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<sst xmlns="http://schemas.openxmlformats.org/spreadsheetml/2006/main" count="3796" uniqueCount="177">
  <si>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</si>
  <si>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</si>
  <si>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</si>
  <si>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</si>
  <si>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</si>
  <si>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</si>
  <si>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</si>
  <si>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</si>
  <si>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</si>
  <si>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</si>
  <si>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</si>
  <si>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</si>
  <si>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</si>
  <si>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</si>
  <si>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</si>
  <si>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</si>
  <si>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</si>
  <si>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</si>
  <si>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</si>
  <si>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</si>
  <si>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</si>
  <si>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</si>
  <si>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</si>
  <si>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</si>
  <si>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</si>
  <si>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</si>
  <si>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</si>
  <si>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</si>
  <si>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</si>
  <si>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</si>
  <si>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</si>
  <si>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</si>
  <si>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</si>
  <si>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</si>
  <si>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</si>
  <si>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</si>
  <si>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</si>
  <si>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</si>
  <si>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</si>
  <si>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</si>
  <si>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</si>
  <si>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</si>
  <si>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</si>
  <si>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</si>
  <si>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</si>
  <si>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</si>
  <si>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</si>
  <si>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</si>
  <si>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</si>
  <si>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</si>
  <si>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</si>
  <si>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</si>
  <si>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</si>
  <si>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</si>
  <si>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</si>
  <si>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</si>
  <si>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</si>
  <si>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</si>
  <si>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</si>
  <si>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</si>
  <si>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</si>
  <si>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</si>
  <si>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</si>
  <si>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</si>
  <si>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</si>
  <si>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</si>
  <si>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</si>
  <si>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</si>
  <si>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</si>
  <si>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</si>
  <si>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</si>
  <si>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</si>
  <si>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</si>
  <si>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</si>
  <si>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</si>
  <si>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</si>
  <si>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</si>
  <si>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</si>
  <si>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</si>
  <si>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</si>
  <si>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</si>
  <si>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</si>
  <si>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</si>
  <si>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</si>
  <si>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</si>
  <si>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</si>
  <si>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</si>
  <si>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</si>
  <si>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</si>
  <si>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</si>
  <si>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</si>
  <si>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</si>
  <si>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</si>
  <si>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</si>
  <si>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</si>
  <si>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</si>
  <si>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</si>
  <si>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</si>
  <si>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</si>
  <si>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</si>
  <si>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</si>
  <si>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</si>
  <si>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</si>
  <si>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</si>
  <si>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</si>
  <si>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</si>
  <si>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</si>
  <si>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</si>
  <si>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</si>
  <si>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</si>
  <si>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</si>
  <si>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</si>
  <si>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</si>
  <si>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</si>
  <si>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</si>
  <si>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</si>
  <si>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</si>
  <si>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</si>
  <si>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</si>
  <si>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</si>
  <si>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</si>
  <si>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</si>
  <si>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</si>
  <si>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</si>
  <si>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</si>
  <si>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</si>
  <si>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</si>
  <si>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</si>
  <si>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</si>
  <si>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</si>
  <si>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</si>
  <si>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</si>
  <si>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</si>
  <si>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</si>
  <si>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</si>
  <si>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</si>
  <si>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</si>
  <si>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</si>
  <si>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</si>
  <si>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</si>
  <si>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</si>
  <si>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</si>
  <si>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</si>
  <si>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</si>
  <si>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</si>
  <si>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</si>
  <si>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</si>
  <si>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</si>
  <si>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</si>
  <si>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</si>
  <si>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</si>
  <si>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</si>
  <si>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</si>
  <si>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</si>
  <si>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</si>
  <si>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</si>
  <si>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</si>
  <si>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</si>
  <si>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</si>
  <si>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</si>
  <si>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</si>
  <si>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</si>
  <si>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</si>
  <si>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</si>
  <si>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</si>
  <si>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</si>
  <si>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</si>
  <si>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</si>
  <si>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</si>
  <si>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</si>
  <si>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</si>
  <si>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</si>
  <si>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</si>
  <si>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</si>
  <si>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</si>
  <si>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2023年07週</t>
  </si>
  <si>
    <t>集計日:2023年2月24日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</si>
</sst>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2828</v>
      </c>
      <c r="C6" s="30">
        <v>14.21</v>
      </c>
      <c r="D6" s="11">
        <v>27</v>
      </c>
      <c r="E6" s="20">
        <v>0.21</v>
      </c>
      <c r="F6" s="31">
        <v>33</v>
      </c>
      <c r="G6" s="30">
        <v>0.26</v>
      </c>
      <c r="H6" s="32">
        <v>39</v>
      </c>
      <c r="I6" s="33">
        <v>0.3</v>
      </c>
      <c r="J6" s="31">
        <v>1202</v>
      </c>
      <c r="K6" s="33">
        <v>9.32</v>
      </c>
    </row>
    <row r="7" spans="1:11" ht="18" customHeight="1">
      <c r="A7" s="26" t="s">
        <v>56</v>
      </c>
      <c r="B7" s="10">
        <v>848</v>
      </c>
      <c r="C7" s="17">
        <v>17.67</v>
      </c>
      <c r="D7" s="10">
        <v>9</v>
      </c>
      <c r="E7" s="19">
        <v>0.29</v>
      </c>
      <c r="F7" s="10">
        <v>2</v>
      </c>
      <c r="G7" s="17">
        <v>0.06</v>
      </c>
      <c r="H7" s="13">
        <v>2</v>
      </c>
      <c r="I7" s="23">
        <v>0.06</v>
      </c>
      <c r="J7" s="10">
        <v>208</v>
      </c>
      <c r="K7" s="23">
        <v>6.71</v>
      </c>
    </row>
    <row r="8" spans="1:11" ht="18" customHeight="1">
      <c r="A8" s="27" t="s">
        <v>57</v>
      </c>
      <c r="B8" s="11">
        <v>313</v>
      </c>
      <c r="C8" s="18">
        <v>20.87</v>
      </c>
      <c r="D8" s="11" t="s">
        <v>105</v>
      </c>
      <c r="E8" s="20" t="s">
        <v>105</v>
      </c>
      <c r="F8" s="11">
        <v>2</v>
      </c>
      <c r="G8" s="18">
        <v>0.2</v>
      </c>
      <c r="H8" s="12">
        <v>4</v>
      </c>
      <c r="I8" s="22">
        <v>0.4</v>
      </c>
      <c r="J8" s="11">
        <v>66</v>
      </c>
      <c r="K8" s="22">
        <v>6.6</v>
      </c>
    </row>
    <row r="9" spans="1:11" ht="18" customHeight="1">
      <c r="A9" s="26" t="s">
        <v>58</v>
      </c>
      <c r="B9" s="10">
        <v>335</v>
      </c>
      <c r="C9" s="17">
        <v>17.63</v>
      </c>
      <c r="D9" s="10">
        <v>1</v>
      </c>
      <c r="E9" s="19">
        <v>0.08</v>
      </c>
      <c r="F9" s="10">
        <v>11</v>
      </c>
      <c r="G9" s="17">
        <v>0.85</v>
      </c>
      <c r="H9" s="13">
        <v>9</v>
      </c>
      <c r="I9" s="23">
        <v>0.69</v>
      </c>
      <c r="J9" s="10">
        <v>195</v>
      </c>
      <c r="K9" s="23">
        <v>15</v>
      </c>
    </row>
    <row r="10" spans="1:11" ht="18" customHeight="1">
      <c r="A10" s="27" t="s">
        <v>59</v>
      </c>
      <c r="B10" s="11">
        <v>134</v>
      </c>
      <c r="C10" s="18">
        <v>9.57</v>
      </c>
      <c r="D10" s="11" t="s">
        <v>105</v>
      </c>
      <c r="E10" s="20" t="s">
        <v>105</v>
      </c>
      <c r="F10" s="11">
        <v>3</v>
      </c>
      <c r="G10" s="18">
        <v>0.33</v>
      </c>
      <c r="H10" s="12" t="s">
        <v>105</v>
      </c>
      <c r="I10" s="22" t="s">
        <v>105</v>
      </c>
      <c r="J10" s="11">
        <v>48</v>
      </c>
      <c r="K10" s="22">
        <v>5.33</v>
      </c>
    </row>
    <row r="11" spans="1:11" ht="18" customHeight="1">
      <c r="A11" s="26" t="s">
        <v>163</v>
      </c>
      <c r="B11" s="10">
        <v>202</v>
      </c>
      <c r="C11" s="17">
        <v>18.36</v>
      </c>
      <c r="D11" s="10">
        <v>2</v>
      </c>
      <c r="E11" s="19">
        <v>0.29</v>
      </c>
      <c r="F11" s="10">
        <v>3</v>
      </c>
      <c r="G11" s="17">
        <v>0.43</v>
      </c>
      <c r="H11" s="13" t="s">
        <v>105</v>
      </c>
      <c r="I11" s="23" t="s">
        <v>105</v>
      </c>
      <c r="J11" s="10">
        <v>100</v>
      </c>
      <c r="K11" s="23">
        <v>14.29</v>
      </c>
    </row>
    <row r="12" spans="1:11" ht="18" customHeight="1">
      <c r="A12" s="27" t="s">
        <v>162</v>
      </c>
      <c r="B12" s="11">
        <v>44</v>
      </c>
      <c r="C12" s="18">
        <v>14.67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7</v>
      </c>
      <c r="K12" s="22">
        <v>3.5</v>
      </c>
    </row>
    <row r="13" spans="1:11" ht="18" customHeight="1">
      <c r="A13" s="26" t="s">
        <v>161</v>
      </c>
      <c r="B13" s="10">
        <v>174</v>
      </c>
      <c r="C13" s="17">
        <v>14.5</v>
      </c>
      <c r="D13" s="10">
        <v>4</v>
      </c>
      <c r="E13" s="19">
        <v>0.5</v>
      </c>
      <c r="F13" s="10">
        <v>3</v>
      </c>
      <c r="G13" s="17">
        <v>0.38</v>
      </c>
      <c r="H13" s="13" t="s">
        <v>105</v>
      </c>
      <c r="I13" s="23" t="s">
        <v>105</v>
      </c>
      <c r="J13" s="10">
        <v>61</v>
      </c>
      <c r="K13" s="23">
        <v>7.63</v>
      </c>
    </row>
    <row r="14" spans="1:11" ht="18" customHeight="1">
      <c r="A14" s="27" t="s">
        <v>160</v>
      </c>
      <c r="B14" s="11">
        <v>160</v>
      </c>
      <c r="C14" s="18">
        <v>17.78</v>
      </c>
      <c r="D14" s="11" t="s">
        <v>105</v>
      </c>
      <c r="E14" s="20" t="s">
        <v>105</v>
      </c>
      <c r="F14" s="11">
        <v>2</v>
      </c>
      <c r="G14" s="18">
        <v>0.33</v>
      </c>
      <c r="H14" s="12">
        <v>3</v>
      </c>
      <c r="I14" s="22">
        <v>0.5</v>
      </c>
      <c r="J14" s="11">
        <v>35</v>
      </c>
      <c r="K14" s="22">
        <v>5.83</v>
      </c>
    </row>
    <row r="15" spans="1:11" ht="18" customHeight="1">
      <c r="A15" s="26" t="s">
        <v>60</v>
      </c>
      <c r="B15" s="10">
        <v>229</v>
      </c>
      <c r="C15" s="17">
        <v>16.36</v>
      </c>
      <c r="D15" s="10">
        <v>3</v>
      </c>
      <c r="E15" s="19">
        <v>0.33</v>
      </c>
      <c r="F15" s="10">
        <v>4</v>
      </c>
      <c r="G15" s="17">
        <v>0.44</v>
      </c>
      <c r="H15" s="13">
        <v>18</v>
      </c>
      <c r="I15" s="23">
        <v>2</v>
      </c>
      <c r="J15" s="10">
        <v>69</v>
      </c>
      <c r="K15" s="23">
        <v>7.67</v>
      </c>
    </row>
    <row r="16" spans="1:11" ht="18" customHeight="1">
      <c r="A16" s="27" t="s">
        <v>164</v>
      </c>
      <c r="B16" s="11">
        <v>155</v>
      </c>
      <c r="C16" s="18">
        <v>11.92</v>
      </c>
      <c r="D16" s="11" t="s">
        <v>105</v>
      </c>
      <c r="E16" s="20" t="s">
        <v>105</v>
      </c>
      <c r="F16" s="11" t="s">
        <v>105</v>
      </c>
      <c r="G16" s="18" t="s">
        <v>105</v>
      </c>
      <c r="H16" s="12">
        <v>1</v>
      </c>
      <c r="I16" s="22">
        <v>0.13</v>
      </c>
      <c r="J16" s="11">
        <v>122</v>
      </c>
      <c r="K16" s="22">
        <v>15.25</v>
      </c>
    </row>
    <row r="17" spans="1:11" ht="18" customHeight="1">
      <c r="A17" s="26" t="s">
        <v>82</v>
      </c>
      <c r="B17" s="10">
        <v>52</v>
      </c>
      <c r="C17" s="17">
        <v>6.5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20</v>
      </c>
      <c r="K17" s="23">
        <v>4</v>
      </c>
    </row>
    <row r="18" spans="1:11" ht="18" customHeight="1">
      <c r="A18" s="27" t="s">
        <v>61</v>
      </c>
      <c r="B18" s="11">
        <v>29</v>
      </c>
      <c r="C18" s="18">
        <v>4.83</v>
      </c>
      <c r="D18" s="11">
        <v>1</v>
      </c>
      <c r="E18" s="20">
        <v>0.25</v>
      </c>
      <c r="F18" s="11" t="s">
        <v>105</v>
      </c>
      <c r="G18" s="18" t="s">
        <v>105</v>
      </c>
      <c r="H18" s="12">
        <v>1</v>
      </c>
      <c r="I18" s="22">
        <v>0.25</v>
      </c>
      <c r="J18" s="11">
        <v>45</v>
      </c>
      <c r="K18" s="22">
        <v>11.25</v>
      </c>
    </row>
    <row r="19" spans="1:11" ht="18" customHeight="1">
      <c r="A19" s="26" t="s">
        <v>165</v>
      </c>
      <c r="B19" s="10">
        <v>7</v>
      </c>
      <c r="C19" s="17">
        <v>3.5</v>
      </c>
      <c r="D19" s="10" t="s">
        <v>105</v>
      </c>
      <c r="E19" s="19" t="s">
        <v>105</v>
      </c>
      <c r="F19" s="10">
        <v>2</v>
      </c>
      <c r="G19" s="17">
        <v>2</v>
      </c>
      <c r="H19" s="13" t="s">
        <v>105</v>
      </c>
      <c r="I19" s="23" t="s">
        <v>105</v>
      </c>
      <c r="J19" s="10">
        <v>26</v>
      </c>
      <c r="K19" s="23">
        <v>26</v>
      </c>
    </row>
    <row r="20" spans="1:11" ht="18" customHeight="1">
      <c r="A20" s="27" t="s">
        <v>62</v>
      </c>
      <c r="B20" s="11">
        <v>74</v>
      </c>
      <c r="C20" s="18">
        <v>9.25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134</v>
      </c>
      <c r="K20" s="22">
        <v>26.8</v>
      </c>
    </row>
    <row r="21" spans="1:11" ht="18" customHeight="1">
      <c r="A21" s="47" t="s">
        <v>166</v>
      </c>
      <c r="B21" s="34">
        <v>2</v>
      </c>
      <c r="C21" s="35">
        <v>0.67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>
        <v>1</v>
      </c>
      <c r="I21" s="38">
        <v>0.5</v>
      </c>
      <c r="J21" s="34">
        <v>19</v>
      </c>
      <c r="K21" s="38">
        <v>9.5</v>
      </c>
    </row>
    <row r="22" spans="1:11" ht="18" customHeight="1">
      <c r="A22" s="27" t="s">
        <v>167</v>
      </c>
      <c r="B22" s="11">
        <v>13</v>
      </c>
      <c r="C22" s="18">
        <v>2.17</v>
      </c>
      <c r="D22" s="11">
        <v>7</v>
      </c>
      <c r="E22" s="20">
        <v>1.75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15</v>
      </c>
      <c r="K22" s="22">
        <v>3.75</v>
      </c>
    </row>
    <row r="23" spans="1:11" ht="18" customHeight="1" thickBot="1">
      <c r="A23" s="48" t="s">
        <v>63</v>
      </c>
      <c r="B23" s="39">
        <v>57</v>
      </c>
      <c r="C23" s="40">
        <v>7.13</v>
      </c>
      <c r="D23" s="39" t="s">
        <v>105</v>
      </c>
      <c r="E23" s="41" t="s">
        <v>105</v>
      </c>
      <c r="F23" s="39">
        <v>1</v>
      </c>
      <c r="G23" s="40">
        <v>0.2</v>
      </c>
      <c r="H23" s="42" t="s">
        <v>105</v>
      </c>
      <c r="I23" s="43" t="s">
        <v>105</v>
      </c>
      <c r="J23" s="39">
        <v>32</v>
      </c>
      <c r="K23" s="43">
        <v>6.4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2023年07週</v>
      </c>
      <c r="B27" s="126"/>
      <c r="C27" s="126"/>
      <c r="D27" s="127"/>
      <c r="E27" s="29"/>
      <c r="F27" s="28"/>
      <c r="G27" s="28"/>
      <c r="H27" s="127" t="str">
        <f>$H$2</f>
        <v>集計日:2023年2月24日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9</v>
      </c>
      <c r="C31" s="30">
        <v>0.07</v>
      </c>
      <c r="D31" s="11">
        <v>23</v>
      </c>
      <c r="E31" s="20">
        <v>0.18</v>
      </c>
      <c r="F31" s="31">
        <v>4</v>
      </c>
      <c r="G31" s="30">
        <v>0.03</v>
      </c>
      <c r="H31" s="32">
        <v>25</v>
      </c>
      <c r="I31" s="33">
        <v>0.19</v>
      </c>
      <c r="J31" s="31">
        <v>2</v>
      </c>
      <c r="K31" s="33">
        <v>0.02</v>
      </c>
    </row>
    <row r="32" spans="1:11" ht="18" customHeight="1">
      <c r="A32" s="26" t="s">
        <v>56</v>
      </c>
      <c r="B32" s="10">
        <v>3</v>
      </c>
      <c r="C32" s="17">
        <v>0.1</v>
      </c>
      <c r="D32" s="10">
        <v>2</v>
      </c>
      <c r="E32" s="19">
        <v>0.06</v>
      </c>
      <c r="F32" s="10" t="s">
        <v>105</v>
      </c>
      <c r="G32" s="17" t="s">
        <v>105</v>
      </c>
      <c r="H32" s="13">
        <v>4</v>
      </c>
      <c r="I32" s="23">
        <v>0.13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>
        <v>1</v>
      </c>
      <c r="C33" s="18">
        <v>0.1</v>
      </c>
      <c r="D33" s="11">
        <v>1</v>
      </c>
      <c r="E33" s="20">
        <v>0.1</v>
      </c>
      <c r="F33" s="11" t="s">
        <v>105</v>
      </c>
      <c r="G33" s="18" t="s">
        <v>105</v>
      </c>
      <c r="H33" s="12">
        <v>3</v>
      </c>
      <c r="I33" s="22">
        <v>0.3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2</v>
      </c>
      <c r="C34" s="17">
        <v>0.15</v>
      </c>
      <c r="D34" s="10">
        <v>3</v>
      </c>
      <c r="E34" s="19">
        <v>0.23</v>
      </c>
      <c r="F34" s="10">
        <v>1</v>
      </c>
      <c r="G34" s="17">
        <v>0.08</v>
      </c>
      <c r="H34" s="13">
        <v>3</v>
      </c>
      <c r="I34" s="23">
        <v>0.23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>
        <v>1</v>
      </c>
      <c r="C35" s="18">
        <v>0.11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2</v>
      </c>
      <c r="I35" s="22">
        <v>0.22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1</v>
      </c>
      <c r="E36" s="19">
        <v>0.14</v>
      </c>
      <c r="F36" s="10">
        <v>2</v>
      </c>
      <c r="G36" s="17">
        <v>0.29</v>
      </c>
      <c r="H36" s="13">
        <v>6</v>
      </c>
      <c r="I36" s="23">
        <v>0.86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>
        <v>1</v>
      </c>
      <c r="I37" s="22">
        <v>0.5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>
        <v>2</v>
      </c>
      <c r="K38" s="23">
        <v>0.25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 t="s">
        <v>105</v>
      </c>
      <c r="I39" s="22" t="s">
        <v>105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2</v>
      </c>
      <c r="I40" s="23">
        <v>0.22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1</v>
      </c>
      <c r="E41" s="20">
        <v>0.13</v>
      </c>
      <c r="F41" s="11">
        <v>1</v>
      </c>
      <c r="G41" s="18">
        <v>0.13</v>
      </c>
      <c r="H41" s="12">
        <v>3</v>
      </c>
      <c r="I41" s="22">
        <v>0.38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2</v>
      </c>
      <c r="E42" s="19">
        <v>0.4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 t="s">
        <v>105</v>
      </c>
      <c r="I43" s="22" t="s">
        <v>105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>
        <v>1</v>
      </c>
      <c r="C45" s="18">
        <v>0.2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1</v>
      </c>
      <c r="E46" s="36">
        <v>0.5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12</v>
      </c>
      <c r="E48" s="41">
        <v>2.4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2023年07週</v>
      </c>
      <c r="B52" s="126"/>
      <c r="C52" s="126"/>
      <c r="D52" s="127"/>
      <c r="E52" s="29"/>
      <c r="F52" s="46" t="str">
        <f>$H$2</f>
        <v>集計日:2023年2月24日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3</v>
      </c>
      <c r="C56" s="20">
        <v>0.02</v>
      </c>
      <c r="D56" s="32" t="s">
        <v>105</v>
      </c>
      <c r="E56" s="33" t="s">
        <v>105</v>
      </c>
      <c r="F56" s="31">
        <v>10</v>
      </c>
      <c r="G56" s="33">
        <v>0.29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2</v>
      </c>
      <c r="G58" s="22">
        <v>0.67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>
        <v>2</v>
      </c>
      <c r="G59" s="23">
        <v>0.67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1</v>
      </c>
      <c r="C63" s="19">
        <v>0.13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3</v>
      </c>
      <c r="G64" s="22">
        <v>1.5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2023年07週</v>
      </c>
      <c r="B77" s="126"/>
      <c r="C77" s="126"/>
      <c r="D77" s="127"/>
      <c r="E77" s="29"/>
      <c r="F77" s="21"/>
      <c r="G77" s="21"/>
      <c r="H77" s="127" t="str">
        <f>$H$2</f>
        <v>集計日:2023年2月24日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>
        <v>1</v>
      </c>
      <c r="C97" s="20">
        <v>1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2023年07週</v>
      </c>
      <c r="B102" s="126"/>
      <c r="C102" s="126"/>
      <c r="D102" s="127"/>
      <c r="E102" s="29"/>
      <c r="F102" s="28"/>
      <c r="G102" s="28"/>
      <c r="H102" s="127" t="str">
        <f>$H$2</f>
        <v>集計日:2023年2月24日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1505</v>
      </c>
      <c r="C106" s="30">
        <v>7.56</v>
      </c>
      <c r="D106" s="11">
        <v>16</v>
      </c>
      <c r="E106" s="20">
        <v>0.12</v>
      </c>
      <c r="F106" s="31">
        <v>15</v>
      </c>
      <c r="G106" s="30">
        <v>0.12</v>
      </c>
      <c r="H106" s="32">
        <v>24</v>
      </c>
      <c r="I106" s="33">
        <v>0.19</v>
      </c>
      <c r="J106" s="31">
        <v>652</v>
      </c>
      <c r="K106" s="33">
        <v>5.05</v>
      </c>
    </row>
    <row r="107" spans="1:11" ht="18" customHeight="1">
      <c r="A107" s="26" t="s">
        <v>56</v>
      </c>
      <c r="B107" s="10">
        <v>468</v>
      </c>
      <c r="C107" s="17">
        <v>9.75</v>
      </c>
      <c r="D107" s="10">
        <v>4</v>
      </c>
      <c r="E107" s="19">
        <v>0.13</v>
      </c>
      <c r="F107" s="10">
        <v>1</v>
      </c>
      <c r="G107" s="17">
        <v>0.03</v>
      </c>
      <c r="H107" s="13">
        <v>2</v>
      </c>
      <c r="I107" s="23">
        <v>0.06</v>
      </c>
      <c r="J107" s="10">
        <v>116</v>
      </c>
      <c r="K107" s="23">
        <v>3.74</v>
      </c>
    </row>
    <row r="108" spans="1:11" ht="18" customHeight="1">
      <c r="A108" s="27" t="s">
        <v>57</v>
      </c>
      <c r="B108" s="11">
        <v>166</v>
      </c>
      <c r="C108" s="18">
        <v>11.07</v>
      </c>
      <c r="D108" s="11" t="s">
        <v>105</v>
      </c>
      <c r="E108" s="20" t="s">
        <v>105</v>
      </c>
      <c r="F108" s="11">
        <v>1</v>
      </c>
      <c r="G108" s="18">
        <v>0.1</v>
      </c>
      <c r="H108" s="12">
        <v>3</v>
      </c>
      <c r="I108" s="22">
        <v>0.3</v>
      </c>
      <c r="J108" s="11">
        <v>34</v>
      </c>
      <c r="K108" s="22">
        <v>3.4</v>
      </c>
    </row>
    <row r="109" spans="1:11" ht="18" customHeight="1">
      <c r="A109" s="26" t="s">
        <v>58</v>
      </c>
      <c r="B109" s="10">
        <v>164</v>
      </c>
      <c r="C109" s="17">
        <v>8.63</v>
      </c>
      <c r="D109" s="10">
        <v>1</v>
      </c>
      <c r="E109" s="19">
        <v>0.08</v>
      </c>
      <c r="F109" s="10">
        <v>2</v>
      </c>
      <c r="G109" s="17">
        <v>0.15</v>
      </c>
      <c r="H109" s="13">
        <v>6</v>
      </c>
      <c r="I109" s="23">
        <v>0.46</v>
      </c>
      <c r="J109" s="10">
        <v>110</v>
      </c>
      <c r="K109" s="23">
        <v>8.46</v>
      </c>
    </row>
    <row r="110" spans="1:11" ht="18" customHeight="1">
      <c r="A110" s="27" t="s">
        <v>59</v>
      </c>
      <c r="B110" s="11">
        <v>65</v>
      </c>
      <c r="C110" s="18">
        <v>4.64</v>
      </c>
      <c r="D110" s="11" t="s">
        <v>105</v>
      </c>
      <c r="E110" s="20" t="s">
        <v>105</v>
      </c>
      <c r="F110" s="11">
        <v>1</v>
      </c>
      <c r="G110" s="18">
        <v>0.11</v>
      </c>
      <c r="H110" s="12" t="s">
        <v>105</v>
      </c>
      <c r="I110" s="22" t="s">
        <v>105</v>
      </c>
      <c r="J110" s="11">
        <v>24</v>
      </c>
      <c r="K110" s="22">
        <v>2.67</v>
      </c>
    </row>
    <row r="111" spans="1:11" ht="18" customHeight="1">
      <c r="A111" s="26" t="s">
        <v>163</v>
      </c>
      <c r="B111" s="10">
        <v>112</v>
      </c>
      <c r="C111" s="17">
        <v>10.18</v>
      </c>
      <c r="D111" s="10">
        <v>2</v>
      </c>
      <c r="E111" s="19">
        <v>0.29</v>
      </c>
      <c r="F111" s="10">
        <v>2</v>
      </c>
      <c r="G111" s="17">
        <v>0.29</v>
      </c>
      <c r="H111" s="13" t="s">
        <v>105</v>
      </c>
      <c r="I111" s="23" t="s">
        <v>105</v>
      </c>
      <c r="J111" s="10">
        <v>53</v>
      </c>
      <c r="K111" s="23">
        <v>7.57</v>
      </c>
    </row>
    <row r="112" spans="1:11" ht="18" customHeight="1">
      <c r="A112" s="27" t="s">
        <v>162</v>
      </c>
      <c r="B112" s="11">
        <v>24</v>
      </c>
      <c r="C112" s="18">
        <v>8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3</v>
      </c>
      <c r="K112" s="22">
        <v>1.5</v>
      </c>
    </row>
    <row r="113" spans="1:11" ht="18" customHeight="1">
      <c r="A113" s="26" t="s">
        <v>161</v>
      </c>
      <c r="B113" s="10">
        <v>69</v>
      </c>
      <c r="C113" s="17">
        <v>5.75</v>
      </c>
      <c r="D113" s="10">
        <v>4</v>
      </c>
      <c r="E113" s="19">
        <v>0.5</v>
      </c>
      <c r="F113" s="10">
        <v>2</v>
      </c>
      <c r="G113" s="17">
        <v>0.25</v>
      </c>
      <c r="H113" s="13" t="s">
        <v>105</v>
      </c>
      <c r="I113" s="23" t="s">
        <v>105</v>
      </c>
      <c r="J113" s="10">
        <v>33</v>
      </c>
      <c r="K113" s="23">
        <v>4.13</v>
      </c>
    </row>
    <row r="114" spans="1:11" ht="18" customHeight="1">
      <c r="A114" s="27" t="s">
        <v>160</v>
      </c>
      <c r="B114" s="11">
        <v>103</v>
      </c>
      <c r="C114" s="18">
        <v>11.44</v>
      </c>
      <c r="D114" s="11" t="s">
        <v>105</v>
      </c>
      <c r="E114" s="20" t="s">
        <v>105</v>
      </c>
      <c r="F114" s="11">
        <v>2</v>
      </c>
      <c r="G114" s="18">
        <v>0.33</v>
      </c>
      <c r="H114" s="12">
        <v>2</v>
      </c>
      <c r="I114" s="22">
        <v>0.33</v>
      </c>
      <c r="J114" s="11">
        <v>19</v>
      </c>
      <c r="K114" s="22">
        <v>3.17</v>
      </c>
    </row>
    <row r="115" spans="1:11" ht="18" customHeight="1">
      <c r="A115" s="26" t="s">
        <v>60</v>
      </c>
      <c r="B115" s="10">
        <v>132</v>
      </c>
      <c r="C115" s="17">
        <v>9.43</v>
      </c>
      <c r="D115" s="10">
        <v>2</v>
      </c>
      <c r="E115" s="19">
        <v>0.22</v>
      </c>
      <c r="F115" s="10">
        <v>3</v>
      </c>
      <c r="G115" s="17">
        <v>0.33</v>
      </c>
      <c r="H115" s="13">
        <v>9</v>
      </c>
      <c r="I115" s="23">
        <v>1</v>
      </c>
      <c r="J115" s="10">
        <v>37</v>
      </c>
      <c r="K115" s="23">
        <v>4.11</v>
      </c>
    </row>
    <row r="116" spans="1:11" ht="18" customHeight="1">
      <c r="A116" s="27" t="s">
        <v>164</v>
      </c>
      <c r="B116" s="11">
        <v>77</v>
      </c>
      <c r="C116" s="18">
        <v>5.92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>
        <v>1</v>
      </c>
      <c r="I116" s="22">
        <v>0.13</v>
      </c>
      <c r="J116" s="11">
        <v>77</v>
      </c>
      <c r="K116" s="22">
        <v>9.63</v>
      </c>
    </row>
    <row r="117" spans="1:11" ht="18" customHeight="1">
      <c r="A117" s="26" t="s">
        <v>82</v>
      </c>
      <c r="B117" s="10">
        <v>29</v>
      </c>
      <c r="C117" s="17">
        <v>3.63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13</v>
      </c>
      <c r="K117" s="23">
        <v>2.6</v>
      </c>
    </row>
    <row r="118" spans="1:11" ht="18" customHeight="1">
      <c r="A118" s="27" t="s">
        <v>61</v>
      </c>
      <c r="B118" s="11">
        <v>17</v>
      </c>
      <c r="C118" s="18">
        <v>2.83</v>
      </c>
      <c r="D118" s="11">
        <v>1</v>
      </c>
      <c r="E118" s="20">
        <v>0.25</v>
      </c>
      <c r="F118" s="11" t="s">
        <v>105</v>
      </c>
      <c r="G118" s="18" t="s">
        <v>105</v>
      </c>
      <c r="H118" s="12">
        <v>1</v>
      </c>
      <c r="I118" s="22">
        <v>0.25</v>
      </c>
      <c r="J118" s="11">
        <v>21</v>
      </c>
      <c r="K118" s="22">
        <v>5.25</v>
      </c>
    </row>
    <row r="119" spans="1:11" ht="18" customHeight="1">
      <c r="A119" s="26" t="s">
        <v>165</v>
      </c>
      <c r="B119" s="10">
        <v>4</v>
      </c>
      <c r="C119" s="17">
        <v>2</v>
      </c>
      <c r="D119" s="10" t="s">
        <v>105</v>
      </c>
      <c r="E119" s="19" t="s">
        <v>105</v>
      </c>
      <c r="F119" s="10">
        <v>1</v>
      </c>
      <c r="G119" s="17">
        <v>1</v>
      </c>
      <c r="H119" s="13" t="s">
        <v>105</v>
      </c>
      <c r="I119" s="23" t="s">
        <v>105</v>
      </c>
      <c r="J119" s="10">
        <v>13</v>
      </c>
      <c r="K119" s="23">
        <v>13</v>
      </c>
    </row>
    <row r="120" spans="1:11" ht="18" customHeight="1">
      <c r="A120" s="27" t="s">
        <v>62</v>
      </c>
      <c r="B120" s="11">
        <v>44</v>
      </c>
      <c r="C120" s="18">
        <v>5.5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63</v>
      </c>
      <c r="K120" s="22">
        <v>12.6</v>
      </c>
    </row>
    <row r="121" spans="1:11" ht="18" customHeight="1">
      <c r="A121" s="47" t="s">
        <v>166</v>
      </c>
      <c r="B121" s="34">
        <v>1</v>
      </c>
      <c r="C121" s="35">
        <v>0.33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10</v>
      </c>
      <c r="K121" s="38">
        <v>5</v>
      </c>
    </row>
    <row r="122" spans="1:11" ht="18" customHeight="1">
      <c r="A122" s="27" t="s">
        <v>167</v>
      </c>
      <c r="B122" s="11">
        <v>5</v>
      </c>
      <c r="C122" s="18">
        <v>0.83</v>
      </c>
      <c r="D122" s="11">
        <v>2</v>
      </c>
      <c r="E122" s="20">
        <v>0.5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6</v>
      </c>
      <c r="K122" s="22">
        <v>1.5</v>
      </c>
    </row>
    <row r="123" spans="1:11" ht="18" customHeight="1" thickBot="1">
      <c r="A123" s="48" t="s">
        <v>63</v>
      </c>
      <c r="B123" s="39">
        <v>25</v>
      </c>
      <c r="C123" s="40">
        <v>3.13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20</v>
      </c>
      <c r="K123" s="43">
        <v>4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2023年07週</v>
      </c>
      <c r="B127" s="126"/>
      <c r="C127" s="126"/>
      <c r="D127" s="127"/>
      <c r="E127" s="29"/>
      <c r="F127" s="28"/>
      <c r="G127" s="28"/>
      <c r="H127" s="127" t="str">
        <f>$H$2</f>
        <v>集計日:2023年2月24日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1</v>
      </c>
      <c r="C131" s="30">
        <v>0.01</v>
      </c>
      <c r="D131" s="11">
        <v>6</v>
      </c>
      <c r="E131" s="20">
        <v>0.05</v>
      </c>
      <c r="F131" s="31">
        <v>1</v>
      </c>
      <c r="G131" s="30">
        <v>0.01</v>
      </c>
      <c r="H131" s="32">
        <v>16</v>
      </c>
      <c r="I131" s="33">
        <v>0.12</v>
      </c>
      <c r="J131" s="31">
        <v>1</v>
      </c>
      <c r="K131" s="33">
        <v>0.01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2</v>
      </c>
      <c r="E132" s="19">
        <v>0.06</v>
      </c>
      <c r="F132" s="10" t="s">
        <v>105</v>
      </c>
      <c r="G132" s="17" t="s">
        <v>105</v>
      </c>
      <c r="H132" s="13">
        <v>2</v>
      </c>
      <c r="I132" s="23">
        <v>0.06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1</v>
      </c>
      <c r="I133" s="22">
        <v>0.1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 t="s">
        <v>105</v>
      </c>
      <c r="I134" s="23" t="s">
        <v>105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2</v>
      </c>
      <c r="I135" s="22">
        <v>0.22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5</v>
      </c>
      <c r="I136" s="23">
        <v>0.71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>
        <v>1</v>
      </c>
      <c r="I137" s="22">
        <v>0.5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>
        <v>1</v>
      </c>
      <c r="K138" s="23">
        <v>0.13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2</v>
      </c>
      <c r="I140" s="23">
        <v>0.22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>
        <v>1</v>
      </c>
      <c r="G141" s="18">
        <v>0.13</v>
      </c>
      <c r="H141" s="12">
        <v>3</v>
      </c>
      <c r="I141" s="22">
        <v>0.38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1</v>
      </c>
      <c r="E146" s="36">
        <v>0.5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3</v>
      </c>
      <c r="E148" s="41">
        <v>0.6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2023年07週</v>
      </c>
      <c r="B152" s="126"/>
      <c r="C152" s="126"/>
      <c r="D152" s="127"/>
      <c r="E152" s="29"/>
      <c r="F152" s="21" t="str">
        <f>$H$2</f>
        <v>集計日:2023年2月24日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4</v>
      </c>
      <c r="G156" s="33">
        <v>0.11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>
        <v>1</v>
      </c>
      <c r="C163" s="19">
        <v>0.13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2023年07週</v>
      </c>
      <c r="B177" s="126"/>
      <c r="C177" s="126"/>
      <c r="D177" s="127"/>
      <c r="E177" s="29"/>
      <c r="F177" s="21"/>
      <c r="G177" s="21"/>
      <c r="H177" s="127" t="str">
        <f>$H$2</f>
        <v>集計日:2023年2月24日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2023年07週</v>
      </c>
      <c r="B202" s="126"/>
      <c r="C202" s="126"/>
      <c r="D202" s="127"/>
      <c r="E202" s="29"/>
      <c r="F202" s="28"/>
      <c r="G202" s="28"/>
      <c r="H202" s="127" t="str">
        <f>$H$2</f>
        <v>集計日:2023年2月24日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1323</v>
      </c>
      <c r="C206" s="30">
        <v>6.65</v>
      </c>
      <c r="D206" s="11">
        <v>11</v>
      </c>
      <c r="E206" s="20">
        <v>0.09</v>
      </c>
      <c r="F206" s="31">
        <v>18</v>
      </c>
      <c r="G206" s="30">
        <v>0.14</v>
      </c>
      <c r="H206" s="32">
        <v>15</v>
      </c>
      <c r="I206" s="33">
        <v>0.12</v>
      </c>
      <c r="J206" s="31">
        <v>550</v>
      </c>
      <c r="K206" s="33">
        <v>4.26</v>
      </c>
    </row>
    <row r="207" spans="1:11" ht="18" customHeight="1">
      <c r="A207" s="26" t="s">
        <v>56</v>
      </c>
      <c r="B207" s="10">
        <v>380</v>
      </c>
      <c r="C207" s="17">
        <v>7.92</v>
      </c>
      <c r="D207" s="10">
        <v>5</v>
      </c>
      <c r="E207" s="19">
        <v>0.16</v>
      </c>
      <c r="F207" s="10">
        <v>1</v>
      </c>
      <c r="G207" s="17">
        <v>0.03</v>
      </c>
      <c r="H207" s="13" t="s">
        <v>105</v>
      </c>
      <c r="I207" s="23" t="s">
        <v>105</v>
      </c>
      <c r="J207" s="10">
        <v>92</v>
      </c>
      <c r="K207" s="23">
        <v>2.97</v>
      </c>
    </row>
    <row r="208" spans="1:11" ht="18" customHeight="1">
      <c r="A208" s="27" t="s">
        <v>57</v>
      </c>
      <c r="B208" s="11">
        <v>147</v>
      </c>
      <c r="C208" s="18">
        <v>9.8</v>
      </c>
      <c r="D208" s="11" t="s">
        <v>105</v>
      </c>
      <c r="E208" s="20" t="s">
        <v>105</v>
      </c>
      <c r="F208" s="11">
        <v>1</v>
      </c>
      <c r="G208" s="18">
        <v>0.1</v>
      </c>
      <c r="H208" s="12">
        <v>1</v>
      </c>
      <c r="I208" s="22">
        <v>0.1</v>
      </c>
      <c r="J208" s="11">
        <v>32</v>
      </c>
      <c r="K208" s="22">
        <v>3.2</v>
      </c>
    </row>
    <row r="209" spans="1:11" ht="18" customHeight="1">
      <c r="A209" s="26" t="s">
        <v>58</v>
      </c>
      <c r="B209" s="10">
        <v>171</v>
      </c>
      <c r="C209" s="17">
        <v>9</v>
      </c>
      <c r="D209" s="10" t="s">
        <v>105</v>
      </c>
      <c r="E209" s="19" t="s">
        <v>105</v>
      </c>
      <c r="F209" s="10">
        <v>9</v>
      </c>
      <c r="G209" s="17">
        <v>0.69</v>
      </c>
      <c r="H209" s="13">
        <v>3</v>
      </c>
      <c r="I209" s="23">
        <v>0.23</v>
      </c>
      <c r="J209" s="10">
        <v>85</v>
      </c>
      <c r="K209" s="23">
        <v>6.54</v>
      </c>
    </row>
    <row r="210" spans="1:11" ht="18" customHeight="1">
      <c r="A210" s="27" t="s">
        <v>59</v>
      </c>
      <c r="B210" s="11">
        <v>69</v>
      </c>
      <c r="C210" s="18">
        <v>4.93</v>
      </c>
      <c r="D210" s="11" t="s">
        <v>105</v>
      </c>
      <c r="E210" s="20" t="s">
        <v>105</v>
      </c>
      <c r="F210" s="11">
        <v>2</v>
      </c>
      <c r="G210" s="18">
        <v>0.22</v>
      </c>
      <c r="H210" s="12" t="s">
        <v>105</v>
      </c>
      <c r="I210" s="22" t="s">
        <v>105</v>
      </c>
      <c r="J210" s="11">
        <v>24</v>
      </c>
      <c r="K210" s="22">
        <v>2.67</v>
      </c>
    </row>
    <row r="211" spans="1:11" ht="18" customHeight="1">
      <c r="A211" s="26" t="s">
        <v>163</v>
      </c>
      <c r="B211" s="10">
        <v>90</v>
      </c>
      <c r="C211" s="17">
        <v>8.18</v>
      </c>
      <c r="D211" s="10" t="s">
        <v>105</v>
      </c>
      <c r="E211" s="19" t="s">
        <v>105</v>
      </c>
      <c r="F211" s="10">
        <v>1</v>
      </c>
      <c r="G211" s="17">
        <v>0.14</v>
      </c>
      <c r="H211" s="13" t="s">
        <v>105</v>
      </c>
      <c r="I211" s="23" t="s">
        <v>105</v>
      </c>
      <c r="J211" s="10">
        <v>47</v>
      </c>
      <c r="K211" s="23">
        <v>6.71</v>
      </c>
    </row>
    <row r="212" spans="1:11" ht="18" customHeight="1">
      <c r="A212" s="27" t="s">
        <v>162</v>
      </c>
      <c r="B212" s="11">
        <v>20</v>
      </c>
      <c r="C212" s="18">
        <v>6.67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4</v>
      </c>
      <c r="K212" s="22">
        <v>2</v>
      </c>
    </row>
    <row r="213" spans="1:11" ht="18" customHeight="1">
      <c r="A213" s="26" t="s">
        <v>161</v>
      </c>
      <c r="B213" s="10">
        <v>105</v>
      </c>
      <c r="C213" s="17">
        <v>8.75</v>
      </c>
      <c r="D213" s="10" t="s">
        <v>105</v>
      </c>
      <c r="E213" s="19" t="s">
        <v>105</v>
      </c>
      <c r="F213" s="10">
        <v>1</v>
      </c>
      <c r="G213" s="17">
        <v>0.13</v>
      </c>
      <c r="H213" s="13" t="s">
        <v>105</v>
      </c>
      <c r="I213" s="23" t="s">
        <v>105</v>
      </c>
      <c r="J213" s="10">
        <v>28</v>
      </c>
      <c r="K213" s="23">
        <v>3.5</v>
      </c>
    </row>
    <row r="214" spans="1:11" ht="18" customHeight="1">
      <c r="A214" s="27" t="s">
        <v>160</v>
      </c>
      <c r="B214" s="11">
        <v>57</v>
      </c>
      <c r="C214" s="18">
        <v>6.33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>
        <v>1</v>
      </c>
      <c r="I214" s="22">
        <v>0.17</v>
      </c>
      <c r="J214" s="11">
        <v>16</v>
      </c>
      <c r="K214" s="22">
        <v>2.67</v>
      </c>
    </row>
    <row r="215" spans="1:11" ht="18" customHeight="1">
      <c r="A215" s="26" t="s">
        <v>60</v>
      </c>
      <c r="B215" s="10">
        <v>97</v>
      </c>
      <c r="C215" s="17">
        <v>6.93</v>
      </c>
      <c r="D215" s="10">
        <v>1</v>
      </c>
      <c r="E215" s="19">
        <v>0.11</v>
      </c>
      <c r="F215" s="10">
        <v>1</v>
      </c>
      <c r="G215" s="17">
        <v>0.11</v>
      </c>
      <c r="H215" s="13">
        <v>9</v>
      </c>
      <c r="I215" s="23">
        <v>1</v>
      </c>
      <c r="J215" s="10">
        <v>32</v>
      </c>
      <c r="K215" s="23">
        <v>3.56</v>
      </c>
    </row>
    <row r="216" spans="1:11" ht="18" customHeight="1">
      <c r="A216" s="27" t="s">
        <v>164</v>
      </c>
      <c r="B216" s="11">
        <v>78</v>
      </c>
      <c r="C216" s="18">
        <v>6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45</v>
      </c>
      <c r="K216" s="22">
        <v>5.63</v>
      </c>
    </row>
    <row r="217" spans="1:11" ht="18" customHeight="1">
      <c r="A217" s="26" t="s">
        <v>82</v>
      </c>
      <c r="B217" s="10">
        <v>23</v>
      </c>
      <c r="C217" s="17">
        <v>2.88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7</v>
      </c>
      <c r="K217" s="23">
        <v>1.4</v>
      </c>
    </row>
    <row r="218" spans="1:11" ht="18" customHeight="1">
      <c r="A218" s="27" t="s">
        <v>61</v>
      </c>
      <c r="B218" s="11">
        <v>12</v>
      </c>
      <c r="C218" s="18">
        <v>2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24</v>
      </c>
      <c r="K218" s="22">
        <v>6</v>
      </c>
    </row>
    <row r="219" spans="1:11" ht="18" customHeight="1">
      <c r="A219" s="26" t="s">
        <v>165</v>
      </c>
      <c r="B219" s="10">
        <v>3</v>
      </c>
      <c r="C219" s="17">
        <v>1.5</v>
      </c>
      <c r="D219" s="10" t="s">
        <v>105</v>
      </c>
      <c r="E219" s="19" t="s">
        <v>105</v>
      </c>
      <c r="F219" s="10">
        <v>1</v>
      </c>
      <c r="G219" s="17">
        <v>1</v>
      </c>
      <c r="H219" s="13" t="s">
        <v>105</v>
      </c>
      <c r="I219" s="23" t="s">
        <v>105</v>
      </c>
      <c r="J219" s="10">
        <v>13</v>
      </c>
      <c r="K219" s="23">
        <v>13</v>
      </c>
    </row>
    <row r="220" spans="1:11" ht="18" customHeight="1">
      <c r="A220" s="27" t="s">
        <v>62</v>
      </c>
      <c r="B220" s="11">
        <v>30</v>
      </c>
      <c r="C220" s="18">
        <v>3.75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71</v>
      </c>
      <c r="K220" s="22">
        <v>14.2</v>
      </c>
    </row>
    <row r="221" spans="1:11" ht="18" customHeight="1">
      <c r="A221" s="47" t="s">
        <v>166</v>
      </c>
      <c r="B221" s="34">
        <v>1</v>
      </c>
      <c r="C221" s="35">
        <v>0.33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>
        <v>1</v>
      </c>
      <c r="I221" s="38">
        <v>0.5</v>
      </c>
      <c r="J221" s="34">
        <v>9</v>
      </c>
      <c r="K221" s="38">
        <v>4.5</v>
      </c>
    </row>
    <row r="222" spans="1:11" ht="18" customHeight="1">
      <c r="A222" s="27" t="s">
        <v>167</v>
      </c>
      <c r="B222" s="11">
        <v>8</v>
      </c>
      <c r="C222" s="18">
        <v>1.33</v>
      </c>
      <c r="D222" s="11">
        <v>5</v>
      </c>
      <c r="E222" s="20">
        <v>1.25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9</v>
      </c>
      <c r="K222" s="22">
        <v>2.25</v>
      </c>
    </row>
    <row r="223" spans="1:11" ht="18" customHeight="1" thickBot="1">
      <c r="A223" s="48" t="s">
        <v>63</v>
      </c>
      <c r="B223" s="39">
        <v>32</v>
      </c>
      <c r="C223" s="40">
        <v>4</v>
      </c>
      <c r="D223" s="39" t="s">
        <v>105</v>
      </c>
      <c r="E223" s="41" t="s">
        <v>105</v>
      </c>
      <c r="F223" s="39">
        <v>1</v>
      </c>
      <c r="G223" s="40">
        <v>0.2</v>
      </c>
      <c r="H223" s="42" t="s">
        <v>105</v>
      </c>
      <c r="I223" s="43" t="s">
        <v>105</v>
      </c>
      <c r="J223" s="39">
        <v>12</v>
      </c>
      <c r="K223" s="43">
        <v>2.4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2023年07週</v>
      </c>
      <c r="B227" s="126"/>
      <c r="C227" s="126"/>
      <c r="D227" s="127"/>
      <c r="E227" s="29"/>
      <c r="F227" s="28"/>
      <c r="G227" s="28"/>
      <c r="H227" s="127" t="str">
        <f>$H$2</f>
        <v>集計日:2023年2月24日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8</v>
      </c>
      <c r="C231" s="30">
        <v>0.06</v>
      </c>
      <c r="D231" s="11">
        <v>17</v>
      </c>
      <c r="E231" s="20">
        <v>0.13</v>
      </c>
      <c r="F231" s="31">
        <v>3</v>
      </c>
      <c r="G231" s="30">
        <v>0.02</v>
      </c>
      <c r="H231" s="32">
        <v>9</v>
      </c>
      <c r="I231" s="33">
        <v>0.07</v>
      </c>
      <c r="J231" s="31">
        <v>1</v>
      </c>
      <c r="K231" s="33">
        <v>0.01</v>
      </c>
    </row>
    <row r="232" spans="1:11" ht="18" customHeight="1">
      <c r="A232" s="26" t="s">
        <v>56</v>
      </c>
      <c r="B232" s="10">
        <v>2</v>
      </c>
      <c r="C232" s="17">
        <v>0.06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>
        <v>2</v>
      </c>
      <c r="I232" s="23">
        <v>0.06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>
        <v>1</v>
      </c>
      <c r="C233" s="18">
        <v>0.1</v>
      </c>
      <c r="D233" s="11">
        <v>1</v>
      </c>
      <c r="E233" s="20">
        <v>0.1</v>
      </c>
      <c r="F233" s="11" t="s">
        <v>105</v>
      </c>
      <c r="G233" s="18" t="s">
        <v>105</v>
      </c>
      <c r="H233" s="12">
        <v>2</v>
      </c>
      <c r="I233" s="22">
        <v>0.2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2</v>
      </c>
      <c r="C234" s="17">
        <v>0.15</v>
      </c>
      <c r="D234" s="10">
        <v>3</v>
      </c>
      <c r="E234" s="19">
        <v>0.23</v>
      </c>
      <c r="F234" s="10">
        <v>1</v>
      </c>
      <c r="G234" s="17">
        <v>0.08</v>
      </c>
      <c r="H234" s="13">
        <v>3</v>
      </c>
      <c r="I234" s="23">
        <v>0.23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>
        <v>1</v>
      </c>
      <c r="C235" s="18">
        <v>0.11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1</v>
      </c>
      <c r="E236" s="19">
        <v>0.14</v>
      </c>
      <c r="F236" s="10">
        <v>2</v>
      </c>
      <c r="G236" s="17">
        <v>0.29</v>
      </c>
      <c r="H236" s="13">
        <v>1</v>
      </c>
      <c r="I236" s="23">
        <v>0.14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>
        <v>1</v>
      </c>
      <c r="C238" s="17">
        <v>0.13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>
        <v>1</v>
      </c>
      <c r="K238" s="23">
        <v>0.13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1</v>
      </c>
      <c r="E241" s="20">
        <v>0.13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2</v>
      </c>
      <c r="E242" s="19">
        <v>0.4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>
        <v>1</v>
      </c>
      <c r="C245" s="18">
        <v>0.2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9</v>
      </c>
      <c r="E248" s="41">
        <v>1.8</v>
      </c>
      <c r="F248" s="39" t="s">
        <v>105</v>
      </c>
      <c r="G248" s="40" t="s">
        <v>105</v>
      </c>
      <c r="H248" s="42">
        <v>1</v>
      </c>
      <c r="I248" s="43">
        <v>0.2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2023年07週</v>
      </c>
      <c r="B252" s="126"/>
      <c r="C252" s="126"/>
      <c r="D252" s="127"/>
      <c r="E252" s="29"/>
      <c r="F252" s="21" t="str">
        <f>$H$2</f>
        <v>集計日:2023年2月24日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>
        <v>6</v>
      </c>
      <c r="G256" s="33">
        <v>0.17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>
        <v>1</v>
      </c>
      <c r="G258" s="22">
        <v>0.33</v>
      </c>
      <c r="H258" s="3"/>
      <c r="I258" s="3"/>
    </row>
    <row r="259" spans="1:9" ht="18" customHeight="1">
      <c r="A259" s="26" t="s">
        <v>58</v>
      </c>
      <c r="B259" s="10">
        <v>1</v>
      </c>
      <c r="C259" s="19">
        <v>0.08</v>
      </c>
      <c r="D259" s="13" t="s">
        <v>105</v>
      </c>
      <c r="E259" s="23" t="s">
        <v>105</v>
      </c>
      <c r="F259" s="10">
        <v>1</v>
      </c>
      <c r="G259" s="23">
        <v>0.33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2</v>
      </c>
      <c r="G264" s="22">
        <v>1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2023年07週</v>
      </c>
      <c r="B277" s="126"/>
      <c r="C277" s="126"/>
      <c r="D277" s="127"/>
      <c r="E277" s="29"/>
      <c r="F277" s="21"/>
      <c r="G277" s="21"/>
      <c r="H277" s="127" t="str">
        <f>$H$2</f>
        <v>集計日:2023年2月24日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1</v>
      </c>
      <c r="C281" s="20">
        <v>0.07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119</v>
      </c>
      <c r="C283" s="20" t="s">
        <v>119</v>
      </c>
      <c r="D283" s="11" t="s">
        <v>119</v>
      </c>
      <c r="E283" s="18" t="s">
        <v>119</v>
      </c>
      <c r="F283" s="12" t="s">
        <v>119</v>
      </c>
      <c r="G283" s="22" t="s">
        <v>119</v>
      </c>
      <c r="H283" s="11" t="s">
        <v>119</v>
      </c>
      <c r="I283" s="22" t="s">
        <v>119</v>
      </c>
      <c r="J283" s="11" t="s">
        <v>119</v>
      </c>
      <c r="K283" s="22" t="s">
        <v>119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119</v>
      </c>
      <c r="C295" s="20" t="s">
        <v>119</v>
      </c>
      <c r="D295" s="11" t="s">
        <v>119</v>
      </c>
      <c r="E295" s="18" t="s">
        <v>119</v>
      </c>
      <c r="F295" s="12" t="s">
        <v>119</v>
      </c>
      <c r="G295" s="22" t="s">
        <v>119</v>
      </c>
      <c r="H295" s="11" t="s">
        <v>119</v>
      </c>
      <c r="I295" s="22" t="s">
        <v>119</v>
      </c>
      <c r="J295" s="11" t="s">
        <v>119</v>
      </c>
      <c r="K295" s="22" t="s">
        <v>119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>
        <v>1</v>
      </c>
      <c r="C297" s="20">
        <v>1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06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2023年07週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集計日:2023年2月24日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2828</v>
      </c>
      <c r="D4" s="88">
        <v>9</v>
      </c>
      <c r="E4" s="88">
        <v>23</v>
      </c>
      <c r="F4" s="88">
        <v>75</v>
      </c>
      <c r="G4" s="88">
        <v>127</v>
      </c>
      <c r="H4" s="88">
        <v>160</v>
      </c>
      <c r="I4" s="88">
        <v>238</v>
      </c>
      <c r="J4" s="88">
        <v>312</v>
      </c>
      <c r="K4" s="88">
        <v>322</v>
      </c>
      <c r="L4" s="88">
        <v>229</v>
      </c>
      <c r="M4" s="89">
        <v>208</v>
      </c>
    </row>
    <row r="5" spans="1:13" ht="14.25" thickBot="1">
      <c r="A5" s="118" t="s">
        <v>111</v>
      </c>
      <c r="B5" s="6" t="s">
        <v>2</v>
      </c>
      <c r="C5" s="90">
        <v>14.21</v>
      </c>
      <c r="D5" s="91">
        <v>0.05</v>
      </c>
      <c r="E5" s="91">
        <v>0.12</v>
      </c>
      <c r="F5" s="91">
        <v>0.38</v>
      </c>
      <c r="G5" s="91">
        <v>0.64</v>
      </c>
      <c r="H5" s="91">
        <v>0.8</v>
      </c>
      <c r="I5" s="91">
        <v>1.2</v>
      </c>
      <c r="J5" s="91">
        <v>1.57</v>
      </c>
      <c r="K5" s="91">
        <v>1.62</v>
      </c>
      <c r="L5" s="91">
        <v>1.15</v>
      </c>
      <c r="M5" s="92">
        <v>1.05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27</v>
      </c>
      <c r="D7" s="88" t="s">
        <v>105</v>
      </c>
      <c r="E7" s="88">
        <v>6</v>
      </c>
      <c r="F7" s="88">
        <v>5</v>
      </c>
      <c r="G7" s="88">
        <v>9</v>
      </c>
      <c r="H7" s="88">
        <v>2</v>
      </c>
      <c r="I7" s="88">
        <v>4</v>
      </c>
      <c r="J7" s="88" t="s">
        <v>105</v>
      </c>
      <c r="K7" s="88" t="s">
        <v>105</v>
      </c>
      <c r="L7" s="88">
        <v>1</v>
      </c>
      <c r="M7" s="89" t="s">
        <v>105</v>
      </c>
    </row>
    <row r="8" spans="1:13" ht="13.5">
      <c r="A8" s="81"/>
      <c r="B8" s="82" t="s">
        <v>70</v>
      </c>
      <c r="C8" s="96">
        <v>0.21</v>
      </c>
      <c r="D8" s="97" t="s">
        <v>105</v>
      </c>
      <c r="E8" s="97">
        <v>0.05</v>
      </c>
      <c r="F8" s="97">
        <v>0.04</v>
      </c>
      <c r="G8" s="97">
        <v>0.07</v>
      </c>
      <c r="H8" s="97">
        <v>0.02</v>
      </c>
      <c r="I8" s="97">
        <v>0.03</v>
      </c>
      <c r="J8" s="97" t="s">
        <v>105</v>
      </c>
      <c r="K8" s="97" t="s">
        <v>105</v>
      </c>
      <c r="L8" s="97">
        <v>0.01</v>
      </c>
      <c r="M8" s="98" t="s">
        <v>105</v>
      </c>
    </row>
    <row r="9" spans="1:13" ht="13.5">
      <c r="A9" s="1" t="s">
        <v>29</v>
      </c>
      <c r="B9" s="2" t="s">
        <v>1</v>
      </c>
      <c r="C9" s="87">
        <v>33</v>
      </c>
      <c r="D9" s="88" t="s">
        <v>105</v>
      </c>
      <c r="E9" s="88">
        <v>2</v>
      </c>
      <c r="F9" s="88">
        <v>13</v>
      </c>
      <c r="G9" s="88">
        <v>7</v>
      </c>
      <c r="H9" s="88">
        <v>4</v>
      </c>
      <c r="I9" s="88">
        <v>6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0.26</v>
      </c>
      <c r="D10" s="94" t="s">
        <v>105</v>
      </c>
      <c r="E10" s="94">
        <v>0.02</v>
      </c>
      <c r="F10" s="94">
        <v>0.1</v>
      </c>
      <c r="G10" s="94">
        <v>0.05</v>
      </c>
      <c r="H10" s="94">
        <v>0.03</v>
      </c>
      <c r="I10" s="94">
        <v>0.05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39</v>
      </c>
      <c r="D11" s="88" t="s">
        <v>105</v>
      </c>
      <c r="E11" s="88">
        <v>1</v>
      </c>
      <c r="F11" s="88">
        <v>4</v>
      </c>
      <c r="G11" s="88">
        <v>7</v>
      </c>
      <c r="H11" s="88">
        <v>7</v>
      </c>
      <c r="I11" s="88" t="s">
        <v>105</v>
      </c>
      <c r="J11" s="88">
        <v>2</v>
      </c>
      <c r="K11" s="88">
        <v>4</v>
      </c>
      <c r="L11" s="88">
        <v>3</v>
      </c>
      <c r="M11" s="89">
        <v>4</v>
      </c>
    </row>
    <row r="12" spans="1:13" ht="13.5">
      <c r="A12" s="3"/>
      <c r="B12" s="4" t="s">
        <v>2</v>
      </c>
      <c r="C12" s="93">
        <v>0.3</v>
      </c>
      <c r="D12" s="94" t="s">
        <v>105</v>
      </c>
      <c r="E12" s="94">
        <v>0.01</v>
      </c>
      <c r="F12" s="94">
        <v>0.03</v>
      </c>
      <c r="G12" s="94">
        <v>0.05</v>
      </c>
      <c r="H12" s="94">
        <v>0.05</v>
      </c>
      <c r="I12" s="94" t="s">
        <v>105</v>
      </c>
      <c r="J12" s="94">
        <v>0.02</v>
      </c>
      <c r="K12" s="94">
        <v>0.03</v>
      </c>
      <c r="L12" s="94">
        <v>0.02</v>
      </c>
      <c r="M12" s="95">
        <v>0.03</v>
      </c>
    </row>
    <row r="13" spans="1:13" ht="13.5">
      <c r="A13" s="1" t="s">
        <v>113</v>
      </c>
      <c r="B13" s="2" t="s">
        <v>1</v>
      </c>
      <c r="C13" s="87">
        <v>1202</v>
      </c>
      <c r="D13" s="88">
        <v>4</v>
      </c>
      <c r="E13" s="88">
        <v>42</v>
      </c>
      <c r="F13" s="88">
        <v>174</v>
      </c>
      <c r="G13" s="88">
        <v>192</v>
      </c>
      <c r="H13" s="88">
        <v>151</v>
      </c>
      <c r="I13" s="88">
        <v>152</v>
      </c>
      <c r="J13" s="88">
        <v>112</v>
      </c>
      <c r="K13" s="88">
        <v>82</v>
      </c>
      <c r="L13" s="88">
        <v>49</v>
      </c>
      <c r="M13" s="89">
        <v>52</v>
      </c>
    </row>
    <row r="14" spans="1:13" ht="13.5">
      <c r="A14" s="3"/>
      <c r="B14" s="4" t="s">
        <v>2</v>
      </c>
      <c r="C14" s="93">
        <v>9.32</v>
      </c>
      <c r="D14" s="94">
        <v>0.03</v>
      </c>
      <c r="E14" s="94">
        <v>0.33</v>
      </c>
      <c r="F14" s="94">
        <v>1.35</v>
      </c>
      <c r="G14" s="94">
        <v>1.49</v>
      </c>
      <c r="H14" s="94">
        <v>1.17</v>
      </c>
      <c r="I14" s="94">
        <v>1.18</v>
      </c>
      <c r="J14" s="94">
        <v>0.87</v>
      </c>
      <c r="K14" s="94">
        <v>0.64</v>
      </c>
      <c r="L14" s="94">
        <v>0.38</v>
      </c>
      <c r="M14" s="95">
        <v>0.4</v>
      </c>
    </row>
    <row r="15" spans="1:13" ht="13.5">
      <c r="A15" s="1" t="s">
        <v>32</v>
      </c>
      <c r="B15" s="2" t="s">
        <v>1</v>
      </c>
      <c r="C15" s="87">
        <v>9</v>
      </c>
      <c r="D15" s="88" t="s">
        <v>105</v>
      </c>
      <c r="E15" s="88" t="s">
        <v>105</v>
      </c>
      <c r="F15" s="88">
        <v>1</v>
      </c>
      <c r="G15" s="88" t="s">
        <v>105</v>
      </c>
      <c r="H15" s="88" t="s">
        <v>105</v>
      </c>
      <c r="I15" s="88" t="s">
        <v>105</v>
      </c>
      <c r="J15" s="88" t="s">
        <v>105</v>
      </c>
      <c r="K15" s="88" t="s">
        <v>105</v>
      </c>
      <c r="L15" s="88">
        <v>1</v>
      </c>
      <c r="M15" s="89">
        <v>2</v>
      </c>
    </row>
    <row r="16" spans="1:13" ht="13.5">
      <c r="A16" s="3"/>
      <c r="B16" s="4" t="s">
        <v>2</v>
      </c>
      <c r="C16" s="93">
        <v>0.07</v>
      </c>
      <c r="D16" s="94" t="s">
        <v>105</v>
      </c>
      <c r="E16" s="94" t="s">
        <v>105</v>
      </c>
      <c r="F16" s="94">
        <v>0.01</v>
      </c>
      <c r="G16" s="94" t="s">
        <v>105</v>
      </c>
      <c r="H16" s="94" t="s">
        <v>105</v>
      </c>
      <c r="I16" s="94" t="s">
        <v>105</v>
      </c>
      <c r="J16" s="94" t="s">
        <v>105</v>
      </c>
      <c r="K16" s="94" t="s">
        <v>105</v>
      </c>
      <c r="L16" s="94">
        <v>0.01</v>
      </c>
      <c r="M16" s="95">
        <v>0.02</v>
      </c>
    </row>
    <row r="17" spans="1:13" ht="13.5">
      <c r="A17" s="1" t="s">
        <v>33</v>
      </c>
      <c r="B17" s="2" t="s">
        <v>1</v>
      </c>
      <c r="C17" s="87">
        <v>23</v>
      </c>
      <c r="D17" s="88" t="s">
        <v>105</v>
      </c>
      <c r="E17" s="88">
        <v>2</v>
      </c>
      <c r="F17" s="88">
        <v>10</v>
      </c>
      <c r="G17" s="88">
        <v>4</v>
      </c>
      <c r="H17" s="88">
        <v>6</v>
      </c>
      <c r="I17" s="88" t="s">
        <v>105</v>
      </c>
      <c r="J17" s="88">
        <v>1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0.18</v>
      </c>
      <c r="D18" s="94" t="s">
        <v>105</v>
      </c>
      <c r="E18" s="94">
        <v>0.02</v>
      </c>
      <c r="F18" s="94">
        <v>0.08</v>
      </c>
      <c r="G18" s="94">
        <v>0.03</v>
      </c>
      <c r="H18" s="94">
        <v>0.05</v>
      </c>
      <c r="I18" s="94" t="s">
        <v>105</v>
      </c>
      <c r="J18" s="94">
        <v>0.01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4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>
        <v>2</v>
      </c>
      <c r="J19" s="88" t="s">
        <v>105</v>
      </c>
      <c r="K19" s="88">
        <v>1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0.03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>
        <v>0.02</v>
      </c>
      <c r="J20" s="94" t="s">
        <v>105</v>
      </c>
      <c r="K20" s="94">
        <v>0.01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25</v>
      </c>
      <c r="D21" s="88">
        <v>2</v>
      </c>
      <c r="E21" s="88">
        <v>3</v>
      </c>
      <c r="F21" s="88">
        <v>12</v>
      </c>
      <c r="G21" s="88">
        <v>3</v>
      </c>
      <c r="H21" s="88">
        <v>2</v>
      </c>
      <c r="I21" s="88">
        <v>1</v>
      </c>
      <c r="J21" s="88">
        <v>2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0.19</v>
      </c>
      <c r="D22" s="94">
        <v>0.02</v>
      </c>
      <c r="E22" s="94">
        <v>0.02</v>
      </c>
      <c r="F22" s="94">
        <v>0.09</v>
      </c>
      <c r="G22" s="94">
        <v>0.02</v>
      </c>
      <c r="H22" s="94">
        <v>0.02</v>
      </c>
      <c r="I22" s="94">
        <v>0.01</v>
      </c>
      <c r="J22" s="94">
        <v>0.02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2</v>
      </c>
      <c r="D23" s="88" t="s">
        <v>105</v>
      </c>
      <c r="E23" s="88" t="s">
        <v>105</v>
      </c>
      <c r="F23" s="88">
        <v>1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>
        <v>1</v>
      </c>
    </row>
    <row r="24" spans="1:13" ht="13.5">
      <c r="A24" s="3"/>
      <c r="B24" s="4" t="s">
        <v>2</v>
      </c>
      <c r="C24" s="93">
        <v>0.02</v>
      </c>
      <c r="D24" s="94" t="s">
        <v>105</v>
      </c>
      <c r="E24" s="94" t="s">
        <v>105</v>
      </c>
      <c r="F24" s="94">
        <v>0.01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>
        <v>0.01</v>
      </c>
    </row>
    <row r="25" spans="1:13" ht="13.5">
      <c r="A25" s="1" t="s">
        <v>37</v>
      </c>
      <c r="B25" s="2" t="s">
        <v>1</v>
      </c>
      <c r="C25" s="87">
        <v>3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>
        <v>1</v>
      </c>
      <c r="J25" s="88">
        <v>1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>
        <v>0.01</v>
      </c>
      <c r="J26" s="94">
        <v>0.01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10</v>
      </c>
      <c r="D32" s="88" t="s">
        <v>105</v>
      </c>
      <c r="E32" s="88" t="s">
        <v>105</v>
      </c>
      <c r="F32" s="88">
        <v>1</v>
      </c>
      <c r="G32" s="88" t="s">
        <v>105</v>
      </c>
      <c r="H32" s="88" t="s">
        <v>105</v>
      </c>
      <c r="I32" s="88">
        <v>1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0.29</v>
      </c>
      <c r="D33" s="91" t="s">
        <v>105</v>
      </c>
      <c r="E33" s="91" t="s">
        <v>105</v>
      </c>
      <c r="F33" s="91">
        <v>0.03</v>
      </c>
      <c r="G33" s="91" t="s">
        <v>105</v>
      </c>
      <c r="H33" s="91" t="s">
        <v>105</v>
      </c>
      <c r="I33" s="91">
        <v>0.03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>
        <v>1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>
        <v>0.07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2023年07週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集計日:2023年2月24日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>
        <v>179</v>
      </c>
      <c r="D53" s="88">
        <v>565</v>
      </c>
      <c r="E53" s="88">
        <v>82</v>
      </c>
      <c r="F53" s="88">
        <v>57</v>
      </c>
      <c r="G53" s="88">
        <v>101</v>
      </c>
      <c r="H53" s="88">
        <v>78</v>
      </c>
      <c r="I53" s="88">
        <v>30</v>
      </c>
      <c r="J53" s="88">
        <v>19</v>
      </c>
      <c r="K53" s="88">
        <v>7</v>
      </c>
      <c r="L53" s="89">
        <v>7</v>
      </c>
    </row>
    <row r="54" spans="1:12" ht="14.25" thickBot="1">
      <c r="A54" s="118" t="s">
        <v>111</v>
      </c>
      <c r="B54" s="6" t="s">
        <v>2</v>
      </c>
      <c r="C54" s="90">
        <v>0.9</v>
      </c>
      <c r="D54" s="91">
        <v>2.84</v>
      </c>
      <c r="E54" s="91">
        <v>0.41</v>
      </c>
      <c r="F54" s="91">
        <v>0.29</v>
      </c>
      <c r="G54" s="91">
        <v>0.51</v>
      </c>
      <c r="H54" s="91">
        <v>0.39</v>
      </c>
      <c r="I54" s="91">
        <v>0.15</v>
      </c>
      <c r="J54" s="91">
        <v>0.1</v>
      </c>
      <c r="K54" s="91">
        <v>0.04</v>
      </c>
      <c r="L54" s="92">
        <v>0.04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>
        <v>1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>
        <v>0.01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5</v>
      </c>
      <c r="E60" s="88">
        <v>1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0.04</v>
      </c>
      <c r="E61" s="94">
        <v>0.01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34</v>
      </c>
      <c r="D62" s="88">
        <v>87</v>
      </c>
      <c r="E62" s="88">
        <v>16</v>
      </c>
      <c r="F62" s="89">
        <v>55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0.26</v>
      </c>
      <c r="D63" s="94">
        <v>0.67</v>
      </c>
      <c r="E63" s="94">
        <v>0.12</v>
      </c>
      <c r="F63" s="95">
        <v>0.43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>
        <v>4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>
        <v>0.03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>
        <v>1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>
        <v>0.01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3</v>
      </c>
      <c r="G81" s="88" t="s">
        <v>105</v>
      </c>
      <c r="H81" s="88">
        <v>2</v>
      </c>
      <c r="I81" s="88">
        <v>2</v>
      </c>
      <c r="J81" s="88">
        <v>1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0.09</v>
      </c>
      <c r="G82" s="91" t="s">
        <v>105</v>
      </c>
      <c r="H82" s="91">
        <v>0.06</v>
      </c>
      <c r="I82" s="91">
        <v>0.06</v>
      </c>
      <c r="J82" s="91">
        <v>0.03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>
        <v>1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>
        <v>0.07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2023年07週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集計日:2023年2月24日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1505</v>
      </c>
      <c r="D102" s="88">
        <v>4</v>
      </c>
      <c r="E102" s="88">
        <v>13</v>
      </c>
      <c r="F102" s="88">
        <v>41</v>
      </c>
      <c r="G102" s="88">
        <v>64</v>
      </c>
      <c r="H102" s="88">
        <v>80</v>
      </c>
      <c r="I102" s="88">
        <v>126</v>
      </c>
      <c r="J102" s="88">
        <v>164</v>
      </c>
      <c r="K102" s="88">
        <v>170</v>
      </c>
      <c r="L102" s="88">
        <v>137</v>
      </c>
      <c r="M102" s="89">
        <v>115</v>
      </c>
    </row>
    <row r="103" spans="1:13" ht="14.25" thickBot="1">
      <c r="A103" s="118" t="s">
        <v>111</v>
      </c>
      <c r="B103" s="6" t="s">
        <v>2</v>
      </c>
      <c r="C103" s="90">
        <v>7.56</v>
      </c>
      <c r="D103" s="91">
        <v>0.02</v>
      </c>
      <c r="E103" s="91">
        <v>0.07</v>
      </c>
      <c r="F103" s="91">
        <v>0.21</v>
      </c>
      <c r="G103" s="91">
        <v>0.32</v>
      </c>
      <c r="H103" s="91">
        <v>0.4</v>
      </c>
      <c r="I103" s="91">
        <v>0.63</v>
      </c>
      <c r="J103" s="91">
        <v>0.82</v>
      </c>
      <c r="K103" s="91">
        <v>0.85</v>
      </c>
      <c r="L103" s="91">
        <v>0.69</v>
      </c>
      <c r="M103" s="92">
        <v>0.58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16</v>
      </c>
      <c r="D105" s="88" t="s">
        <v>105</v>
      </c>
      <c r="E105" s="88">
        <v>3</v>
      </c>
      <c r="F105" s="88">
        <v>3</v>
      </c>
      <c r="G105" s="88">
        <v>7</v>
      </c>
      <c r="H105" s="88" t="s">
        <v>105</v>
      </c>
      <c r="I105" s="88">
        <v>2</v>
      </c>
      <c r="J105" s="88" t="s">
        <v>105</v>
      </c>
      <c r="K105" s="88" t="s">
        <v>105</v>
      </c>
      <c r="L105" s="88">
        <v>1</v>
      </c>
      <c r="M105" s="89" t="s">
        <v>105</v>
      </c>
    </row>
    <row r="106" spans="1:13" ht="13.5">
      <c r="A106" s="81"/>
      <c r="B106" s="82" t="s">
        <v>70</v>
      </c>
      <c r="C106" s="96">
        <v>0.12</v>
      </c>
      <c r="D106" s="97" t="s">
        <v>105</v>
      </c>
      <c r="E106" s="97">
        <v>0.02</v>
      </c>
      <c r="F106" s="97">
        <v>0.02</v>
      </c>
      <c r="G106" s="97">
        <v>0.05</v>
      </c>
      <c r="H106" s="97" t="s">
        <v>105</v>
      </c>
      <c r="I106" s="97">
        <v>0.02</v>
      </c>
      <c r="J106" s="97" t="s">
        <v>105</v>
      </c>
      <c r="K106" s="97" t="s">
        <v>105</v>
      </c>
      <c r="L106" s="97">
        <v>0.01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15</v>
      </c>
      <c r="D107" s="88" t="s">
        <v>105</v>
      </c>
      <c r="E107" s="88" t="s">
        <v>105</v>
      </c>
      <c r="F107" s="88">
        <v>6</v>
      </c>
      <c r="G107" s="88">
        <v>5</v>
      </c>
      <c r="H107" s="88">
        <v>2</v>
      </c>
      <c r="I107" s="88">
        <v>1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0.12</v>
      </c>
      <c r="D108" s="94" t="s">
        <v>105</v>
      </c>
      <c r="E108" s="94" t="s">
        <v>105</v>
      </c>
      <c r="F108" s="94">
        <v>0.05</v>
      </c>
      <c r="G108" s="94">
        <v>0.04</v>
      </c>
      <c r="H108" s="94">
        <v>0.02</v>
      </c>
      <c r="I108" s="94">
        <v>0.01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24</v>
      </c>
      <c r="D109" s="88" t="s">
        <v>105</v>
      </c>
      <c r="E109" s="88">
        <v>1</v>
      </c>
      <c r="F109" s="88">
        <v>2</v>
      </c>
      <c r="G109" s="88">
        <v>4</v>
      </c>
      <c r="H109" s="88">
        <v>4</v>
      </c>
      <c r="I109" s="88" t="s">
        <v>105</v>
      </c>
      <c r="J109" s="88">
        <v>2</v>
      </c>
      <c r="K109" s="88">
        <v>3</v>
      </c>
      <c r="L109" s="88" t="s">
        <v>105</v>
      </c>
      <c r="M109" s="89">
        <v>2</v>
      </c>
    </row>
    <row r="110" spans="1:13" ht="13.5">
      <c r="A110" s="3"/>
      <c r="B110" s="4" t="s">
        <v>2</v>
      </c>
      <c r="C110" s="93">
        <v>0.19</v>
      </c>
      <c r="D110" s="94" t="s">
        <v>105</v>
      </c>
      <c r="E110" s="94">
        <v>0.01</v>
      </c>
      <c r="F110" s="94">
        <v>0.02</v>
      </c>
      <c r="G110" s="94">
        <v>0.03</v>
      </c>
      <c r="H110" s="94">
        <v>0.03</v>
      </c>
      <c r="I110" s="94" t="s">
        <v>105</v>
      </c>
      <c r="J110" s="94">
        <v>0.02</v>
      </c>
      <c r="K110" s="94">
        <v>0.02</v>
      </c>
      <c r="L110" s="94" t="s">
        <v>105</v>
      </c>
      <c r="M110" s="95">
        <v>0.02</v>
      </c>
    </row>
    <row r="111" spans="1:13" ht="13.5">
      <c r="A111" s="1" t="s">
        <v>31</v>
      </c>
      <c r="B111" s="2" t="s">
        <v>1</v>
      </c>
      <c r="C111" s="87">
        <v>652</v>
      </c>
      <c r="D111" s="88">
        <v>2</v>
      </c>
      <c r="E111" s="88">
        <v>31</v>
      </c>
      <c r="F111" s="88">
        <v>103</v>
      </c>
      <c r="G111" s="88">
        <v>97</v>
      </c>
      <c r="H111" s="88">
        <v>84</v>
      </c>
      <c r="I111" s="88">
        <v>76</v>
      </c>
      <c r="J111" s="88">
        <v>59</v>
      </c>
      <c r="K111" s="88">
        <v>44</v>
      </c>
      <c r="L111" s="88">
        <v>22</v>
      </c>
      <c r="M111" s="89">
        <v>25</v>
      </c>
    </row>
    <row r="112" spans="1:13" ht="13.5">
      <c r="A112" s="3"/>
      <c r="B112" s="4" t="s">
        <v>2</v>
      </c>
      <c r="C112" s="93">
        <v>5.05</v>
      </c>
      <c r="D112" s="94">
        <v>0.02</v>
      </c>
      <c r="E112" s="94">
        <v>0.24</v>
      </c>
      <c r="F112" s="94">
        <v>0.8</v>
      </c>
      <c r="G112" s="94">
        <v>0.75</v>
      </c>
      <c r="H112" s="94">
        <v>0.65</v>
      </c>
      <c r="I112" s="94">
        <v>0.59</v>
      </c>
      <c r="J112" s="94">
        <v>0.46</v>
      </c>
      <c r="K112" s="94">
        <v>0.34</v>
      </c>
      <c r="L112" s="94">
        <v>0.17</v>
      </c>
      <c r="M112" s="95">
        <v>0.19</v>
      </c>
    </row>
    <row r="113" spans="1:13" ht="13.5">
      <c r="A113" s="1" t="s">
        <v>32</v>
      </c>
      <c r="B113" s="2" t="s">
        <v>1</v>
      </c>
      <c r="C113" s="87">
        <v>1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>
        <v>1</v>
      </c>
    </row>
    <row r="114" spans="1:13" ht="13.5">
      <c r="A114" s="3"/>
      <c r="B114" s="4" t="s">
        <v>2</v>
      </c>
      <c r="C114" s="93">
        <v>0.01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6</v>
      </c>
      <c r="D115" s="88" t="s">
        <v>105</v>
      </c>
      <c r="E115" s="88">
        <v>1</v>
      </c>
      <c r="F115" s="88">
        <v>2</v>
      </c>
      <c r="G115" s="88">
        <v>1</v>
      </c>
      <c r="H115" s="88">
        <v>1</v>
      </c>
      <c r="I115" s="88" t="s">
        <v>105</v>
      </c>
      <c r="J115" s="88">
        <v>1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0.05</v>
      </c>
      <c r="D116" s="94" t="s">
        <v>105</v>
      </c>
      <c r="E116" s="94">
        <v>0.01</v>
      </c>
      <c r="F116" s="94">
        <v>0.02</v>
      </c>
      <c r="G116" s="94">
        <v>0.01</v>
      </c>
      <c r="H116" s="94">
        <v>0.01</v>
      </c>
      <c r="I116" s="94" t="s">
        <v>105</v>
      </c>
      <c r="J116" s="94">
        <v>0.01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>
        <v>1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>
        <v>0.01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16</v>
      </c>
      <c r="D119" s="88">
        <v>1</v>
      </c>
      <c r="E119" s="88">
        <v>1</v>
      </c>
      <c r="F119" s="88">
        <v>9</v>
      </c>
      <c r="G119" s="88">
        <v>2</v>
      </c>
      <c r="H119" s="88">
        <v>2</v>
      </c>
      <c r="I119" s="88" t="s">
        <v>105</v>
      </c>
      <c r="J119" s="88">
        <v>1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0.12</v>
      </c>
      <c r="D120" s="94">
        <v>0.01</v>
      </c>
      <c r="E120" s="94">
        <v>0.01</v>
      </c>
      <c r="F120" s="94">
        <v>0.07</v>
      </c>
      <c r="G120" s="94">
        <v>0.02</v>
      </c>
      <c r="H120" s="94">
        <v>0.02</v>
      </c>
      <c r="I120" s="94" t="s">
        <v>105</v>
      </c>
      <c r="J120" s="94">
        <v>0.01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>
        <v>1</v>
      </c>
    </row>
    <row r="122" spans="1:13" ht="13.5">
      <c r="A122" s="3"/>
      <c r="B122" s="4" t="s">
        <v>2</v>
      </c>
      <c r="C122" s="93">
        <v>0.01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>
        <v>0.01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4</v>
      </c>
      <c r="D130" s="88" t="s">
        <v>105</v>
      </c>
      <c r="E130" s="88" t="s">
        <v>105</v>
      </c>
      <c r="F130" s="88">
        <v>1</v>
      </c>
      <c r="G130" s="88" t="s">
        <v>105</v>
      </c>
      <c r="H130" s="88" t="s">
        <v>105</v>
      </c>
      <c r="I130" s="88">
        <v>1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0.11</v>
      </c>
      <c r="D131" s="91" t="s">
        <v>105</v>
      </c>
      <c r="E131" s="91" t="s">
        <v>105</v>
      </c>
      <c r="F131" s="91">
        <v>0.03</v>
      </c>
      <c r="G131" s="91" t="s">
        <v>105</v>
      </c>
      <c r="H131" s="91" t="s">
        <v>105</v>
      </c>
      <c r="I131" s="91">
        <v>0.03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2023年07週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集計日:2023年2月24日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>
        <v>100</v>
      </c>
      <c r="D151" s="88">
        <v>330</v>
      </c>
      <c r="E151" s="88">
        <v>44</v>
      </c>
      <c r="F151" s="88">
        <v>24</v>
      </c>
      <c r="G151" s="88">
        <v>34</v>
      </c>
      <c r="H151" s="88">
        <v>24</v>
      </c>
      <c r="I151" s="88">
        <v>16</v>
      </c>
      <c r="J151" s="88">
        <v>10</v>
      </c>
      <c r="K151" s="88">
        <v>5</v>
      </c>
      <c r="L151" s="89">
        <v>4</v>
      </c>
    </row>
    <row r="152" spans="1:12" ht="13.5" customHeight="1" thickBot="1">
      <c r="A152" s="118" t="s">
        <v>111</v>
      </c>
      <c r="B152" s="6" t="s">
        <v>2</v>
      </c>
      <c r="C152" s="90">
        <v>0.5</v>
      </c>
      <c r="D152" s="91">
        <v>1.66</v>
      </c>
      <c r="E152" s="91">
        <v>0.22</v>
      </c>
      <c r="F152" s="91">
        <v>0.12</v>
      </c>
      <c r="G152" s="91">
        <v>0.17</v>
      </c>
      <c r="H152" s="91">
        <v>0.12</v>
      </c>
      <c r="I152" s="91">
        <v>0.08</v>
      </c>
      <c r="J152" s="91">
        <v>0.05</v>
      </c>
      <c r="K152" s="91">
        <v>0.03</v>
      </c>
      <c r="L152" s="92">
        <v>0.02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>
        <v>1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>
        <v>0.01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5</v>
      </c>
      <c r="E158" s="88">
        <v>1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0.04</v>
      </c>
      <c r="E159" s="94">
        <v>0.01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23</v>
      </c>
      <c r="D160" s="88">
        <v>59</v>
      </c>
      <c r="E160" s="88">
        <v>6</v>
      </c>
      <c r="F160" s="89">
        <v>21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0.18</v>
      </c>
      <c r="D161" s="94">
        <v>0.46</v>
      </c>
      <c r="E161" s="94">
        <v>0.05</v>
      </c>
      <c r="F161" s="95">
        <v>0.16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 t="s">
        <v>105</v>
      </c>
      <c r="H179" s="88">
        <v>1</v>
      </c>
      <c r="I179" s="88">
        <v>1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 t="s">
        <v>105</v>
      </c>
      <c r="H180" s="91">
        <v>0.03</v>
      </c>
      <c r="I180" s="91">
        <v>0.03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2023年07週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集計日:2023年2月24日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1323</v>
      </c>
      <c r="D200" s="88">
        <v>5</v>
      </c>
      <c r="E200" s="88">
        <v>10</v>
      </c>
      <c r="F200" s="88">
        <v>34</v>
      </c>
      <c r="G200" s="88">
        <v>63</v>
      </c>
      <c r="H200" s="88">
        <v>80</v>
      </c>
      <c r="I200" s="88">
        <v>112</v>
      </c>
      <c r="J200" s="88">
        <v>148</v>
      </c>
      <c r="K200" s="88">
        <v>152</v>
      </c>
      <c r="L200" s="88">
        <v>92</v>
      </c>
      <c r="M200" s="89">
        <v>93</v>
      </c>
    </row>
    <row r="201" spans="1:13" ht="14.25" thickBot="1">
      <c r="A201" s="118" t="s">
        <v>111</v>
      </c>
      <c r="B201" s="6" t="s">
        <v>2</v>
      </c>
      <c r="C201" s="90">
        <v>6.65</v>
      </c>
      <c r="D201" s="91">
        <v>0.03</v>
      </c>
      <c r="E201" s="91">
        <v>0.05</v>
      </c>
      <c r="F201" s="91">
        <v>0.17</v>
      </c>
      <c r="G201" s="91">
        <v>0.32</v>
      </c>
      <c r="H201" s="91">
        <v>0.4</v>
      </c>
      <c r="I201" s="91">
        <v>0.56</v>
      </c>
      <c r="J201" s="91">
        <v>0.74</v>
      </c>
      <c r="K201" s="91">
        <v>0.76</v>
      </c>
      <c r="L201" s="91">
        <v>0.46</v>
      </c>
      <c r="M201" s="92">
        <v>0.47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11</v>
      </c>
      <c r="D203" s="88" t="s">
        <v>105</v>
      </c>
      <c r="E203" s="88">
        <v>3</v>
      </c>
      <c r="F203" s="88">
        <v>2</v>
      </c>
      <c r="G203" s="88">
        <v>2</v>
      </c>
      <c r="H203" s="88">
        <v>2</v>
      </c>
      <c r="I203" s="88">
        <v>2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0.09</v>
      </c>
      <c r="D204" s="97" t="s">
        <v>105</v>
      </c>
      <c r="E204" s="97">
        <v>0.02</v>
      </c>
      <c r="F204" s="97">
        <v>0.02</v>
      </c>
      <c r="G204" s="97">
        <v>0.02</v>
      </c>
      <c r="H204" s="97">
        <v>0.02</v>
      </c>
      <c r="I204" s="97">
        <v>0.02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18</v>
      </c>
      <c r="D205" s="88" t="s">
        <v>105</v>
      </c>
      <c r="E205" s="88">
        <v>2</v>
      </c>
      <c r="F205" s="88">
        <v>7</v>
      </c>
      <c r="G205" s="88">
        <v>2</v>
      </c>
      <c r="H205" s="88">
        <v>2</v>
      </c>
      <c r="I205" s="88">
        <v>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0.14</v>
      </c>
      <c r="D206" s="94" t="s">
        <v>105</v>
      </c>
      <c r="E206" s="94">
        <v>0.02</v>
      </c>
      <c r="F206" s="94">
        <v>0.05</v>
      </c>
      <c r="G206" s="94">
        <v>0.02</v>
      </c>
      <c r="H206" s="94">
        <v>0.02</v>
      </c>
      <c r="I206" s="94">
        <v>0.04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15</v>
      </c>
      <c r="D207" s="88" t="s">
        <v>105</v>
      </c>
      <c r="E207" s="88" t="s">
        <v>105</v>
      </c>
      <c r="F207" s="88">
        <v>2</v>
      </c>
      <c r="G207" s="88">
        <v>3</v>
      </c>
      <c r="H207" s="88">
        <v>3</v>
      </c>
      <c r="I207" s="88" t="s">
        <v>105</v>
      </c>
      <c r="J207" s="88" t="s">
        <v>105</v>
      </c>
      <c r="K207" s="88">
        <v>1</v>
      </c>
      <c r="L207" s="88">
        <v>3</v>
      </c>
      <c r="M207" s="89">
        <v>2</v>
      </c>
    </row>
    <row r="208" spans="1:13" ht="13.5">
      <c r="A208" s="3"/>
      <c r="B208" s="4" t="s">
        <v>2</v>
      </c>
      <c r="C208" s="93">
        <v>0.12</v>
      </c>
      <c r="D208" s="94" t="s">
        <v>105</v>
      </c>
      <c r="E208" s="94" t="s">
        <v>105</v>
      </c>
      <c r="F208" s="94">
        <v>0.02</v>
      </c>
      <c r="G208" s="94">
        <v>0.02</v>
      </c>
      <c r="H208" s="94">
        <v>0.02</v>
      </c>
      <c r="I208" s="94" t="s">
        <v>105</v>
      </c>
      <c r="J208" s="94" t="s">
        <v>105</v>
      </c>
      <c r="K208" s="94">
        <v>0.01</v>
      </c>
      <c r="L208" s="94">
        <v>0.02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550</v>
      </c>
      <c r="D209" s="88">
        <v>2</v>
      </c>
      <c r="E209" s="88">
        <v>11</v>
      </c>
      <c r="F209" s="88">
        <v>71</v>
      </c>
      <c r="G209" s="88">
        <v>95</v>
      </c>
      <c r="H209" s="88">
        <v>67</v>
      </c>
      <c r="I209" s="88">
        <v>76</v>
      </c>
      <c r="J209" s="88">
        <v>53</v>
      </c>
      <c r="K209" s="88">
        <v>38</v>
      </c>
      <c r="L209" s="88">
        <v>27</v>
      </c>
      <c r="M209" s="89">
        <v>27</v>
      </c>
    </row>
    <row r="210" spans="1:13" ht="13.5">
      <c r="A210" s="3"/>
      <c r="B210" s="4" t="s">
        <v>2</v>
      </c>
      <c r="C210" s="93">
        <v>4.26</v>
      </c>
      <c r="D210" s="94">
        <v>0.02</v>
      </c>
      <c r="E210" s="94">
        <v>0.09</v>
      </c>
      <c r="F210" s="94">
        <v>0.55</v>
      </c>
      <c r="G210" s="94">
        <v>0.74</v>
      </c>
      <c r="H210" s="94">
        <v>0.52</v>
      </c>
      <c r="I210" s="94">
        <v>0.59</v>
      </c>
      <c r="J210" s="94">
        <v>0.41</v>
      </c>
      <c r="K210" s="94">
        <v>0.29</v>
      </c>
      <c r="L210" s="94">
        <v>0.21</v>
      </c>
      <c r="M210" s="95">
        <v>0.21</v>
      </c>
    </row>
    <row r="211" spans="1:13" ht="13.5">
      <c r="A211" s="1" t="s">
        <v>32</v>
      </c>
      <c r="B211" s="2" t="s">
        <v>1</v>
      </c>
      <c r="C211" s="87">
        <v>8</v>
      </c>
      <c r="D211" s="88" t="s">
        <v>105</v>
      </c>
      <c r="E211" s="88" t="s">
        <v>105</v>
      </c>
      <c r="F211" s="88">
        <v>1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>
        <v>1</v>
      </c>
      <c r="M211" s="89">
        <v>1</v>
      </c>
    </row>
    <row r="212" spans="1:13" ht="13.5">
      <c r="A212" s="3"/>
      <c r="B212" s="4" t="s">
        <v>2</v>
      </c>
      <c r="C212" s="93">
        <v>0.06</v>
      </c>
      <c r="D212" s="94" t="s">
        <v>105</v>
      </c>
      <c r="E212" s="94" t="s">
        <v>105</v>
      </c>
      <c r="F212" s="94">
        <v>0.01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>
        <v>0.01</v>
      </c>
      <c r="M212" s="95">
        <v>0.01</v>
      </c>
    </row>
    <row r="213" spans="1:13" ht="13.5">
      <c r="A213" s="1" t="s">
        <v>33</v>
      </c>
      <c r="B213" s="2" t="s">
        <v>1</v>
      </c>
      <c r="C213" s="87">
        <v>17</v>
      </c>
      <c r="D213" s="88" t="s">
        <v>105</v>
      </c>
      <c r="E213" s="88">
        <v>1</v>
      </c>
      <c r="F213" s="88">
        <v>8</v>
      </c>
      <c r="G213" s="88">
        <v>3</v>
      </c>
      <c r="H213" s="88">
        <v>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0.13</v>
      </c>
      <c r="D214" s="94" t="s">
        <v>105</v>
      </c>
      <c r="E214" s="94">
        <v>0.01</v>
      </c>
      <c r="F214" s="94">
        <v>0.06</v>
      </c>
      <c r="G214" s="94">
        <v>0.02</v>
      </c>
      <c r="H214" s="94">
        <v>0.04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3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>
        <v>1</v>
      </c>
      <c r="J215" s="88" t="s">
        <v>105</v>
      </c>
      <c r="K215" s="88">
        <v>1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0.02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>
        <v>0.01</v>
      </c>
      <c r="J216" s="94" t="s">
        <v>105</v>
      </c>
      <c r="K216" s="94">
        <v>0.01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9</v>
      </c>
      <c r="D217" s="88">
        <v>1</v>
      </c>
      <c r="E217" s="88">
        <v>2</v>
      </c>
      <c r="F217" s="88">
        <v>3</v>
      </c>
      <c r="G217" s="88">
        <v>1</v>
      </c>
      <c r="H217" s="88" t="s">
        <v>105</v>
      </c>
      <c r="I217" s="88">
        <v>1</v>
      </c>
      <c r="J217" s="88">
        <v>1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0.07</v>
      </c>
      <c r="D218" s="94">
        <v>0.01</v>
      </c>
      <c r="E218" s="94">
        <v>0.02</v>
      </c>
      <c r="F218" s="94">
        <v>0.02</v>
      </c>
      <c r="G218" s="94">
        <v>0.01</v>
      </c>
      <c r="H218" s="94" t="s">
        <v>105</v>
      </c>
      <c r="I218" s="94">
        <v>0.01</v>
      </c>
      <c r="J218" s="94">
        <v>0.01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</v>
      </c>
      <c r="D219" s="88" t="s">
        <v>105</v>
      </c>
      <c r="E219" s="88" t="s">
        <v>105</v>
      </c>
      <c r="F219" s="88">
        <v>1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0.01</v>
      </c>
      <c r="D220" s="94" t="s">
        <v>105</v>
      </c>
      <c r="E220" s="94" t="s">
        <v>105</v>
      </c>
      <c r="F220" s="94">
        <v>0.01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>
        <v>1</v>
      </c>
      <c r="J221" s="88">
        <v>1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>
        <v>0.01</v>
      </c>
      <c r="J222" s="94">
        <v>0.01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6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0.17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>
        <v>1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>
        <v>0.07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2023年07週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集計日:2023年2月24日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>
        <v>79</v>
      </c>
      <c r="D249" s="88">
        <v>235</v>
      </c>
      <c r="E249" s="88">
        <v>38</v>
      </c>
      <c r="F249" s="88">
        <v>33</v>
      </c>
      <c r="G249" s="88">
        <v>67</v>
      </c>
      <c r="H249" s="88">
        <v>54</v>
      </c>
      <c r="I249" s="88">
        <v>14</v>
      </c>
      <c r="J249" s="88">
        <v>9</v>
      </c>
      <c r="K249" s="88">
        <v>2</v>
      </c>
      <c r="L249" s="89">
        <v>3</v>
      </c>
    </row>
    <row r="250" spans="1:12" ht="13.5" customHeight="1" thickBot="1">
      <c r="A250" s="118" t="s">
        <v>111</v>
      </c>
      <c r="B250" s="6" t="s">
        <v>2</v>
      </c>
      <c r="C250" s="90">
        <v>0.4</v>
      </c>
      <c r="D250" s="91">
        <v>1.18</v>
      </c>
      <c r="E250" s="91">
        <v>0.19</v>
      </c>
      <c r="F250" s="91">
        <v>0.17</v>
      </c>
      <c r="G250" s="91">
        <v>0.34</v>
      </c>
      <c r="H250" s="91">
        <v>0.27</v>
      </c>
      <c r="I250" s="91">
        <v>0.07</v>
      </c>
      <c r="J250" s="91">
        <v>0.05</v>
      </c>
      <c r="K250" s="91">
        <v>0.01</v>
      </c>
      <c r="L250" s="92">
        <v>0.02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 t="s">
        <v>105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 t="s">
        <v>105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11</v>
      </c>
      <c r="D258" s="88">
        <v>28</v>
      </c>
      <c r="E258" s="88">
        <v>10</v>
      </c>
      <c r="F258" s="89">
        <v>34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0.09</v>
      </c>
      <c r="D259" s="94">
        <v>0.22</v>
      </c>
      <c r="E259" s="94">
        <v>0.08</v>
      </c>
      <c r="F259" s="95">
        <v>0.26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>
        <v>4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>
        <v>0.03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>
        <v>1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>
        <v>0.01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3</v>
      </c>
      <c r="G277" s="88" t="s">
        <v>105</v>
      </c>
      <c r="H277" s="88">
        <v>1</v>
      </c>
      <c r="I277" s="88">
        <v>1</v>
      </c>
      <c r="J277" s="88">
        <v>1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0.09</v>
      </c>
      <c r="G278" s="91" t="s">
        <v>105</v>
      </c>
      <c r="H278" s="91">
        <v>0.03</v>
      </c>
      <c r="I278" s="91">
        <v>0.03</v>
      </c>
      <c r="J278" s="91">
        <v>0.03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>
        <v>1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>
        <v>0.07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2023年07週</v>
      </c>
      <c r="B2" s="126"/>
      <c r="C2" s="126"/>
      <c r="D2" s="126"/>
      <c r="E2" s="126"/>
      <c r="F2" s="126"/>
      <c r="G2" s="127" t="str">
        <f>'T3201'!H2</f>
        <v>集計日:2023年2月24日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16161</v>
      </c>
      <c r="D6" s="88">
        <v>1644</v>
      </c>
      <c r="E6" s="88">
        <v>2413</v>
      </c>
      <c r="F6" s="88">
        <v>2790</v>
      </c>
      <c r="G6" s="88">
        <v>3376</v>
      </c>
      <c r="H6" s="88">
        <v>3110</v>
      </c>
      <c r="I6" s="89">
        <v>2828</v>
      </c>
    </row>
    <row r="7" spans="1:9" ht="13.5">
      <c r="A7" s="119" t="s">
        <v>111</v>
      </c>
      <c r="B7" s="4" t="s">
        <v>2</v>
      </c>
      <c r="C7" s="93">
        <f>IF(SUM(D7:I7)/6&gt;0,SUM(D7:I7)/6,"-")</f>
        <v>13.535000000000002</v>
      </c>
      <c r="D7" s="94">
        <v>8.26</v>
      </c>
      <c r="E7" s="94">
        <v>12.13</v>
      </c>
      <c r="F7" s="94">
        <v>14.02</v>
      </c>
      <c r="G7" s="94">
        <v>16.96</v>
      </c>
      <c r="H7" s="94">
        <v>15.63</v>
      </c>
      <c r="I7" s="95">
        <v>14.21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120</v>
      </c>
      <c r="D9" s="88">
        <v>21</v>
      </c>
      <c r="E9" s="88">
        <v>16</v>
      </c>
      <c r="F9" s="88">
        <v>22</v>
      </c>
      <c r="G9" s="88">
        <v>12</v>
      </c>
      <c r="H9" s="88">
        <v>22</v>
      </c>
      <c r="I9" s="89">
        <v>27</v>
      </c>
    </row>
    <row r="10" spans="1:9" ht="13.5">
      <c r="A10" s="3"/>
      <c r="B10" s="4" t="s">
        <v>2</v>
      </c>
      <c r="C10" s="93">
        <f>IF(SUM(D10:I10)/6&gt;0,SUM(D10:I10)/6,"-")</f>
        <v>0.15333333333333335</v>
      </c>
      <c r="D10" s="94">
        <v>0.16</v>
      </c>
      <c r="E10" s="94">
        <v>0.12</v>
      </c>
      <c r="F10" s="94">
        <v>0.17</v>
      </c>
      <c r="G10" s="94">
        <v>0.09</v>
      </c>
      <c r="H10" s="94">
        <v>0.17</v>
      </c>
      <c r="I10" s="95">
        <v>0.21</v>
      </c>
    </row>
    <row r="11" spans="1:9" ht="13.5">
      <c r="A11" s="1" t="s">
        <v>121</v>
      </c>
      <c r="B11" s="2" t="s">
        <v>1</v>
      </c>
      <c r="C11" s="87">
        <f>IF(SUM(D11:I11)&gt;0,SUM(D11:I11),"-")</f>
        <v>109</v>
      </c>
      <c r="D11" s="88">
        <v>18</v>
      </c>
      <c r="E11" s="88">
        <v>17</v>
      </c>
      <c r="F11" s="88">
        <v>12</v>
      </c>
      <c r="G11" s="88">
        <v>20</v>
      </c>
      <c r="H11" s="88">
        <v>9</v>
      </c>
      <c r="I11" s="89">
        <v>33</v>
      </c>
    </row>
    <row r="12" spans="1:9" ht="13.5">
      <c r="A12" s="3"/>
      <c r="B12" s="4" t="s">
        <v>2</v>
      </c>
      <c r="C12" s="93">
        <f>IF(SUM(D12:I12)/6&gt;0,SUM(D12:I12)/6,"-")</f>
        <v>0.1416666666666667</v>
      </c>
      <c r="D12" s="94">
        <v>0.14</v>
      </c>
      <c r="E12" s="94">
        <v>0.13</v>
      </c>
      <c r="F12" s="94">
        <v>0.09</v>
      </c>
      <c r="G12" s="94">
        <v>0.16</v>
      </c>
      <c r="H12" s="94">
        <v>0.07</v>
      </c>
      <c r="I12" s="95">
        <v>0.26</v>
      </c>
    </row>
    <row r="13" spans="1:9" ht="13.5">
      <c r="A13" s="1" t="s">
        <v>122</v>
      </c>
      <c r="B13" s="2" t="s">
        <v>1</v>
      </c>
      <c r="C13" s="87">
        <f>IF(SUM(D13:I13)&gt;0,SUM(D13:I13),"-")</f>
        <v>203</v>
      </c>
      <c r="D13" s="88">
        <v>27</v>
      </c>
      <c r="E13" s="88">
        <v>41</v>
      </c>
      <c r="F13" s="88">
        <v>25</v>
      </c>
      <c r="G13" s="88">
        <v>34</v>
      </c>
      <c r="H13" s="88">
        <v>37</v>
      </c>
      <c r="I13" s="89">
        <v>39</v>
      </c>
    </row>
    <row r="14" spans="1:9" ht="13.5">
      <c r="A14" s="3"/>
      <c r="B14" s="4" t="s">
        <v>2</v>
      </c>
      <c r="C14" s="93">
        <f>IF(SUM(D14:I14)/6&gt;0,SUM(D14:I14)/6,"-")</f>
        <v>0.26166666666666666</v>
      </c>
      <c r="D14" s="94">
        <v>0.21</v>
      </c>
      <c r="E14" s="94">
        <v>0.32</v>
      </c>
      <c r="F14" s="94">
        <v>0.19</v>
      </c>
      <c r="G14" s="94">
        <v>0.26</v>
      </c>
      <c r="H14" s="94">
        <v>0.29</v>
      </c>
      <c r="I14" s="95">
        <v>0.3</v>
      </c>
    </row>
    <row r="15" spans="1:9" ht="13.5">
      <c r="A15" s="1" t="s">
        <v>123</v>
      </c>
      <c r="B15" s="2" t="s">
        <v>1</v>
      </c>
      <c r="C15" s="87">
        <f>IF(SUM(D15:I15)&gt;0,SUM(D15:I15),"-")</f>
        <v>6683</v>
      </c>
      <c r="D15" s="88">
        <v>732</v>
      </c>
      <c r="E15" s="88">
        <v>1127</v>
      </c>
      <c r="F15" s="88">
        <v>1136</v>
      </c>
      <c r="G15" s="88">
        <v>1301</v>
      </c>
      <c r="H15" s="88">
        <v>1185</v>
      </c>
      <c r="I15" s="89">
        <v>1202</v>
      </c>
    </row>
    <row r="16" spans="1:9" ht="13.5">
      <c r="A16" s="3"/>
      <c r="B16" s="4" t="s">
        <v>2</v>
      </c>
      <c r="C16" s="93">
        <f>IF(SUM(D16:I16)/6&gt;0,SUM(D16:I16)/6,"-")</f>
        <v>8.636666666666667</v>
      </c>
      <c r="D16" s="94">
        <v>5.67</v>
      </c>
      <c r="E16" s="94">
        <v>8.74</v>
      </c>
      <c r="F16" s="94">
        <v>8.81</v>
      </c>
      <c r="G16" s="94">
        <v>10.09</v>
      </c>
      <c r="H16" s="94">
        <v>9.19</v>
      </c>
      <c r="I16" s="95">
        <v>9.32</v>
      </c>
    </row>
    <row r="17" spans="1:9" ht="13.5">
      <c r="A17" s="1" t="s">
        <v>124</v>
      </c>
      <c r="B17" s="2" t="s">
        <v>1</v>
      </c>
      <c r="C17" s="87">
        <f>IF(SUM(D17:I17)&gt;0,SUM(D17:I17),"-")</f>
        <v>56</v>
      </c>
      <c r="D17" s="88">
        <v>7</v>
      </c>
      <c r="E17" s="88">
        <v>6</v>
      </c>
      <c r="F17" s="88">
        <v>18</v>
      </c>
      <c r="G17" s="88">
        <v>6</v>
      </c>
      <c r="H17" s="88">
        <v>10</v>
      </c>
      <c r="I17" s="89">
        <v>9</v>
      </c>
    </row>
    <row r="18" spans="1:9" ht="13.5">
      <c r="A18" s="3"/>
      <c r="B18" s="4" t="s">
        <v>2</v>
      </c>
      <c r="C18" s="93">
        <f>IF(SUM(D18:I18)/6&gt;0,SUM(D18:I18)/6,"-")</f>
        <v>0.07333333333333335</v>
      </c>
      <c r="D18" s="94">
        <v>0.05</v>
      </c>
      <c r="E18" s="94">
        <v>0.05</v>
      </c>
      <c r="F18" s="94">
        <v>0.14</v>
      </c>
      <c r="G18" s="94">
        <v>0.05</v>
      </c>
      <c r="H18" s="94">
        <v>0.08</v>
      </c>
      <c r="I18" s="95">
        <v>0.07</v>
      </c>
    </row>
    <row r="19" spans="1:9" ht="13.5">
      <c r="A19" s="1" t="s">
        <v>125</v>
      </c>
      <c r="B19" s="2" t="s">
        <v>1</v>
      </c>
      <c r="C19" s="87">
        <f>IF(SUM(D19:I19)&gt;0,SUM(D19:I19),"-")</f>
        <v>154</v>
      </c>
      <c r="D19" s="88">
        <v>23</v>
      </c>
      <c r="E19" s="88">
        <v>27</v>
      </c>
      <c r="F19" s="88">
        <v>32</v>
      </c>
      <c r="G19" s="88">
        <v>31</v>
      </c>
      <c r="H19" s="88">
        <v>18</v>
      </c>
      <c r="I19" s="89">
        <v>23</v>
      </c>
    </row>
    <row r="20" spans="1:9" ht="13.5">
      <c r="A20" s="3"/>
      <c r="B20" s="4" t="s">
        <v>2</v>
      </c>
      <c r="C20" s="93">
        <f>IF(SUM(D20:I20)/6&gt;0,SUM(D20:I20)/6,"-")</f>
        <v>0.19999999999999998</v>
      </c>
      <c r="D20" s="94">
        <v>0.18</v>
      </c>
      <c r="E20" s="94">
        <v>0.21</v>
      </c>
      <c r="F20" s="94">
        <v>0.25</v>
      </c>
      <c r="G20" s="94">
        <v>0.24</v>
      </c>
      <c r="H20" s="94">
        <v>0.14</v>
      </c>
      <c r="I20" s="95">
        <v>0.18</v>
      </c>
    </row>
    <row r="21" spans="1:9" ht="13.5">
      <c r="A21" s="1" t="s">
        <v>126</v>
      </c>
      <c r="B21" s="2" t="s">
        <v>1</v>
      </c>
      <c r="C21" s="87">
        <f>IF(SUM(D21:I21)&gt;0,SUM(D21:I21),"-")</f>
        <v>9</v>
      </c>
      <c r="D21" s="88">
        <v>1</v>
      </c>
      <c r="E21" s="88">
        <v>2</v>
      </c>
      <c r="F21" s="88">
        <v>2</v>
      </c>
      <c r="G21" s="88" t="s">
        <v>105</v>
      </c>
      <c r="H21" s="88" t="s">
        <v>105</v>
      </c>
      <c r="I21" s="89">
        <v>4</v>
      </c>
    </row>
    <row r="22" spans="1:9" ht="13.5">
      <c r="A22" s="3"/>
      <c r="B22" s="4" t="s">
        <v>2</v>
      </c>
      <c r="C22" s="93">
        <f>IF(SUM(D22:I22)/6&gt;0,SUM(D22:I22)/6,"-")</f>
        <v>0.013333333333333334</v>
      </c>
      <c r="D22" s="94">
        <v>0.01</v>
      </c>
      <c r="E22" s="94">
        <v>0.02</v>
      </c>
      <c r="F22" s="94">
        <v>0.02</v>
      </c>
      <c r="G22" s="94" t="s">
        <v>105</v>
      </c>
      <c r="H22" s="94" t="s">
        <v>105</v>
      </c>
      <c r="I22" s="95">
        <v>0.03</v>
      </c>
    </row>
    <row r="23" spans="1:9" ht="13.5">
      <c r="A23" s="1" t="s">
        <v>127</v>
      </c>
      <c r="B23" s="2" t="s">
        <v>1</v>
      </c>
      <c r="C23" s="87">
        <f>IF(SUM(D23:I23)&gt;0,SUM(D23:I23),"-")</f>
        <v>149</v>
      </c>
      <c r="D23" s="88">
        <v>29</v>
      </c>
      <c r="E23" s="88">
        <v>20</v>
      </c>
      <c r="F23" s="88">
        <v>31</v>
      </c>
      <c r="G23" s="88">
        <v>21</v>
      </c>
      <c r="H23" s="88">
        <v>23</v>
      </c>
      <c r="I23" s="89">
        <v>25</v>
      </c>
    </row>
    <row r="24" spans="1:9" ht="13.5">
      <c r="A24" s="3"/>
      <c r="B24" s="4" t="s">
        <v>2</v>
      </c>
      <c r="C24" s="93">
        <f>IF(SUM(D24:I24)/6&gt;0,SUM(D24:I24)/6,"-")</f>
        <v>0.19166666666666665</v>
      </c>
      <c r="D24" s="94">
        <v>0.22</v>
      </c>
      <c r="E24" s="94">
        <v>0.16</v>
      </c>
      <c r="F24" s="94">
        <v>0.24</v>
      </c>
      <c r="G24" s="94">
        <v>0.16</v>
      </c>
      <c r="H24" s="94">
        <v>0.18</v>
      </c>
      <c r="I24" s="95">
        <v>0.19</v>
      </c>
    </row>
    <row r="25" spans="1:9" ht="13.5">
      <c r="A25" s="1" t="s">
        <v>36</v>
      </c>
      <c r="B25" s="2" t="s">
        <v>1</v>
      </c>
      <c r="C25" s="87">
        <f>IF(SUM(D25:I25)&gt;0,SUM(D25:I25),"-")</f>
        <v>28</v>
      </c>
      <c r="D25" s="88">
        <v>6</v>
      </c>
      <c r="E25" s="88">
        <v>5</v>
      </c>
      <c r="F25" s="88">
        <v>4</v>
      </c>
      <c r="G25" s="88">
        <v>6</v>
      </c>
      <c r="H25" s="88">
        <v>5</v>
      </c>
      <c r="I25" s="89">
        <v>2</v>
      </c>
    </row>
    <row r="26" spans="1:9" ht="13.5">
      <c r="A26" s="3"/>
      <c r="B26" s="4" t="s">
        <v>2</v>
      </c>
      <c r="C26" s="93">
        <f>IF(SUM(D26:I26)/6&gt;0,SUM(D26:I26)/6,"-")</f>
        <v>0.03833333333333333</v>
      </c>
      <c r="D26" s="94">
        <v>0.05</v>
      </c>
      <c r="E26" s="94">
        <v>0.04</v>
      </c>
      <c r="F26" s="94">
        <v>0.03</v>
      </c>
      <c r="G26" s="94">
        <v>0.05</v>
      </c>
      <c r="H26" s="94">
        <v>0.04</v>
      </c>
      <c r="I26" s="95">
        <v>0.02</v>
      </c>
    </row>
    <row r="27" spans="1:9" ht="13.5">
      <c r="A27" s="1" t="s">
        <v>37</v>
      </c>
      <c r="B27" s="2" t="s">
        <v>1</v>
      </c>
      <c r="C27" s="87">
        <f>IF(SUM(D27:I27)&gt;0,SUM(D27:I27),"-")</f>
        <v>21</v>
      </c>
      <c r="D27" s="88">
        <v>3</v>
      </c>
      <c r="E27" s="88">
        <v>9</v>
      </c>
      <c r="F27" s="88">
        <v>3</v>
      </c>
      <c r="G27" s="88">
        <v>2</v>
      </c>
      <c r="H27" s="88">
        <v>1</v>
      </c>
      <c r="I27" s="89">
        <v>3</v>
      </c>
    </row>
    <row r="28" spans="1:9" ht="13.5">
      <c r="A28" s="3"/>
      <c r="B28" s="4" t="s">
        <v>2</v>
      </c>
      <c r="C28" s="93">
        <f>IF(SUM(D28:I28)/6&gt;0,SUM(D28:I28)/6,"-")</f>
        <v>0.02666666666666667</v>
      </c>
      <c r="D28" s="94">
        <v>0.02</v>
      </c>
      <c r="E28" s="94">
        <v>0.07</v>
      </c>
      <c r="F28" s="94">
        <v>0.02</v>
      </c>
      <c r="G28" s="94">
        <v>0.02</v>
      </c>
      <c r="H28" s="94">
        <v>0.01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2</v>
      </c>
      <c r="D32" s="88">
        <v>2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0.01</v>
      </c>
      <c r="D33" s="94">
        <v>0.06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56</v>
      </c>
      <c r="D34" s="88">
        <v>14</v>
      </c>
      <c r="E34" s="88">
        <v>3</v>
      </c>
      <c r="F34" s="88">
        <v>16</v>
      </c>
      <c r="G34" s="88">
        <v>7</v>
      </c>
      <c r="H34" s="88">
        <v>6</v>
      </c>
      <c r="I34" s="89">
        <v>10</v>
      </c>
    </row>
    <row r="35" spans="1:9" ht="13.5">
      <c r="A35" s="3"/>
      <c r="B35" s="4" t="s">
        <v>2</v>
      </c>
      <c r="C35" s="93">
        <f>IF(SUM(D35:I35)/6&gt;0,SUM(D35:I35)/6,"-")</f>
        <v>0.2683333333333333</v>
      </c>
      <c r="D35" s="94">
        <v>0.4</v>
      </c>
      <c r="E35" s="94">
        <v>0.09</v>
      </c>
      <c r="F35" s="94">
        <v>0.46</v>
      </c>
      <c r="G35" s="94">
        <v>0.2</v>
      </c>
      <c r="H35" s="94">
        <v>0.17</v>
      </c>
      <c r="I35" s="95">
        <v>0.29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3</v>
      </c>
      <c r="D37" s="88" t="s">
        <v>105</v>
      </c>
      <c r="E37" s="88" t="s">
        <v>105</v>
      </c>
      <c r="F37" s="88" t="s">
        <v>105</v>
      </c>
      <c r="G37" s="88">
        <v>1</v>
      </c>
      <c r="H37" s="88">
        <v>1</v>
      </c>
      <c r="I37" s="89">
        <v>1</v>
      </c>
    </row>
    <row r="38" spans="1:9" ht="13.5">
      <c r="A38" s="3"/>
      <c r="B38" s="4" t="s">
        <v>2</v>
      </c>
      <c r="C38" s="93">
        <f>IF(SUM(D38:I38)/6&gt;0,SUM(D38:I38)/6,"-")</f>
        <v>0.035</v>
      </c>
      <c r="D38" s="94" t="s">
        <v>105</v>
      </c>
      <c r="E38" s="94" t="s">
        <v>105</v>
      </c>
      <c r="F38" s="94" t="s">
        <v>105</v>
      </c>
      <c r="G38" s="94">
        <v>0.07</v>
      </c>
      <c r="H38" s="94">
        <v>0.07</v>
      </c>
      <c r="I38" s="95">
        <v>0.07</v>
      </c>
    </row>
    <row r="39" spans="1:9" ht="13.5">
      <c r="A39" s="1" t="s">
        <v>131</v>
      </c>
      <c r="B39" s="2" t="s">
        <v>1</v>
      </c>
      <c r="C39" s="87">
        <f>IF(SUM(D39:I39)&gt;0,SUM(D39:I39),"-")</f>
        <v>2</v>
      </c>
      <c r="D39" s="88">
        <v>1</v>
      </c>
      <c r="E39" s="88" t="s">
        <v>105</v>
      </c>
      <c r="F39" s="88" t="s">
        <v>105</v>
      </c>
      <c r="G39" s="88">
        <v>1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0.023333333333333334</v>
      </c>
      <c r="D40" s="94">
        <v>0.07</v>
      </c>
      <c r="E40" s="94" t="s">
        <v>105</v>
      </c>
      <c r="F40" s="94" t="s">
        <v>105</v>
      </c>
      <c r="G40" s="94">
        <v>0.07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2023年07週</v>
      </c>
      <c r="B53" s="126"/>
      <c r="C53" s="126"/>
      <c r="D53" s="126"/>
      <c r="E53" s="126"/>
      <c r="F53" s="126"/>
      <c r="G53" s="127" t="str">
        <f>$G$2</f>
        <v>集計日:2023年2月24日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8682</v>
      </c>
      <c r="D57" s="88">
        <v>902</v>
      </c>
      <c r="E57" s="88">
        <v>1304</v>
      </c>
      <c r="F57" s="88">
        <v>1505</v>
      </c>
      <c r="G57" s="88">
        <v>1796</v>
      </c>
      <c r="H57" s="88">
        <v>1670</v>
      </c>
      <c r="I57" s="89">
        <v>1505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7.2700000000000005</v>
      </c>
      <c r="D58" s="94">
        <v>4.53</v>
      </c>
      <c r="E58" s="94">
        <v>6.55</v>
      </c>
      <c r="F58" s="94">
        <v>7.56</v>
      </c>
      <c r="G58" s="94">
        <v>9.03</v>
      </c>
      <c r="H58" s="94">
        <v>8.39</v>
      </c>
      <c r="I58" s="95">
        <v>7.56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68</v>
      </c>
      <c r="D60" s="88">
        <v>10</v>
      </c>
      <c r="E60" s="88">
        <v>8</v>
      </c>
      <c r="F60" s="88">
        <v>13</v>
      </c>
      <c r="G60" s="88">
        <v>8</v>
      </c>
      <c r="H60" s="88">
        <v>13</v>
      </c>
      <c r="I60" s="89">
        <v>16</v>
      </c>
    </row>
    <row r="61" spans="1:9" ht="13.5">
      <c r="A61" s="3"/>
      <c r="B61" s="4" t="s">
        <v>2</v>
      </c>
      <c r="C61" s="93">
        <f>IF(SUM(D61:I61)/6&gt;0,SUM(D61:I61)/6,"-")</f>
        <v>0.08666666666666667</v>
      </c>
      <c r="D61" s="94">
        <v>0.08</v>
      </c>
      <c r="E61" s="94">
        <v>0.06</v>
      </c>
      <c r="F61" s="94">
        <v>0.1</v>
      </c>
      <c r="G61" s="94">
        <v>0.06</v>
      </c>
      <c r="H61" s="94">
        <v>0.1</v>
      </c>
      <c r="I61" s="95">
        <v>0.12</v>
      </c>
    </row>
    <row r="62" spans="1:9" ht="13.5">
      <c r="A62" s="1" t="s">
        <v>136</v>
      </c>
      <c r="B62" s="2" t="s">
        <v>1</v>
      </c>
      <c r="C62" s="87">
        <f>IF(SUM(D62:I62)&gt;0,SUM(D62:I62),"-")</f>
        <v>64</v>
      </c>
      <c r="D62" s="88">
        <v>11</v>
      </c>
      <c r="E62" s="88">
        <v>12</v>
      </c>
      <c r="F62" s="88">
        <v>7</v>
      </c>
      <c r="G62" s="88">
        <v>12</v>
      </c>
      <c r="H62" s="88">
        <v>7</v>
      </c>
      <c r="I62" s="89">
        <v>15</v>
      </c>
    </row>
    <row r="63" spans="1:9" ht="13.5">
      <c r="A63" s="3"/>
      <c r="B63" s="4" t="s">
        <v>2</v>
      </c>
      <c r="C63" s="93">
        <f>IF(SUM(D63:I63)/6&gt;0,SUM(D63:I63)/6,"-")</f>
        <v>0.08166666666666665</v>
      </c>
      <c r="D63" s="94">
        <v>0.09</v>
      </c>
      <c r="E63" s="94">
        <v>0.09</v>
      </c>
      <c r="F63" s="94">
        <v>0.05</v>
      </c>
      <c r="G63" s="94">
        <v>0.09</v>
      </c>
      <c r="H63" s="94">
        <v>0.05</v>
      </c>
      <c r="I63" s="95">
        <v>0.12</v>
      </c>
    </row>
    <row r="64" spans="1:9" ht="13.5">
      <c r="A64" s="1" t="s">
        <v>137</v>
      </c>
      <c r="B64" s="2" t="s">
        <v>1</v>
      </c>
      <c r="C64" s="87">
        <f>IF(SUM(D64:I64)&gt;0,SUM(D64:I64),"-")</f>
        <v>105</v>
      </c>
      <c r="D64" s="88">
        <v>15</v>
      </c>
      <c r="E64" s="88">
        <v>26</v>
      </c>
      <c r="F64" s="88">
        <v>10</v>
      </c>
      <c r="G64" s="88">
        <v>14</v>
      </c>
      <c r="H64" s="88">
        <v>16</v>
      </c>
      <c r="I64" s="89">
        <v>24</v>
      </c>
    </row>
    <row r="65" spans="1:9" ht="13.5">
      <c r="A65" s="3"/>
      <c r="B65" s="4" t="s">
        <v>2</v>
      </c>
      <c r="C65" s="93">
        <f>IF(SUM(D65:I65)/6&gt;0,SUM(D65:I65)/6,"-")</f>
        <v>0.1366666666666667</v>
      </c>
      <c r="D65" s="94">
        <v>0.12</v>
      </c>
      <c r="E65" s="94">
        <v>0.2</v>
      </c>
      <c r="F65" s="94">
        <v>0.08</v>
      </c>
      <c r="G65" s="94">
        <v>0.11</v>
      </c>
      <c r="H65" s="94">
        <v>0.12</v>
      </c>
      <c r="I65" s="95">
        <v>0.19</v>
      </c>
    </row>
    <row r="66" spans="1:9" ht="13.5">
      <c r="A66" s="1" t="s">
        <v>138</v>
      </c>
      <c r="B66" s="2" t="s">
        <v>1</v>
      </c>
      <c r="C66" s="87">
        <f>IF(SUM(D66:I66)&gt;0,SUM(D66:I66),"-")</f>
        <v>3649</v>
      </c>
      <c r="D66" s="88">
        <v>367</v>
      </c>
      <c r="E66" s="88">
        <v>634</v>
      </c>
      <c r="F66" s="88">
        <v>598</v>
      </c>
      <c r="G66" s="88">
        <v>740</v>
      </c>
      <c r="H66" s="88">
        <v>658</v>
      </c>
      <c r="I66" s="89">
        <v>652</v>
      </c>
    </row>
    <row r="67" spans="1:9" ht="13.5">
      <c r="A67" s="3"/>
      <c r="B67" s="4" t="s">
        <v>2</v>
      </c>
      <c r="C67" s="93">
        <f>IF(SUM(D67:I67)/6&gt;0,SUM(D67:I67)/6,"-")</f>
        <v>4.713333333333334</v>
      </c>
      <c r="D67" s="94">
        <v>2.84</v>
      </c>
      <c r="E67" s="94">
        <v>4.91</v>
      </c>
      <c r="F67" s="94">
        <v>4.64</v>
      </c>
      <c r="G67" s="94">
        <v>5.74</v>
      </c>
      <c r="H67" s="94">
        <v>5.1</v>
      </c>
      <c r="I67" s="95">
        <v>5.05</v>
      </c>
    </row>
    <row r="68" spans="1:9" ht="13.5">
      <c r="A68" s="1" t="s">
        <v>139</v>
      </c>
      <c r="B68" s="2" t="s">
        <v>1</v>
      </c>
      <c r="C68" s="87">
        <f>IF(SUM(D68:I68)&gt;0,SUM(D68:I68),"-")</f>
        <v>17</v>
      </c>
      <c r="D68" s="88">
        <v>2</v>
      </c>
      <c r="E68" s="88">
        <v>4</v>
      </c>
      <c r="F68" s="88">
        <v>2</v>
      </c>
      <c r="G68" s="88">
        <v>3</v>
      </c>
      <c r="H68" s="88">
        <v>5</v>
      </c>
      <c r="I68" s="89">
        <v>1</v>
      </c>
    </row>
    <row r="69" spans="1:9" ht="13.5">
      <c r="A69" s="3"/>
      <c r="B69" s="4" t="s">
        <v>2</v>
      </c>
      <c r="C69" s="93">
        <f>IF(SUM(D69:I69)/6&gt;0,SUM(D69:I69)/6,"-")</f>
        <v>0.023333333333333334</v>
      </c>
      <c r="D69" s="94">
        <v>0.02</v>
      </c>
      <c r="E69" s="94">
        <v>0.03</v>
      </c>
      <c r="F69" s="94">
        <v>0.02</v>
      </c>
      <c r="G69" s="94">
        <v>0.02</v>
      </c>
      <c r="H69" s="94">
        <v>0.04</v>
      </c>
      <c r="I69" s="95">
        <v>0.01</v>
      </c>
    </row>
    <row r="70" spans="1:9" ht="13.5">
      <c r="A70" s="1" t="s">
        <v>140</v>
      </c>
      <c r="B70" s="2" t="s">
        <v>1</v>
      </c>
      <c r="C70" s="87">
        <f>IF(SUM(D70:I70)&gt;0,SUM(D70:I70),"-")</f>
        <v>69</v>
      </c>
      <c r="D70" s="88">
        <v>14</v>
      </c>
      <c r="E70" s="88">
        <v>14</v>
      </c>
      <c r="F70" s="88">
        <v>12</v>
      </c>
      <c r="G70" s="88">
        <v>14</v>
      </c>
      <c r="H70" s="88">
        <v>9</v>
      </c>
      <c r="I70" s="89">
        <v>6</v>
      </c>
    </row>
    <row r="71" spans="1:9" ht="13.5">
      <c r="A71" s="3"/>
      <c r="B71" s="4" t="s">
        <v>2</v>
      </c>
      <c r="C71" s="93">
        <f>IF(SUM(D71:I71)/6&gt;0,SUM(D71:I71)/6,"-")</f>
        <v>0.09000000000000001</v>
      </c>
      <c r="D71" s="94">
        <v>0.11</v>
      </c>
      <c r="E71" s="94">
        <v>0.11</v>
      </c>
      <c r="F71" s="94">
        <v>0.09</v>
      </c>
      <c r="G71" s="94">
        <v>0.11</v>
      </c>
      <c r="H71" s="94">
        <v>0.07</v>
      </c>
      <c r="I71" s="95">
        <v>0.05</v>
      </c>
    </row>
    <row r="72" spans="1:9" ht="13.5">
      <c r="A72" s="1" t="s">
        <v>141</v>
      </c>
      <c r="B72" s="2" t="s">
        <v>1</v>
      </c>
      <c r="C72" s="87">
        <f>IF(SUM(D72:I72)&gt;0,SUM(D72:I72),"-")</f>
        <v>4</v>
      </c>
      <c r="D72" s="88">
        <v>1</v>
      </c>
      <c r="E72" s="88">
        <v>2</v>
      </c>
      <c r="F72" s="88" t="s">
        <v>105</v>
      </c>
      <c r="G72" s="88" t="s">
        <v>105</v>
      </c>
      <c r="H72" s="88" t="s">
        <v>105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0.006666666666666667</v>
      </c>
      <c r="D73" s="94">
        <v>0.01</v>
      </c>
      <c r="E73" s="94">
        <v>0.02</v>
      </c>
      <c r="F73" s="94" t="s">
        <v>105</v>
      </c>
      <c r="G73" s="94" t="s">
        <v>105</v>
      </c>
      <c r="H73" s="94" t="s">
        <v>105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66</v>
      </c>
      <c r="D74" s="88">
        <v>11</v>
      </c>
      <c r="E74" s="88">
        <v>9</v>
      </c>
      <c r="F74" s="88">
        <v>11</v>
      </c>
      <c r="G74" s="88">
        <v>7</v>
      </c>
      <c r="H74" s="88">
        <v>12</v>
      </c>
      <c r="I74" s="89">
        <v>16</v>
      </c>
    </row>
    <row r="75" spans="1:9" ht="13.5">
      <c r="A75" s="3"/>
      <c r="B75" s="4" t="s">
        <v>2</v>
      </c>
      <c r="C75" s="93">
        <f>IF(SUM(D75:I75)/6&gt;0,SUM(D75:I75)/6,"-")</f>
        <v>0.085</v>
      </c>
      <c r="D75" s="94">
        <v>0.09</v>
      </c>
      <c r="E75" s="94">
        <v>0.07</v>
      </c>
      <c r="F75" s="94">
        <v>0.09</v>
      </c>
      <c r="G75" s="94">
        <v>0.05</v>
      </c>
      <c r="H75" s="94">
        <v>0.09</v>
      </c>
      <c r="I75" s="95">
        <v>0.12</v>
      </c>
    </row>
    <row r="76" spans="1:9" ht="13.5">
      <c r="A76" s="1" t="s">
        <v>36</v>
      </c>
      <c r="B76" s="2" t="s">
        <v>1</v>
      </c>
      <c r="C76" s="87">
        <f>IF(SUM(D76:I76)&gt;0,SUM(D76:I76),"-")</f>
        <v>16</v>
      </c>
      <c r="D76" s="88">
        <v>3</v>
      </c>
      <c r="E76" s="88">
        <v>2</v>
      </c>
      <c r="F76" s="88">
        <v>2</v>
      </c>
      <c r="G76" s="88">
        <v>4</v>
      </c>
      <c r="H76" s="88">
        <v>4</v>
      </c>
      <c r="I76" s="89">
        <v>1</v>
      </c>
    </row>
    <row r="77" spans="1:9" ht="13.5">
      <c r="A77" s="3"/>
      <c r="B77" s="4" t="s">
        <v>2</v>
      </c>
      <c r="C77" s="93">
        <f>IF(SUM(D77:I77)/6&gt;0,SUM(D77:I77)/6,"-")</f>
        <v>0.021666666666666667</v>
      </c>
      <c r="D77" s="94">
        <v>0.02</v>
      </c>
      <c r="E77" s="94">
        <v>0.02</v>
      </c>
      <c r="F77" s="94">
        <v>0.02</v>
      </c>
      <c r="G77" s="94">
        <v>0.03</v>
      </c>
      <c r="H77" s="94">
        <v>0.03</v>
      </c>
      <c r="I77" s="95">
        <v>0.01</v>
      </c>
    </row>
    <row r="78" spans="1:9" ht="13.5">
      <c r="A78" s="1" t="s">
        <v>37</v>
      </c>
      <c r="B78" s="2" t="s">
        <v>1</v>
      </c>
      <c r="C78" s="87">
        <f>IF(SUM(D78:I78)&gt;0,SUM(D78:I78),"-")</f>
        <v>14</v>
      </c>
      <c r="D78" s="88">
        <v>2</v>
      </c>
      <c r="E78" s="88">
        <v>9</v>
      </c>
      <c r="F78" s="88" t="s">
        <v>105</v>
      </c>
      <c r="G78" s="88">
        <v>1</v>
      </c>
      <c r="H78" s="88">
        <v>1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0.02</v>
      </c>
      <c r="D79" s="94">
        <v>0.02</v>
      </c>
      <c r="E79" s="94">
        <v>0.07</v>
      </c>
      <c r="F79" s="94" t="s">
        <v>105</v>
      </c>
      <c r="G79" s="94">
        <v>0.01</v>
      </c>
      <c r="H79" s="94">
        <v>0.01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1</v>
      </c>
      <c r="D83" s="88">
        <v>1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>
        <f>IF(SUM(D84:I84)/6&gt;0,SUM(D84:I84)/6,"-")</f>
        <v>0.005</v>
      </c>
      <c r="D84" s="94">
        <v>0.03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30</v>
      </c>
      <c r="D85" s="88">
        <v>5</v>
      </c>
      <c r="E85" s="88">
        <v>3</v>
      </c>
      <c r="F85" s="88">
        <v>7</v>
      </c>
      <c r="G85" s="88">
        <v>7</v>
      </c>
      <c r="H85" s="88">
        <v>4</v>
      </c>
      <c r="I85" s="89">
        <v>4</v>
      </c>
    </row>
    <row r="86" spans="1:9" ht="13.5">
      <c r="A86" s="3"/>
      <c r="B86" s="4" t="s">
        <v>2</v>
      </c>
      <c r="C86" s="93">
        <f>IF(SUM(D86:I86)/6&gt;0,SUM(D86:I86)/6,"-")</f>
        <v>0.1416666666666667</v>
      </c>
      <c r="D86" s="94">
        <v>0.14</v>
      </c>
      <c r="E86" s="94">
        <v>0.09</v>
      </c>
      <c r="F86" s="94">
        <v>0.2</v>
      </c>
      <c r="G86" s="94">
        <v>0.2</v>
      </c>
      <c r="H86" s="94">
        <v>0.11</v>
      </c>
      <c r="I86" s="95">
        <v>0.11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2</v>
      </c>
      <c r="D88" s="88" t="s">
        <v>119</v>
      </c>
      <c r="E88" s="88" t="s">
        <v>119</v>
      </c>
      <c r="F88" s="88" t="s">
        <v>119</v>
      </c>
      <c r="G88" s="88">
        <v>1</v>
      </c>
      <c r="H88" s="88">
        <v>1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0.023333333333333334</v>
      </c>
      <c r="D89" s="94" t="s">
        <v>119</v>
      </c>
      <c r="E89" s="94" t="s">
        <v>119</v>
      </c>
      <c r="F89" s="94" t="s">
        <v>119</v>
      </c>
      <c r="G89" s="94">
        <v>0.07</v>
      </c>
      <c r="H89" s="94">
        <v>0.07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1</v>
      </c>
      <c r="D90" s="88" t="s">
        <v>119</v>
      </c>
      <c r="E90" s="88" t="s">
        <v>119</v>
      </c>
      <c r="F90" s="88" t="s">
        <v>119</v>
      </c>
      <c r="G90" s="88">
        <v>1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0.011666666666666667</v>
      </c>
      <c r="D91" s="94" t="s">
        <v>119</v>
      </c>
      <c r="E91" s="94" t="s">
        <v>119</v>
      </c>
      <c r="F91" s="94" t="s">
        <v>119</v>
      </c>
      <c r="G91" s="94">
        <v>0.07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119</v>
      </c>
      <c r="E92" s="88" t="s">
        <v>119</v>
      </c>
      <c r="F92" s="88" t="s">
        <v>119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119</v>
      </c>
      <c r="E93" s="94" t="s">
        <v>119</v>
      </c>
      <c r="F93" s="94" t="s">
        <v>119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119</v>
      </c>
      <c r="E94" s="88" t="s">
        <v>119</v>
      </c>
      <c r="F94" s="88" t="s">
        <v>119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119</v>
      </c>
      <c r="E95" s="94" t="s">
        <v>119</v>
      </c>
      <c r="F95" s="94" t="s">
        <v>119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119</v>
      </c>
      <c r="E96" s="88" t="s">
        <v>119</v>
      </c>
      <c r="F96" s="88" t="s">
        <v>119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119</v>
      </c>
      <c r="E97" s="91" t="s">
        <v>119</v>
      </c>
      <c r="F97" s="91" t="s">
        <v>119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2023年07週</v>
      </c>
      <c r="B104" s="126"/>
      <c r="C104" s="126"/>
      <c r="D104" s="126"/>
      <c r="E104" s="126"/>
      <c r="F104" s="126"/>
      <c r="G104" s="127" t="str">
        <f>$G$2</f>
        <v>集計日:2023年2月24日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7479</v>
      </c>
      <c r="D108" s="88">
        <v>742</v>
      </c>
      <c r="E108" s="88">
        <v>1109</v>
      </c>
      <c r="F108" s="88">
        <v>1285</v>
      </c>
      <c r="G108" s="88">
        <v>1580</v>
      </c>
      <c r="H108" s="88">
        <v>1440</v>
      </c>
      <c r="I108" s="89">
        <v>1323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6.265000000000001</v>
      </c>
      <c r="D109" s="94">
        <v>3.73</v>
      </c>
      <c r="E109" s="94">
        <v>5.57</v>
      </c>
      <c r="F109" s="94">
        <v>6.46</v>
      </c>
      <c r="G109" s="94">
        <v>7.94</v>
      </c>
      <c r="H109" s="94">
        <v>7.24</v>
      </c>
      <c r="I109" s="95">
        <v>6.65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52</v>
      </c>
      <c r="D111" s="88">
        <v>11</v>
      </c>
      <c r="E111" s="88">
        <v>8</v>
      </c>
      <c r="F111" s="88">
        <v>9</v>
      </c>
      <c r="G111" s="88">
        <v>4</v>
      </c>
      <c r="H111" s="88">
        <v>9</v>
      </c>
      <c r="I111" s="89">
        <v>11</v>
      </c>
    </row>
    <row r="112" spans="1:9" ht="13.5">
      <c r="A112" s="3"/>
      <c r="B112" s="4" t="s">
        <v>2</v>
      </c>
      <c r="C112" s="93">
        <f>IF(SUM(D112:I112)/6&gt;0,SUM(D112:I112)/6,"-")</f>
        <v>0.06833333333333334</v>
      </c>
      <c r="D112" s="94">
        <v>0.09</v>
      </c>
      <c r="E112" s="94">
        <v>0.06</v>
      </c>
      <c r="F112" s="94">
        <v>0.07</v>
      </c>
      <c r="G112" s="94">
        <v>0.03</v>
      </c>
      <c r="H112" s="94">
        <v>0.07</v>
      </c>
      <c r="I112" s="95">
        <v>0.09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45</v>
      </c>
      <c r="D113" s="88">
        <v>7</v>
      </c>
      <c r="E113" s="88">
        <v>5</v>
      </c>
      <c r="F113" s="88">
        <v>5</v>
      </c>
      <c r="G113" s="88">
        <v>8</v>
      </c>
      <c r="H113" s="88">
        <v>2</v>
      </c>
      <c r="I113" s="89">
        <v>18</v>
      </c>
    </row>
    <row r="114" spans="1:9" ht="13.5">
      <c r="A114" s="3"/>
      <c r="B114" s="4" t="s">
        <v>2</v>
      </c>
      <c r="C114" s="93">
        <f>IF(SUM(D114:I114)/6&gt;0,SUM(D114:I114)/6,"-")</f>
        <v>0.05833333333333333</v>
      </c>
      <c r="D114" s="94">
        <v>0.05</v>
      </c>
      <c r="E114" s="94">
        <v>0.04</v>
      </c>
      <c r="F114" s="94">
        <v>0.04</v>
      </c>
      <c r="G114" s="94">
        <v>0.06</v>
      </c>
      <c r="H114" s="94">
        <v>0.02</v>
      </c>
      <c r="I114" s="95">
        <v>0.14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98</v>
      </c>
      <c r="D115" s="88">
        <v>12</v>
      </c>
      <c r="E115" s="88">
        <v>15</v>
      </c>
      <c r="F115" s="88">
        <v>15</v>
      </c>
      <c r="G115" s="88">
        <v>20</v>
      </c>
      <c r="H115" s="88">
        <v>21</v>
      </c>
      <c r="I115" s="89">
        <v>15</v>
      </c>
    </row>
    <row r="116" spans="1:9" ht="13.5">
      <c r="A116" s="3"/>
      <c r="B116" s="4" t="s">
        <v>2</v>
      </c>
      <c r="C116" s="93">
        <f>IF(SUM(D116:I116)/6&gt;0,SUM(D116:I116)/6,"-")</f>
        <v>0.12833333333333333</v>
      </c>
      <c r="D116" s="94">
        <v>0.09</v>
      </c>
      <c r="E116" s="94">
        <v>0.12</v>
      </c>
      <c r="F116" s="94">
        <v>0.12</v>
      </c>
      <c r="G116" s="94">
        <v>0.16</v>
      </c>
      <c r="H116" s="94">
        <v>0.16</v>
      </c>
      <c r="I116" s="95">
        <v>0.12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3034</v>
      </c>
      <c r="D117" s="88">
        <v>365</v>
      </c>
      <c r="E117" s="88">
        <v>493</v>
      </c>
      <c r="F117" s="88">
        <v>538</v>
      </c>
      <c r="G117" s="88">
        <v>561</v>
      </c>
      <c r="H117" s="88">
        <v>527</v>
      </c>
      <c r="I117" s="89">
        <v>550</v>
      </c>
    </row>
    <row r="118" spans="1:9" ht="13.5">
      <c r="A118" s="3"/>
      <c r="B118" s="4" t="s">
        <v>2</v>
      </c>
      <c r="C118" s="93">
        <f>IF(SUM(D118:I118)/6&gt;0,SUM(D118:I118)/6,"-")</f>
        <v>3.9199999999999995</v>
      </c>
      <c r="D118" s="94">
        <v>2.83</v>
      </c>
      <c r="E118" s="94">
        <v>3.82</v>
      </c>
      <c r="F118" s="94">
        <v>4.17</v>
      </c>
      <c r="G118" s="94">
        <v>4.35</v>
      </c>
      <c r="H118" s="94">
        <v>4.09</v>
      </c>
      <c r="I118" s="95">
        <v>4.26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39</v>
      </c>
      <c r="D119" s="88">
        <v>5</v>
      </c>
      <c r="E119" s="88">
        <v>2</v>
      </c>
      <c r="F119" s="88">
        <v>16</v>
      </c>
      <c r="G119" s="88">
        <v>3</v>
      </c>
      <c r="H119" s="88">
        <v>5</v>
      </c>
      <c r="I119" s="89">
        <v>8</v>
      </c>
    </row>
    <row r="120" spans="1:9" ht="13.5">
      <c r="A120" s="3"/>
      <c r="B120" s="4" t="s">
        <v>2</v>
      </c>
      <c r="C120" s="93">
        <f>IF(SUM(D120:I120)/6&gt;0,SUM(D120:I120)/6,"-")</f>
        <v>0.049999999999999996</v>
      </c>
      <c r="D120" s="94">
        <v>0.04</v>
      </c>
      <c r="E120" s="94">
        <v>0.02</v>
      </c>
      <c r="F120" s="94">
        <v>0.12</v>
      </c>
      <c r="G120" s="94">
        <v>0.02</v>
      </c>
      <c r="H120" s="94">
        <v>0.04</v>
      </c>
      <c r="I120" s="95">
        <v>0.06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85</v>
      </c>
      <c r="D121" s="88">
        <v>9</v>
      </c>
      <c r="E121" s="88">
        <v>13</v>
      </c>
      <c r="F121" s="88">
        <v>20</v>
      </c>
      <c r="G121" s="88">
        <v>17</v>
      </c>
      <c r="H121" s="88">
        <v>9</v>
      </c>
      <c r="I121" s="89">
        <v>17</v>
      </c>
    </row>
    <row r="122" spans="1:9" ht="13.5">
      <c r="A122" s="3"/>
      <c r="B122" s="4" t="s">
        <v>2</v>
      </c>
      <c r="C122" s="93">
        <f>IF(SUM(D122:I122)/6&gt;0,SUM(D122:I122)/6,"-")</f>
        <v>0.11</v>
      </c>
      <c r="D122" s="94">
        <v>0.07</v>
      </c>
      <c r="E122" s="94">
        <v>0.1</v>
      </c>
      <c r="F122" s="94">
        <v>0.16</v>
      </c>
      <c r="G122" s="94">
        <v>0.13</v>
      </c>
      <c r="H122" s="94">
        <v>0.07</v>
      </c>
      <c r="I122" s="95">
        <v>0.13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5</v>
      </c>
      <c r="D123" s="88" t="s">
        <v>105</v>
      </c>
      <c r="E123" s="88" t="s">
        <v>105</v>
      </c>
      <c r="F123" s="88">
        <v>2</v>
      </c>
      <c r="G123" s="88" t="s">
        <v>105</v>
      </c>
      <c r="H123" s="88" t="s">
        <v>105</v>
      </c>
      <c r="I123" s="89">
        <v>3</v>
      </c>
    </row>
    <row r="124" spans="1:9" ht="13.5">
      <c r="A124" s="3"/>
      <c r="B124" s="4" t="s">
        <v>2</v>
      </c>
      <c r="C124" s="93">
        <f>IF(SUM(D124:I124)/6&gt;0,SUM(D124:I124)/6,"-")</f>
        <v>0.006666666666666667</v>
      </c>
      <c r="D124" s="94" t="s">
        <v>105</v>
      </c>
      <c r="E124" s="94" t="s">
        <v>105</v>
      </c>
      <c r="F124" s="94">
        <v>0.02</v>
      </c>
      <c r="G124" s="94" t="s">
        <v>105</v>
      </c>
      <c r="H124" s="94" t="s">
        <v>105</v>
      </c>
      <c r="I124" s="95">
        <v>0.02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83</v>
      </c>
      <c r="D125" s="88">
        <v>18</v>
      </c>
      <c r="E125" s="88">
        <v>11</v>
      </c>
      <c r="F125" s="88">
        <v>20</v>
      </c>
      <c r="G125" s="88">
        <v>14</v>
      </c>
      <c r="H125" s="88">
        <v>11</v>
      </c>
      <c r="I125" s="89">
        <v>9</v>
      </c>
    </row>
    <row r="126" spans="1:9" ht="13.5">
      <c r="A126" s="3"/>
      <c r="B126" s="4" t="s">
        <v>2</v>
      </c>
      <c r="C126" s="93">
        <f>IF(SUM(D126:I126)/6&gt;0,SUM(D126:I126)/6,"-")</f>
        <v>0.10999999999999999</v>
      </c>
      <c r="D126" s="94">
        <v>0.14</v>
      </c>
      <c r="E126" s="94">
        <v>0.09</v>
      </c>
      <c r="F126" s="94">
        <v>0.16</v>
      </c>
      <c r="G126" s="94">
        <v>0.11</v>
      </c>
      <c r="H126" s="94">
        <v>0.09</v>
      </c>
      <c r="I126" s="95">
        <v>0.07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12</v>
      </c>
      <c r="D127" s="88">
        <v>3</v>
      </c>
      <c r="E127" s="88">
        <v>3</v>
      </c>
      <c r="F127" s="88">
        <v>2</v>
      </c>
      <c r="G127" s="88">
        <v>2</v>
      </c>
      <c r="H127" s="88">
        <v>1</v>
      </c>
      <c r="I127" s="89">
        <v>1</v>
      </c>
    </row>
    <row r="128" spans="1:9" ht="13.5">
      <c r="A128" s="3"/>
      <c r="B128" s="4" t="s">
        <v>2</v>
      </c>
      <c r="C128" s="93">
        <f>IF(SUM(D128:I128)/6&gt;0,SUM(D128:I128)/6,"-")</f>
        <v>0.016666666666666666</v>
      </c>
      <c r="D128" s="94">
        <v>0.02</v>
      </c>
      <c r="E128" s="94">
        <v>0.02</v>
      </c>
      <c r="F128" s="94">
        <v>0.02</v>
      </c>
      <c r="G128" s="94">
        <v>0.02</v>
      </c>
      <c r="H128" s="94">
        <v>0.01</v>
      </c>
      <c r="I128" s="95">
        <v>0.01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7</v>
      </c>
      <c r="D129" s="88">
        <v>1</v>
      </c>
      <c r="E129" s="88" t="s">
        <v>105</v>
      </c>
      <c r="F129" s="88">
        <v>3</v>
      </c>
      <c r="G129" s="88">
        <v>1</v>
      </c>
      <c r="H129" s="88" t="s">
        <v>105</v>
      </c>
      <c r="I129" s="89">
        <v>2</v>
      </c>
    </row>
    <row r="130" spans="1:9" ht="13.5">
      <c r="A130" s="3"/>
      <c r="B130" s="4" t="s">
        <v>2</v>
      </c>
      <c r="C130" s="93">
        <f>IF(SUM(D130:I130)/6&gt;0,SUM(D130:I130)/6,"-")</f>
        <v>0.01</v>
      </c>
      <c r="D130" s="94">
        <v>0.01</v>
      </c>
      <c r="E130" s="94" t="s">
        <v>105</v>
      </c>
      <c r="F130" s="94">
        <v>0.02</v>
      </c>
      <c r="G130" s="94">
        <v>0.01</v>
      </c>
      <c r="H130" s="94" t="s">
        <v>105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>
        <f>IF(SUM(D134:I134)&gt;0,SUM(D134:I134),"-")</f>
        <v>1</v>
      </c>
      <c r="D134" s="88">
        <v>1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>
        <f>IF(SUM(D135:I135)/6&gt;0,SUM(D135:I135)/6,"-")</f>
        <v>0.005</v>
      </c>
      <c r="D135" s="94">
        <v>0.03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26</v>
      </c>
      <c r="D136" s="88">
        <v>9</v>
      </c>
      <c r="E136" s="88" t="s">
        <v>105</v>
      </c>
      <c r="F136" s="88">
        <v>9</v>
      </c>
      <c r="G136" s="88" t="s">
        <v>105</v>
      </c>
      <c r="H136" s="88">
        <v>2</v>
      </c>
      <c r="I136" s="89">
        <v>6</v>
      </c>
    </row>
    <row r="137" spans="1:9" ht="13.5">
      <c r="A137" s="3"/>
      <c r="B137" s="4" t="s">
        <v>2</v>
      </c>
      <c r="C137" s="93">
        <f>IF(SUM(D137:I137)/6&gt;0,SUM(D137:I137)/6,"-")</f>
        <v>0.12500000000000003</v>
      </c>
      <c r="D137" s="94">
        <v>0.26</v>
      </c>
      <c r="E137" s="94" t="s">
        <v>105</v>
      </c>
      <c r="F137" s="94">
        <v>0.26</v>
      </c>
      <c r="G137" s="94" t="s">
        <v>105</v>
      </c>
      <c r="H137" s="94">
        <v>0.06</v>
      </c>
      <c r="I137" s="95">
        <v>0.17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>
        <v>1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>
        <v>0.07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1</v>
      </c>
      <c r="D141" s="88">
        <v>1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0.011666666666666667</v>
      </c>
      <c r="D142" s="94">
        <v>0.07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2023-02-24T00:14:24Z</dcterms:modified>
  <cp:category/>
  <cp:version/>
  <cp:contentType/>
  <cp:contentStatus/>
</cp:coreProperties>
</file>