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帳票\"/>
    </mc:Choice>
  </mc:AlternateContent>
  <xr:revisionPtr revIDLastSave="0" documentId="8_{FEE4E9F5-E66B-49AD-8D10-92CADFDA4BEC}" xr6:coauthVersionLast="47" xr6:coauthVersionMax="47" xr10:uidLastSave="{00000000-0000-0000-0000-000000000000}"/>
  <bookViews>
    <workbookView xWindow="180" yWindow="135" windowWidth="19890" windowHeight="10560" activeTab="1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<sst xmlns="http://schemas.openxmlformats.org/spreadsheetml/2006/main" count="3785" uniqueCount="170">
  <si>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</si>
  <si>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</si>
  <si>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</si>
  <si>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</si>
  <si>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</si>
  <si>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</si>
  <si>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</si>
  <si>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</si>
  <si>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</si>
  <si>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</si>
  <si>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</si>
  <si>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</si>
  <si>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</si>
  <si>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</si>
  <si>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</si>
  <si>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</si>
  <si>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</si>
  <si>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</si>
  <si>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</si>
  <si>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</si>
  <si>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</si>
  <si>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</si>
  <si>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</si>
  <si>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</si>
  <si>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</si>
  <si>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</si>
  <si>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</si>
  <si>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</si>
  <si>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</si>
  <si>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</si>
  <si>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</si>
  <si>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</si>
  <si>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</si>
  <si>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</si>
  <si>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</si>
  <si>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</si>
  <si>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</si>
  <si>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</si>
  <si>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</si>
  <si>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</si>
  <si>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</si>
  <si>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</si>
  <si>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</si>
  <si>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</si>
  <si>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</si>
  <si>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</si>
  <si>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</si>
  <si>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</si>
  <si>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</si>
  <si>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</si>
  <si>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</si>
  <si>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</si>
  <si>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</si>
  <si>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</si>
  <si>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</si>
  <si>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</si>
  <si>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</si>
  <si>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</si>
  <si>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</si>
  <si>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</si>
  <si>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</si>
  <si>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</si>
  <si>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</si>
  <si>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</si>
  <si>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</si>
  <si>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</si>
  <si>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</si>
  <si>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</si>
  <si>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</si>
  <si>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</si>
  <si>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</si>
  <si>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</si>
  <si>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</si>
  <si>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</si>
  <si>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</si>
  <si>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</si>
  <si>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</si>
  <si>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</si>
  <si>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</si>
  <si>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</si>
  <si>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</si>
  <si>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</si>
  <si>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</si>
  <si>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</si>
  <si>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</si>
  <si>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</si>
  <si>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</si>
  <si>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</si>
  <si>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</si>
  <si>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</si>
  <si>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</si>
  <si>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</si>
  <si>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</si>
  <si>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</si>
  <si>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</si>
  <si>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</si>
  <si>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</si>
  <si>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</si>
  <si>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</si>
  <si>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</si>
  <si>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</si>
  <si>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</si>
  <si>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</si>
  <si>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</si>
  <si>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</si>
  <si>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</si>
  <si>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</si>
  <si>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</si>
  <si>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</si>
  <si>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</si>
  <si>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</si>
  <si>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</si>
  <si>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</si>
  <si>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</si>
  <si>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</si>
  <si>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</si>
  <si>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</si>
  <si>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</si>
  <si>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</si>
  <si>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</si>
  <si>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</si>
  <si>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</si>
  <si>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</si>
  <si>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</si>
  <si>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</si>
  <si>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</si>
  <si>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</si>
  <si>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</si>
  <si>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</si>
  <si>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</si>
  <si>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</si>
  <si>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</si>
  <si>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</si>
  <si>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</si>
  <si>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</si>
  <si>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</si>
  <si>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</si>
  <si>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</si>
  <si>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</si>
  <si>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</si>
  <si>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</si>
  <si>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</si>
  <si>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</si>
  <si>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</si>
  <si>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</si>
  <si>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</si>
  <si>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</si>
  <si>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</si>
  <si>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</si>
  <si>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</si>
  <si>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</si>
  <si>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</si>
  <si>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</si>
  <si>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</si>
  <si>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</si>
  <si>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</si>
  <si>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</si>
  <si>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</si>
  <si>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</si>
  <si>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</si>
  <si>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</si>
  <si>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</si>
  <si>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</si>
  <si>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</si>
  <si>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</si>
  <si>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</si>
  <si>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</si>
  <si>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</si>
  <si>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　兵庫県　５類定点把握感染症　2023年14週</t>
    <phoneticPr fontId="2"/>
  </si>
  <si>
    <t>集計日:2023年4月13日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</si>
</sst>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zoomScaleNormal="100" workbookViewId="0">
      <selection activeCell="B18" sqref="B18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168</v>
      </c>
      <c r="B2" s="126"/>
      <c r="C2" s="126"/>
      <c r="D2" s="127"/>
      <c r="E2" s="29"/>
      <c r="F2" s="28"/>
      <c r="G2" s="28"/>
      <c r="H2" s="21" t="s">
        <v>169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353</v>
      </c>
      <c r="C6" s="30">
        <v>1.79</v>
      </c>
      <c r="D6" s="11">
        <v>94</v>
      </c>
      <c r="E6" s="20">
        <v>0.73</v>
      </c>
      <c r="F6" s="31">
        <v>14</v>
      </c>
      <c r="G6" s="30">
        <v>0.11</v>
      </c>
      <c r="H6" s="32">
        <v>36</v>
      </c>
      <c r="I6" s="33">
        <v>0.28000000000000003</v>
      </c>
      <c r="J6" s="31">
        <v>635</v>
      </c>
      <c r="K6" s="33">
        <v>4.92</v>
      </c>
    </row>
    <row r="7" spans="1:11" ht="18" customHeight="1" x14ac:dyDescent="0.15">
      <c r="A7" s="26" t="s">
        <v>56</v>
      </c>
      <c r="B7" s="10">
        <v>77</v>
      </c>
      <c r="C7" s="17">
        <v>1.6</v>
      </c>
      <c r="D7" s="10">
        <v>12</v>
      </c>
      <c r="E7" s="19">
        <v>0.39</v>
      </c>
      <c r="F7" s="10">
        <v>2</v>
      </c>
      <c r="G7" s="17">
        <v>0.06</v>
      </c>
      <c r="H7" s="13">
        <v>17</v>
      </c>
      <c r="I7" s="23">
        <v>0.55000000000000004</v>
      </c>
      <c r="J7" s="10">
        <v>116</v>
      </c>
      <c r="K7" s="23">
        <v>3.74</v>
      </c>
    </row>
    <row r="8" spans="1:11" ht="18" customHeight="1" x14ac:dyDescent="0.15">
      <c r="A8" s="27" t="s">
        <v>57</v>
      </c>
      <c r="B8" s="11">
        <v>6</v>
      </c>
      <c r="C8" s="18">
        <v>0.4</v>
      </c>
      <c r="D8" s="11">
        <v>9</v>
      </c>
      <c r="E8" s="20">
        <v>0.9</v>
      </c>
      <c r="F8" s="11">
        <v>2</v>
      </c>
      <c r="G8" s="18">
        <v>0.2</v>
      </c>
      <c r="H8" s="12">
        <v>4</v>
      </c>
      <c r="I8" s="22">
        <v>0.4</v>
      </c>
      <c r="J8" s="11">
        <v>15</v>
      </c>
      <c r="K8" s="22">
        <v>1.5</v>
      </c>
    </row>
    <row r="9" spans="1:11" ht="18" customHeight="1" x14ac:dyDescent="0.15">
      <c r="A9" s="26" t="s">
        <v>58</v>
      </c>
      <c r="B9" s="10">
        <v>63</v>
      </c>
      <c r="C9" s="17">
        <v>3.32</v>
      </c>
      <c r="D9" s="10">
        <v>1</v>
      </c>
      <c r="E9" s="19">
        <v>0.08</v>
      </c>
      <c r="F9" s="10">
        <v>5</v>
      </c>
      <c r="G9" s="17">
        <v>0.38</v>
      </c>
      <c r="H9" s="13">
        <v>6</v>
      </c>
      <c r="I9" s="23">
        <v>0.46</v>
      </c>
      <c r="J9" s="10">
        <v>95</v>
      </c>
      <c r="K9" s="23">
        <v>7.31</v>
      </c>
    </row>
    <row r="10" spans="1:11" ht="18" customHeight="1" x14ac:dyDescent="0.15">
      <c r="A10" s="27" t="s">
        <v>59</v>
      </c>
      <c r="B10" s="11">
        <v>22</v>
      </c>
      <c r="C10" s="18">
        <v>1.57</v>
      </c>
      <c r="D10" s="11">
        <v>2</v>
      </c>
      <c r="E10" s="20">
        <v>0.22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33</v>
      </c>
      <c r="K10" s="22">
        <v>3.67</v>
      </c>
    </row>
    <row r="11" spans="1:11" ht="18" customHeight="1" x14ac:dyDescent="0.15">
      <c r="A11" s="26" t="s">
        <v>163</v>
      </c>
      <c r="B11" s="10">
        <v>19</v>
      </c>
      <c r="C11" s="17">
        <v>1.73</v>
      </c>
      <c r="D11" s="10">
        <v>11</v>
      </c>
      <c r="E11" s="19">
        <v>1.57</v>
      </c>
      <c r="F11" s="10">
        <v>1</v>
      </c>
      <c r="G11" s="17">
        <v>0.14000000000000001</v>
      </c>
      <c r="H11" s="13" t="s">
        <v>105</v>
      </c>
      <c r="I11" s="23" t="s">
        <v>105</v>
      </c>
      <c r="J11" s="10">
        <v>87</v>
      </c>
      <c r="K11" s="23">
        <v>12.43</v>
      </c>
    </row>
    <row r="12" spans="1:11" ht="18" customHeight="1" x14ac:dyDescent="0.15">
      <c r="A12" s="27" t="s">
        <v>162</v>
      </c>
      <c r="B12" s="11">
        <v>2</v>
      </c>
      <c r="C12" s="18">
        <v>0.67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5</v>
      </c>
      <c r="K12" s="22">
        <v>2.5</v>
      </c>
    </row>
    <row r="13" spans="1:11" ht="18" customHeight="1" x14ac:dyDescent="0.15">
      <c r="A13" s="26" t="s">
        <v>161</v>
      </c>
      <c r="B13" s="10">
        <v>7</v>
      </c>
      <c r="C13" s="17">
        <v>0.57999999999999996</v>
      </c>
      <c r="D13" s="10">
        <v>1</v>
      </c>
      <c r="E13" s="19">
        <v>0.13</v>
      </c>
      <c r="F13" s="10">
        <v>1</v>
      </c>
      <c r="G13" s="17">
        <v>0.13</v>
      </c>
      <c r="H13" s="13">
        <v>1</v>
      </c>
      <c r="I13" s="23">
        <v>0.13</v>
      </c>
      <c r="J13" s="10">
        <v>28</v>
      </c>
      <c r="K13" s="23">
        <v>3.5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12</v>
      </c>
      <c r="E14" s="20">
        <v>2</v>
      </c>
      <c r="F14" s="11" t="s">
        <v>105</v>
      </c>
      <c r="G14" s="18" t="s">
        <v>105</v>
      </c>
      <c r="H14" s="12">
        <v>1</v>
      </c>
      <c r="I14" s="22">
        <v>0.17</v>
      </c>
      <c r="J14" s="11">
        <v>24</v>
      </c>
      <c r="K14" s="22">
        <v>4</v>
      </c>
    </row>
    <row r="15" spans="1:11" ht="18" customHeight="1" x14ac:dyDescent="0.15">
      <c r="A15" s="26" t="s">
        <v>60</v>
      </c>
      <c r="B15" s="10">
        <v>33</v>
      </c>
      <c r="C15" s="17">
        <v>2.54</v>
      </c>
      <c r="D15" s="10">
        <v>23</v>
      </c>
      <c r="E15" s="19">
        <v>2.56</v>
      </c>
      <c r="F15" s="10">
        <v>1</v>
      </c>
      <c r="G15" s="17">
        <v>0.11</v>
      </c>
      <c r="H15" s="13">
        <v>5</v>
      </c>
      <c r="I15" s="23">
        <v>0.56000000000000005</v>
      </c>
      <c r="J15" s="10">
        <v>63</v>
      </c>
      <c r="K15" s="23">
        <v>7</v>
      </c>
    </row>
    <row r="16" spans="1:11" ht="18" customHeight="1" x14ac:dyDescent="0.15">
      <c r="A16" s="27" t="s">
        <v>164</v>
      </c>
      <c r="B16" s="11">
        <v>52</v>
      </c>
      <c r="C16" s="18">
        <v>4</v>
      </c>
      <c r="D16" s="11">
        <v>4</v>
      </c>
      <c r="E16" s="20">
        <v>0.5</v>
      </c>
      <c r="F16" s="11">
        <v>1</v>
      </c>
      <c r="G16" s="18">
        <v>0.13</v>
      </c>
      <c r="H16" s="12">
        <v>1</v>
      </c>
      <c r="I16" s="22">
        <v>0.13</v>
      </c>
      <c r="J16" s="11">
        <v>47</v>
      </c>
      <c r="K16" s="22">
        <v>5.88</v>
      </c>
    </row>
    <row r="17" spans="1:11" ht="18" customHeight="1" x14ac:dyDescent="0.15">
      <c r="A17" s="26" t="s">
        <v>82</v>
      </c>
      <c r="B17" s="10">
        <v>1</v>
      </c>
      <c r="C17" s="17">
        <v>0.13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 x14ac:dyDescent="0.15">
      <c r="A18" s="27" t="s">
        <v>61</v>
      </c>
      <c r="B18" s="11">
        <v>7</v>
      </c>
      <c r="C18" s="18">
        <v>1.17</v>
      </c>
      <c r="D18" s="11">
        <v>7</v>
      </c>
      <c r="E18" s="20">
        <v>1.75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28</v>
      </c>
      <c r="K18" s="22">
        <v>7</v>
      </c>
    </row>
    <row r="19" spans="1:11" ht="18" customHeight="1" x14ac:dyDescent="0.15">
      <c r="A19" s="26" t="s">
        <v>165</v>
      </c>
      <c r="B19" s="10">
        <v>2</v>
      </c>
      <c r="C19" s="17">
        <v>2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 x14ac:dyDescent="0.15">
      <c r="A20" s="27" t="s">
        <v>62</v>
      </c>
      <c r="B20" s="11">
        <v>10</v>
      </c>
      <c r="C20" s="18">
        <v>1.25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21</v>
      </c>
      <c r="K20" s="22">
        <v>4.2</v>
      </c>
    </row>
    <row r="21" spans="1:11" ht="18" customHeight="1" x14ac:dyDescent="0.15">
      <c r="A21" s="47" t="s">
        <v>166</v>
      </c>
      <c r="B21" s="34">
        <v>6</v>
      </c>
      <c r="C21" s="35">
        <v>2</v>
      </c>
      <c r="D21" s="34">
        <v>3</v>
      </c>
      <c r="E21" s="36">
        <v>1.5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20</v>
      </c>
      <c r="K21" s="38">
        <v>10</v>
      </c>
    </row>
    <row r="22" spans="1:11" ht="18" customHeight="1" x14ac:dyDescent="0.15">
      <c r="A22" s="27" t="s">
        <v>167</v>
      </c>
      <c r="B22" s="11">
        <v>11</v>
      </c>
      <c r="C22" s="18">
        <v>1.83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14</v>
      </c>
      <c r="K22" s="22">
        <v>3.5</v>
      </c>
    </row>
    <row r="23" spans="1:11" ht="18" customHeight="1" thickBot="1" x14ac:dyDescent="0.2">
      <c r="A23" s="48" t="s">
        <v>63</v>
      </c>
      <c r="B23" s="39">
        <v>35</v>
      </c>
      <c r="C23" s="40">
        <v>4.38</v>
      </c>
      <c r="D23" s="39">
        <v>6</v>
      </c>
      <c r="E23" s="41">
        <v>1.2</v>
      </c>
      <c r="F23" s="39">
        <v>1</v>
      </c>
      <c r="G23" s="40">
        <v>0.2</v>
      </c>
      <c r="H23" s="42">
        <v>1</v>
      </c>
      <c r="I23" s="43">
        <v>0.2</v>
      </c>
      <c r="J23" s="39">
        <v>18</v>
      </c>
      <c r="K23" s="43">
        <v>3.6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2023年14週</v>
      </c>
      <c r="B27" s="126"/>
      <c r="C27" s="126"/>
      <c r="D27" s="127"/>
      <c r="E27" s="29"/>
      <c r="F27" s="28"/>
      <c r="G27" s="28"/>
      <c r="H27" s="127" t="str">
        <f>$H$2</f>
        <v>集計日:2023年4月13日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20</v>
      </c>
      <c r="C31" s="30">
        <v>0.16</v>
      </c>
      <c r="D31" s="11">
        <v>12</v>
      </c>
      <c r="E31" s="20">
        <v>0.09</v>
      </c>
      <c r="F31" s="31" t="s">
        <v>105</v>
      </c>
      <c r="G31" s="30" t="s">
        <v>105</v>
      </c>
      <c r="H31" s="32">
        <v>21</v>
      </c>
      <c r="I31" s="33">
        <v>0.16</v>
      </c>
      <c r="J31" s="31">
        <v>11</v>
      </c>
      <c r="K31" s="33">
        <v>0.09</v>
      </c>
    </row>
    <row r="32" spans="1:11" ht="18" customHeight="1" x14ac:dyDescent="0.15">
      <c r="A32" s="26" t="s">
        <v>56</v>
      </c>
      <c r="B32" s="10">
        <v>5</v>
      </c>
      <c r="C32" s="17">
        <v>0.16</v>
      </c>
      <c r="D32" s="10">
        <v>6</v>
      </c>
      <c r="E32" s="19">
        <v>0.19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2</v>
      </c>
      <c r="K32" s="23">
        <v>0.06</v>
      </c>
    </row>
    <row r="33" spans="1:11" ht="18" customHeight="1" x14ac:dyDescent="0.15">
      <c r="A33" s="27" t="s">
        <v>57</v>
      </c>
      <c r="B33" s="11">
        <v>4</v>
      </c>
      <c r="C33" s="18">
        <v>0.4</v>
      </c>
      <c r="D33" s="11">
        <v>2</v>
      </c>
      <c r="E33" s="20">
        <v>0.2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2</v>
      </c>
      <c r="K33" s="22">
        <v>0.2</v>
      </c>
    </row>
    <row r="34" spans="1:11" ht="18" customHeight="1" x14ac:dyDescent="0.15">
      <c r="A34" s="26" t="s">
        <v>58</v>
      </c>
      <c r="B34" s="10">
        <v>2</v>
      </c>
      <c r="C34" s="17">
        <v>0.15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2</v>
      </c>
      <c r="K34" s="23">
        <v>0.15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3</v>
      </c>
      <c r="E35" s="20">
        <v>0.33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2</v>
      </c>
      <c r="I36" s="23">
        <v>0.28999999999999998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2</v>
      </c>
      <c r="C38" s="17">
        <v>0.25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>
        <v>2</v>
      </c>
      <c r="C40" s="17">
        <v>0.22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 t="s">
        <v>105</v>
      </c>
      <c r="I40" s="23" t="s">
        <v>105</v>
      </c>
      <c r="J40" s="10">
        <v>3</v>
      </c>
      <c r="K40" s="23">
        <v>0.33</v>
      </c>
    </row>
    <row r="41" spans="1:11" ht="18" customHeight="1" x14ac:dyDescent="0.15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2</v>
      </c>
      <c r="K46" s="38">
        <v>1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>
        <v>3</v>
      </c>
      <c r="C48" s="40">
        <v>0.6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2023年14週</v>
      </c>
      <c r="B52" s="126"/>
      <c r="C52" s="126"/>
      <c r="D52" s="127"/>
      <c r="E52" s="29"/>
      <c r="F52" s="46" t="str">
        <f>$H$2</f>
        <v>集計日:2023年4月13日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1</v>
      </c>
      <c r="G60" s="22">
        <v>0.33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2</v>
      </c>
      <c r="G73" s="43">
        <v>2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2023年14週</v>
      </c>
      <c r="B77" s="126"/>
      <c r="C77" s="126"/>
      <c r="D77" s="127"/>
      <c r="E77" s="29"/>
      <c r="F77" s="21"/>
      <c r="G77" s="21"/>
      <c r="H77" s="127" t="str">
        <f>$H$2</f>
        <v>集計日:2023年4月13日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>
        <v>1</v>
      </c>
      <c r="C81" s="20">
        <v>7.0000000000000007E-2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>
        <v>1</v>
      </c>
      <c r="C83" s="20">
        <v>1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2023年14週</v>
      </c>
      <c r="B102" s="126"/>
      <c r="C102" s="126"/>
      <c r="D102" s="127"/>
      <c r="E102" s="29"/>
      <c r="F102" s="28"/>
      <c r="G102" s="28"/>
      <c r="H102" s="127" t="str">
        <f>$H$2</f>
        <v>集計日:2023年4月13日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190</v>
      </c>
      <c r="C106" s="30">
        <v>0.96</v>
      </c>
      <c r="D106" s="11">
        <v>49</v>
      </c>
      <c r="E106" s="20">
        <v>0.38</v>
      </c>
      <c r="F106" s="31">
        <v>7</v>
      </c>
      <c r="G106" s="30">
        <v>0.05</v>
      </c>
      <c r="H106" s="32">
        <v>19</v>
      </c>
      <c r="I106" s="33">
        <v>0.15</v>
      </c>
      <c r="J106" s="31">
        <v>359</v>
      </c>
      <c r="K106" s="33">
        <v>2.78</v>
      </c>
    </row>
    <row r="107" spans="1:11" ht="18" customHeight="1" x14ac:dyDescent="0.15">
      <c r="A107" s="26" t="s">
        <v>56</v>
      </c>
      <c r="B107" s="10">
        <v>44</v>
      </c>
      <c r="C107" s="17">
        <v>0.92</v>
      </c>
      <c r="D107" s="10">
        <v>4</v>
      </c>
      <c r="E107" s="19">
        <v>0.13</v>
      </c>
      <c r="F107" s="10">
        <v>1</v>
      </c>
      <c r="G107" s="17">
        <v>0.03</v>
      </c>
      <c r="H107" s="13">
        <v>8</v>
      </c>
      <c r="I107" s="23">
        <v>0.26</v>
      </c>
      <c r="J107" s="10">
        <v>63</v>
      </c>
      <c r="K107" s="23">
        <v>2.0299999999999998</v>
      </c>
    </row>
    <row r="108" spans="1:11" ht="18" customHeight="1" x14ac:dyDescent="0.15">
      <c r="A108" s="27" t="s">
        <v>57</v>
      </c>
      <c r="B108" s="11">
        <v>2</v>
      </c>
      <c r="C108" s="18">
        <v>0.13</v>
      </c>
      <c r="D108" s="11">
        <v>5</v>
      </c>
      <c r="E108" s="20">
        <v>0.5</v>
      </c>
      <c r="F108" s="11">
        <v>2</v>
      </c>
      <c r="G108" s="18">
        <v>0.2</v>
      </c>
      <c r="H108" s="12">
        <v>1</v>
      </c>
      <c r="I108" s="22">
        <v>0.1</v>
      </c>
      <c r="J108" s="11">
        <v>10</v>
      </c>
      <c r="K108" s="22">
        <v>1</v>
      </c>
    </row>
    <row r="109" spans="1:11" ht="18" customHeight="1" x14ac:dyDescent="0.15">
      <c r="A109" s="26" t="s">
        <v>58</v>
      </c>
      <c r="B109" s="10">
        <v>30</v>
      </c>
      <c r="C109" s="17">
        <v>1.58</v>
      </c>
      <c r="D109" s="10">
        <v>1</v>
      </c>
      <c r="E109" s="19">
        <v>0.08</v>
      </c>
      <c r="F109" s="10">
        <v>2</v>
      </c>
      <c r="G109" s="17">
        <v>0.15</v>
      </c>
      <c r="H109" s="13">
        <v>4</v>
      </c>
      <c r="I109" s="23">
        <v>0.31</v>
      </c>
      <c r="J109" s="10">
        <v>55</v>
      </c>
      <c r="K109" s="23">
        <v>4.2300000000000004</v>
      </c>
    </row>
    <row r="110" spans="1:11" ht="18" customHeight="1" x14ac:dyDescent="0.15">
      <c r="A110" s="27" t="s">
        <v>59</v>
      </c>
      <c r="B110" s="11">
        <v>16</v>
      </c>
      <c r="C110" s="18">
        <v>1.1399999999999999</v>
      </c>
      <c r="D110" s="11">
        <v>1</v>
      </c>
      <c r="E110" s="20">
        <v>0.11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17</v>
      </c>
      <c r="K110" s="22">
        <v>1.89</v>
      </c>
    </row>
    <row r="111" spans="1:11" ht="18" customHeight="1" x14ac:dyDescent="0.15">
      <c r="A111" s="26" t="s">
        <v>163</v>
      </c>
      <c r="B111" s="10">
        <v>11</v>
      </c>
      <c r="C111" s="17">
        <v>1</v>
      </c>
      <c r="D111" s="10">
        <v>6</v>
      </c>
      <c r="E111" s="19">
        <v>0.86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50</v>
      </c>
      <c r="K111" s="23">
        <v>7.14</v>
      </c>
    </row>
    <row r="112" spans="1:11" ht="18" customHeight="1" x14ac:dyDescent="0.15">
      <c r="A112" s="27" t="s">
        <v>162</v>
      </c>
      <c r="B112" s="11">
        <v>1</v>
      </c>
      <c r="C112" s="18">
        <v>0.33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3</v>
      </c>
      <c r="K112" s="22">
        <v>1.5</v>
      </c>
    </row>
    <row r="113" spans="1:11" ht="18" customHeight="1" x14ac:dyDescent="0.15">
      <c r="A113" s="26" t="s">
        <v>161</v>
      </c>
      <c r="B113" s="10">
        <v>3</v>
      </c>
      <c r="C113" s="17">
        <v>0.25</v>
      </c>
      <c r="D113" s="10">
        <v>1</v>
      </c>
      <c r="E113" s="19">
        <v>0.13</v>
      </c>
      <c r="F113" s="10">
        <v>1</v>
      </c>
      <c r="G113" s="17">
        <v>0.13</v>
      </c>
      <c r="H113" s="13">
        <v>1</v>
      </c>
      <c r="I113" s="23">
        <v>0.13</v>
      </c>
      <c r="J113" s="10">
        <v>19</v>
      </c>
      <c r="K113" s="23">
        <v>2.38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8</v>
      </c>
      <c r="E114" s="20">
        <v>1.33</v>
      </c>
      <c r="F114" s="11" t="s">
        <v>105</v>
      </c>
      <c r="G114" s="18" t="s">
        <v>105</v>
      </c>
      <c r="H114" s="12">
        <v>1</v>
      </c>
      <c r="I114" s="22">
        <v>0.17</v>
      </c>
      <c r="J114" s="11">
        <v>15</v>
      </c>
      <c r="K114" s="22">
        <v>2.5</v>
      </c>
    </row>
    <row r="115" spans="1:11" ht="18" customHeight="1" x14ac:dyDescent="0.15">
      <c r="A115" s="26" t="s">
        <v>60</v>
      </c>
      <c r="B115" s="10">
        <v>21</v>
      </c>
      <c r="C115" s="17">
        <v>1.62</v>
      </c>
      <c r="D115" s="10">
        <v>9</v>
      </c>
      <c r="E115" s="19">
        <v>1</v>
      </c>
      <c r="F115" s="10" t="s">
        <v>105</v>
      </c>
      <c r="G115" s="17" t="s">
        <v>105</v>
      </c>
      <c r="H115" s="13">
        <v>4</v>
      </c>
      <c r="I115" s="23">
        <v>0.44</v>
      </c>
      <c r="J115" s="10">
        <v>38</v>
      </c>
      <c r="K115" s="23">
        <v>4.22</v>
      </c>
    </row>
    <row r="116" spans="1:11" ht="18" customHeight="1" x14ac:dyDescent="0.15">
      <c r="A116" s="27" t="s">
        <v>164</v>
      </c>
      <c r="B116" s="11">
        <v>25</v>
      </c>
      <c r="C116" s="18">
        <v>1.92</v>
      </c>
      <c r="D116" s="11">
        <v>2</v>
      </c>
      <c r="E116" s="20">
        <v>0.25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25</v>
      </c>
      <c r="K116" s="22">
        <v>3.13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 x14ac:dyDescent="0.15">
      <c r="A118" s="27" t="s">
        <v>61</v>
      </c>
      <c r="B118" s="11">
        <v>3</v>
      </c>
      <c r="C118" s="18">
        <v>0.5</v>
      </c>
      <c r="D118" s="11">
        <v>5</v>
      </c>
      <c r="E118" s="20">
        <v>1.25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14</v>
      </c>
      <c r="K118" s="22">
        <v>3.5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 x14ac:dyDescent="0.15">
      <c r="A120" s="27" t="s">
        <v>62</v>
      </c>
      <c r="B120" s="11">
        <v>4</v>
      </c>
      <c r="C120" s="18">
        <v>0.5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15</v>
      </c>
      <c r="K120" s="22">
        <v>3</v>
      </c>
    </row>
    <row r="121" spans="1:11" ht="18" customHeight="1" x14ac:dyDescent="0.15">
      <c r="A121" s="47" t="s">
        <v>166</v>
      </c>
      <c r="B121" s="34">
        <v>1</v>
      </c>
      <c r="C121" s="35">
        <v>0.33</v>
      </c>
      <c r="D121" s="34">
        <v>1</v>
      </c>
      <c r="E121" s="36">
        <v>0.5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10</v>
      </c>
      <c r="K121" s="38">
        <v>5</v>
      </c>
    </row>
    <row r="122" spans="1:11" ht="18" customHeight="1" x14ac:dyDescent="0.15">
      <c r="A122" s="27" t="s">
        <v>167</v>
      </c>
      <c r="B122" s="11">
        <v>5</v>
      </c>
      <c r="C122" s="18">
        <v>0.83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7</v>
      </c>
      <c r="K122" s="22">
        <v>1.75</v>
      </c>
    </row>
    <row r="123" spans="1:11" ht="18" customHeight="1" thickBot="1" x14ac:dyDescent="0.2">
      <c r="A123" s="48" t="s">
        <v>63</v>
      </c>
      <c r="B123" s="39">
        <v>24</v>
      </c>
      <c r="C123" s="40">
        <v>3</v>
      </c>
      <c r="D123" s="39">
        <v>4</v>
      </c>
      <c r="E123" s="41">
        <v>0.8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7</v>
      </c>
      <c r="K123" s="43">
        <v>1.4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2023年14週</v>
      </c>
      <c r="B127" s="126"/>
      <c r="C127" s="126"/>
      <c r="D127" s="127"/>
      <c r="E127" s="29"/>
      <c r="F127" s="28"/>
      <c r="G127" s="28"/>
      <c r="H127" s="127" t="str">
        <f>$H$2</f>
        <v>集計日:2023年4月13日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11</v>
      </c>
      <c r="C131" s="30">
        <v>0.09</v>
      </c>
      <c r="D131" s="11">
        <v>8</v>
      </c>
      <c r="E131" s="20">
        <v>0.06</v>
      </c>
      <c r="F131" s="31" t="s">
        <v>105</v>
      </c>
      <c r="G131" s="30" t="s">
        <v>105</v>
      </c>
      <c r="H131" s="32">
        <v>12</v>
      </c>
      <c r="I131" s="33">
        <v>0.09</v>
      </c>
      <c r="J131" s="31">
        <v>2</v>
      </c>
      <c r="K131" s="33">
        <v>0.02</v>
      </c>
    </row>
    <row r="132" spans="1:11" ht="18" customHeight="1" x14ac:dyDescent="0.15">
      <c r="A132" s="26" t="s">
        <v>56</v>
      </c>
      <c r="B132" s="10">
        <v>3</v>
      </c>
      <c r="C132" s="17">
        <v>0.1</v>
      </c>
      <c r="D132" s="10">
        <v>5</v>
      </c>
      <c r="E132" s="19">
        <v>0.16</v>
      </c>
      <c r="F132" s="10" t="s">
        <v>105</v>
      </c>
      <c r="G132" s="17" t="s">
        <v>105</v>
      </c>
      <c r="H132" s="13">
        <v>2</v>
      </c>
      <c r="I132" s="23">
        <v>0.06</v>
      </c>
      <c r="J132" s="10" t="s">
        <v>105</v>
      </c>
      <c r="K132" s="23" t="s">
        <v>105</v>
      </c>
    </row>
    <row r="133" spans="1:11" ht="18" customHeight="1" x14ac:dyDescent="0.15">
      <c r="A133" s="27" t="s">
        <v>57</v>
      </c>
      <c r="B133" s="11">
        <v>2</v>
      </c>
      <c r="C133" s="18">
        <v>0.2</v>
      </c>
      <c r="D133" s="11">
        <v>1</v>
      </c>
      <c r="E133" s="20">
        <v>0.1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</v>
      </c>
      <c r="K134" s="23">
        <v>0.08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2</v>
      </c>
      <c r="E135" s="20">
        <v>0.22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1</v>
      </c>
      <c r="K140" s="23">
        <v>0.11</v>
      </c>
    </row>
    <row r="141" spans="1:11" ht="18" customHeight="1" x14ac:dyDescent="0.15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>
        <v>3</v>
      </c>
      <c r="C148" s="40">
        <v>0.6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2023年14週</v>
      </c>
      <c r="B152" s="126"/>
      <c r="C152" s="126"/>
      <c r="D152" s="127"/>
      <c r="E152" s="29"/>
      <c r="F152" s="21" t="str">
        <f>$H$2</f>
        <v>集計日:2023年4月13日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11" ht="18" customHeight="1" x14ac:dyDescent="0.15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>
        <v>1</v>
      </c>
      <c r="G173" s="43">
        <v>1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2023年14週</v>
      </c>
      <c r="B177" s="126"/>
      <c r="C177" s="126"/>
      <c r="D177" s="127"/>
      <c r="E177" s="29"/>
      <c r="F177" s="21"/>
      <c r="G177" s="21"/>
      <c r="H177" s="127" t="str">
        <f>$H$2</f>
        <v>集計日:2023年4月13日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2023年14週</v>
      </c>
      <c r="B202" s="126"/>
      <c r="C202" s="126"/>
      <c r="D202" s="127"/>
      <c r="E202" s="29"/>
      <c r="F202" s="28"/>
      <c r="G202" s="28"/>
      <c r="H202" s="127" t="str">
        <f>$H$2</f>
        <v>集計日:2023年4月13日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163</v>
      </c>
      <c r="C206" s="30">
        <v>0.83</v>
      </c>
      <c r="D206" s="11">
        <v>45</v>
      </c>
      <c r="E206" s="20">
        <v>0.35</v>
      </c>
      <c r="F206" s="31">
        <v>7</v>
      </c>
      <c r="G206" s="30">
        <v>0.05</v>
      </c>
      <c r="H206" s="32">
        <v>17</v>
      </c>
      <c r="I206" s="33">
        <v>0.13</v>
      </c>
      <c r="J206" s="31">
        <v>276</v>
      </c>
      <c r="K206" s="33">
        <v>2.14</v>
      </c>
    </row>
    <row r="207" spans="1:11" ht="18" customHeight="1" x14ac:dyDescent="0.15">
      <c r="A207" s="26" t="s">
        <v>56</v>
      </c>
      <c r="B207" s="10">
        <v>33</v>
      </c>
      <c r="C207" s="17">
        <v>0.69</v>
      </c>
      <c r="D207" s="10">
        <v>8</v>
      </c>
      <c r="E207" s="19">
        <v>0.26</v>
      </c>
      <c r="F207" s="10">
        <v>1</v>
      </c>
      <c r="G207" s="17">
        <v>0.03</v>
      </c>
      <c r="H207" s="13">
        <v>9</v>
      </c>
      <c r="I207" s="23">
        <v>0.28999999999999998</v>
      </c>
      <c r="J207" s="10">
        <v>53</v>
      </c>
      <c r="K207" s="23">
        <v>1.71</v>
      </c>
    </row>
    <row r="208" spans="1:11" ht="18" customHeight="1" x14ac:dyDescent="0.15">
      <c r="A208" s="27" t="s">
        <v>57</v>
      </c>
      <c r="B208" s="11">
        <v>4</v>
      </c>
      <c r="C208" s="18">
        <v>0.27</v>
      </c>
      <c r="D208" s="11">
        <v>4</v>
      </c>
      <c r="E208" s="20">
        <v>0.4</v>
      </c>
      <c r="F208" s="11" t="s">
        <v>105</v>
      </c>
      <c r="G208" s="18" t="s">
        <v>105</v>
      </c>
      <c r="H208" s="12">
        <v>3</v>
      </c>
      <c r="I208" s="22">
        <v>0.3</v>
      </c>
      <c r="J208" s="11">
        <v>5</v>
      </c>
      <c r="K208" s="22">
        <v>0.5</v>
      </c>
    </row>
    <row r="209" spans="1:11" ht="18" customHeight="1" x14ac:dyDescent="0.15">
      <c r="A209" s="26" t="s">
        <v>58</v>
      </c>
      <c r="B209" s="10">
        <v>33</v>
      </c>
      <c r="C209" s="17">
        <v>1.74</v>
      </c>
      <c r="D209" s="10" t="s">
        <v>105</v>
      </c>
      <c r="E209" s="19" t="s">
        <v>105</v>
      </c>
      <c r="F209" s="10">
        <v>3</v>
      </c>
      <c r="G209" s="17">
        <v>0.23</v>
      </c>
      <c r="H209" s="13">
        <v>2</v>
      </c>
      <c r="I209" s="23">
        <v>0.15</v>
      </c>
      <c r="J209" s="10">
        <v>40</v>
      </c>
      <c r="K209" s="23">
        <v>3.08</v>
      </c>
    </row>
    <row r="210" spans="1:11" ht="18" customHeight="1" x14ac:dyDescent="0.15">
      <c r="A210" s="27" t="s">
        <v>59</v>
      </c>
      <c r="B210" s="11">
        <v>6</v>
      </c>
      <c r="C210" s="18">
        <v>0.43</v>
      </c>
      <c r="D210" s="11">
        <v>1</v>
      </c>
      <c r="E210" s="20">
        <v>0.11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16</v>
      </c>
      <c r="K210" s="22">
        <v>1.78</v>
      </c>
    </row>
    <row r="211" spans="1:11" ht="18" customHeight="1" x14ac:dyDescent="0.15">
      <c r="A211" s="26" t="s">
        <v>163</v>
      </c>
      <c r="B211" s="10">
        <v>8</v>
      </c>
      <c r="C211" s="17">
        <v>0.73</v>
      </c>
      <c r="D211" s="10">
        <v>5</v>
      </c>
      <c r="E211" s="19">
        <v>0.71</v>
      </c>
      <c r="F211" s="10">
        <v>1</v>
      </c>
      <c r="G211" s="17">
        <v>0.14000000000000001</v>
      </c>
      <c r="H211" s="13" t="s">
        <v>105</v>
      </c>
      <c r="I211" s="23" t="s">
        <v>105</v>
      </c>
      <c r="J211" s="10">
        <v>37</v>
      </c>
      <c r="K211" s="23">
        <v>5.29</v>
      </c>
    </row>
    <row r="212" spans="1:11" ht="18" customHeight="1" x14ac:dyDescent="0.15">
      <c r="A212" s="27" t="s">
        <v>162</v>
      </c>
      <c r="B212" s="11">
        <v>1</v>
      </c>
      <c r="C212" s="18">
        <v>0.33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 x14ac:dyDescent="0.15">
      <c r="A213" s="26" t="s">
        <v>161</v>
      </c>
      <c r="B213" s="10">
        <v>4</v>
      </c>
      <c r="C213" s="17">
        <v>0.33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1.1299999999999999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4</v>
      </c>
      <c r="E214" s="20">
        <v>0.67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9</v>
      </c>
      <c r="K214" s="22">
        <v>1.5</v>
      </c>
    </row>
    <row r="215" spans="1:11" ht="18" customHeight="1" x14ac:dyDescent="0.15">
      <c r="A215" s="26" t="s">
        <v>60</v>
      </c>
      <c r="B215" s="10">
        <v>12</v>
      </c>
      <c r="C215" s="17">
        <v>0.92</v>
      </c>
      <c r="D215" s="10">
        <v>14</v>
      </c>
      <c r="E215" s="19">
        <v>1.56</v>
      </c>
      <c r="F215" s="10">
        <v>1</v>
      </c>
      <c r="G215" s="17">
        <v>0.11</v>
      </c>
      <c r="H215" s="13">
        <v>1</v>
      </c>
      <c r="I215" s="23">
        <v>0.11</v>
      </c>
      <c r="J215" s="10">
        <v>25</v>
      </c>
      <c r="K215" s="23">
        <v>2.78</v>
      </c>
    </row>
    <row r="216" spans="1:11" ht="18" customHeight="1" x14ac:dyDescent="0.15">
      <c r="A216" s="27" t="s">
        <v>164</v>
      </c>
      <c r="B216" s="11">
        <v>27</v>
      </c>
      <c r="C216" s="18">
        <v>2.08</v>
      </c>
      <c r="D216" s="11">
        <v>2</v>
      </c>
      <c r="E216" s="20">
        <v>0.25</v>
      </c>
      <c r="F216" s="11">
        <v>1</v>
      </c>
      <c r="G216" s="18">
        <v>0.13</v>
      </c>
      <c r="H216" s="12">
        <v>1</v>
      </c>
      <c r="I216" s="22">
        <v>0.13</v>
      </c>
      <c r="J216" s="11">
        <v>22</v>
      </c>
      <c r="K216" s="22">
        <v>2.75</v>
      </c>
    </row>
    <row r="217" spans="1:11" ht="18" customHeight="1" x14ac:dyDescent="0.15">
      <c r="A217" s="26" t="s">
        <v>82</v>
      </c>
      <c r="B217" s="10">
        <v>1</v>
      </c>
      <c r="C217" s="17">
        <v>0.13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 x14ac:dyDescent="0.15">
      <c r="A218" s="27" t="s">
        <v>61</v>
      </c>
      <c r="B218" s="11">
        <v>4</v>
      </c>
      <c r="C218" s="18">
        <v>0.67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14</v>
      </c>
      <c r="K218" s="22">
        <v>3.5</v>
      </c>
    </row>
    <row r="219" spans="1:11" ht="18" customHeight="1" x14ac:dyDescent="0.15">
      <c r="A219" s="26" t="s">
        <v>165</v>
      </c>
      <c r="B219" s="10">
        <v>2</v>
      </c>
      <c r="C219" s="17">
        <v>2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 x14ac:dyDescent="0.15">
      <c r="A220" s="27" t="s">
        <v>62</v>
      </c>
      <c r="B220" s="11">
        <v>6</v>
      </c>
      <c r="C220" s="18">
        <v>0.75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6</v>
      </c>
      <c r="K220" s="22">
        <v>1.2</v>
      </c>
    </row>
    <row r="221" spans="1:11" ht="18" customHeight="1" x14ac:dyDescent="0.15">
      <c r="A221" s="47" t="s">
        <v>166</v>
      </c>
      <c r="B221" s="34">
        <v>5</v>
      </c>
      <c r="C221" s="35">
        <v>1.67</v>
      </c>
      <c r="D221" s="34">
        <v>2</v>
      </c>
      <c r="E221" s="36">
        <v>1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10</v>
      </c>
      <c r="K221" s="38">
        <v>5</v>
      </c>
    </row>
    <row r="222" spans="1:11" ht="18" customHeight="1" x14ac:dyDescent="0.15">
      <c r="A222" s="27" t="s">
        <v>167</v>
      </c>
      <c r="B222" s="11">
        <v>6</v>
      </c>
      <c r="C222" s="18">
        <v>1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 x14ac:dyDescent="0.2">
      <c r="A223" s="48" t="s">
        <v>63</v>
      </c>
      <c r="B223" s="39">
        <v>11</v>
      </c>
      <c r="C223" s="40">
        <v>1.38</v>
      </c>
      <c r="D223" s="39">
        <v>2</v>
      </c>
      <c r="E223" s="41">
        <v>0.4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11</v>
      </c>
      <c r="K223" s="43">
        <v>2.2000000000000002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2023年14週</v>
      </c>
      <c r="B227" s="126"/>
      <c r="C227" s="126"/>
      <c r="D227" s="127"/>
      <c r="E227" s="29"/>
      <c r="F227" s="28"/>
      <c r="G227" s="28"/>
      <c r="H227" s="127" t="str">
        <f>$H$2</f>
        <v>集計日:2023年4月13日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9</v>
      </c>
      <c r="C231" s="30">
        <v>7.0000000000000007E-2</v>
      </c>
      <c r="D231" s="11">
        <v>4</v>
      </c>
      <c r="E231" s="20">
        <v>0.03</v>
      </c>
      <c r="F231" s="31" t="s">
        <v>105</v>
      </c>
      <c r="G231" s="30" t="s">
        <v>105</v>
      </c>
      <c r="H231" s="32">
        <v>9</v>
      </c>
      <c r="I231" s="33">
        <v>7.0000000000000007E-2</v>
      </c>
      <c r="J231" s="31">
        <v>9</v>
      </c>
      <c r="K231" s="33">
        <v>7.0000000000000007E-2</v>
      </c>
    </row>
    <row r="232" spans="1:11" ht="18" customHeight="1" x14ac:dyDescent="0.15">
      <c r="A232" s="26" t="s">
        <v>56</v>
      </c>
      <c r="B232" s="10">
        <v>2</v>
      </c>
      <c r="C232" s="17">
        <v>0.06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2</v>
      </c>
      <c r="K232" s="23">
        <v>0.06</v>
      </c>
    </row>
    <row r="233" spans="1:11" ht="18" customHeight="1" x14ac:dyDescent="0.15">
      <c r="A233" s="27" t="s">
        <v>57</v>
      </c>
      <c r="B233" s="11">
        <v>2</v>
      </c>
      <c r="C233" s="18">
        <v>0.2</v>
      </c>
      <c r="D233" s="11">
        <v>1</v>
      </c>
      <c r="E233" s="20">
        <v>0.1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2</v>
      </c>
      <c r="K233" s="22">
        <v>0.2</v>
      </c>
    </row>
    <row r="234" spans="1:11" ht="18" customHeight="1" x14ac:dyDescent="0.15">
      <c r="A234" s="26" t="s">
        <v>58</v>
      </c>
      <c r="B234" s="10">
        <v>2</v>
      </c>
      <c r="C234" s="17">
        <v>0.15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3</v>
      </c>
      <c r="I234" s="23">
        <v>0.23</v>
      </c>
      <c r="J234" s="10">
        <v>1</v>
      </c>
      <c r="K234" s="23">
        <v>0.08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0.14000000000000001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2</v>
      </c>
      <c r="K240" s="23">
        <v>0.22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2</v>
      </c>
      <c r="K246" s="38">
        <v>1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2023年14週</v>
      </c>
      <c r="B252" s="126"/>
      <c r="C252" s="126"/>
      <c r="D252" s="127"/>
      <c r="E252" s="29"/>
      <c r="F252" s="21" t="str">
        <f>$H$2</f>
        <v>集計日:2023年4月13日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7</v>
      </c>
      <c r="G256" s="33">
        <v>0.2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>
        <v>1</v>
      </c>
      <c r="G267" s="23">
        <v>1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>
        <v>1</v>
      </c>
      <c r="G273" s="43">
        <v>1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2023年14週</v>
      </c>
      <c r="B277" s="126"/>
      <c r="C277" s="126"/>
      <c r="D277" s="127"/>
      <c r="E277" s="29"/>
      <c r="F277" s="21"/>
      <c r="G277" s="21"/>
      <c r="H277" s="127" t="str">
        <f>$H$2</f>
        <v>集計日:2023年4月13日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>
        <v>1</v>
      </c>
      <c r="C281" s="20">
        <v>7.0000000000000007E-2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>
        <v>1</v>
      </c>
      <c r="C283" s="20">
        <v>1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abSelected="1" topLeftCell="A271" zoomScaleNormal="100" workbookViewId="0">
      <selection activeCell="A175" sqref="A175:IV175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2023年14週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集計日:2023年4月13日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353</v>
      </c>
      <c r="D4" s="88">
        <v>3</v>
      </c>
      <c r="E4" s="88">
        <v>3</v>
      </c>
      <c r="F4" s="88">
        <v>18</v>
      </c>
      <c r="G4" s="88">
        <v>23</v>
      </c>
      <c r="H4" s="88">
        <v>26</v>
      </c>
      <c r="I4" s="88">
        <v>32</v>
      </c>
      <c r="J4" s="88">
        <v>50</v>
      </c>
      <c r="K4" s="88">
        <v>18</v>
      </c>
      <c r="L4" s="88">
        <v>23</v>
      </c>
      <c r="M4" s="89">
        <v>25</v>
      </c>
    </row>
    <row r="5" spans="1:13" ht="14.25" thickBot="1" x14ac:dyDescent="0.2">
      <c r="A5" s="118" t="s">
        <v>111</v>
      </c>
      <c r="B5" s="6" t="s">
        <v>2</v>
      </c>
      <c r="C5" s="90">
        <v>1.79</v>
      </c>
      <c r="D5" s="91">
        <v>0.02</v>
      </c>
      <c r="E5" s="91">
        <v>0.02</v>
      </c>
      <c r="F5" s="91">
        <v>0.09</v>
      </c>
      <c r="G5" s="91">
        <v>0.12</v>
      </c>
      <c r="H5" s="91">
        <v>0.13</v>
      </c>
      <c r="I5" s="91">
        <v>0.16</v>
      </c>
      <c r="J5" s="91">
        <v>0.25</v>
      </c>
      <c r="K5" s="91">
        <v>0.09</v>
      </c>
      <c r="L5" s="91">
        <v>0.12</v>
      </c>
      <c r="M5" s="92">
        <v>0.13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94</v>
      </c>
      <c r="D7" s="88">
        <v>15</v>
      </c>
      <c r="E7" s="88">
        <v>11</v>
      </c>
      <c r="F7" s="88">
        <v>27</v>
      </c>
      <c r="G7" s="88">
        <v>20</v>
      </c>
      <c r="H7" s="88">
        <v>8</v>
      </c>
      <c r="I7" s="88">
        <v>3</v>
      </c>
      <c r="J7" s="88">
        <v>7</v>
      </c>
      <c r="K7" s="88">
        <v>2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0.73</v>
      </c>
      <c r="D8" s="97">
        <v>0.12</v>
      </c>
      <c r="E8" s="97">
        <v>0.09</v>
      </c>
      <c r="F8" s="97">
        <v>0.21</v>
      </c>
      <c r="G8" s="97">
        <v>0.16</v>
      </c>
      <c r="H8" s="97">
        <v>0.06</v>
      </c>
      <c r="I8" s="97">
        <v>0.02</v>
      </c>
      <c r="J8" s="97">
        <v>0.05</v>
      </c>
      <c r="K8" s="97">
        <v>0.02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14</v>
      </c>
      <c r="D9" s="88" t="s">
        <v>105</v>
      </c>
      <c r="E9" s="88" t="s">
        <v>105</v>
      </c>
      <c r="F9" s="88">
        <v>6</v>
      </c>
      <c r="G9" s="88">
        <v>1</v>
      </c>
      <c r="H9" s="88">
        <v>3</v>
      </c>
      <c r="I9" s="88">
        <v>3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0.11</v>
      </c>
      <c r="D10" s="94" t="s">
        <v>105</v>
      </c>
      <c r="E10" s="94" t="s">
        <v>105</v>
      </c>
      <c r="F10" s="94">
        <v>0.05</v>
      </c>
      <c r="G10" s="94">
        <v>0.01</v>
      </c>
      <c r="H10" s="94">
        <v>0.02</v>
      </c>
      <c r="I10" s="94">
        <v>0.02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36</v>
      </c>
      <c r="D11" s="88" t="s">
        <v>105</v>
      </c>
      <c r="E11" s="88" t="s">
        <v>105</v>
      </c>
      <c r="F11" s="88">
        <v>4</v>
      </c>
      <c r="G11" s="88">
        <v>5</v>
      </c>
      <c r="H11" s="88">
        <v>6</v>
      </c>
      <c r="I11" s="88">
        <v>4</v>
      </c>
      <c r="J11" s="88">
        <v>5</v>
      </c>
      <c r="K11" s="88">
        <v>3</v>
      </c>
      <c r="L11" s="88">
        <v>5</v>
      </c>
      <c r="M11" s="89" t="s">
        <v>105</v>
      </c>
    </row>
    <row r="12" spans="1:13" x14ac:dyDescent="0.15">
      <c r="A12" s="3"/>
      <c r="B12" s="4" t="s">
        <v>2</v>
      </c>
      <c r="C12" s="93">
        <v>0.28000000000000003</v>
      </c>
      <c r="D12" s="94" t="s">
        <v>105</v>
      </c>
      <c r="E12" s="94" t="s">
        <v>105</v>
      </c>
      <c r="F12" s="94">
        <v>0.03</v>
      </c>
      <c r="G12" s="94">
        <v>0.04</v>
      </c>
      <c r="H12" s="94">
        <v>0.05</v>
      </c>
      <c r="I12" s="94">
        <v>0.03</v>
      </c>
      <c r="J12" s="94">
        <v>0.04</v>
      </c>
      <c r="K12" s="94">
        <v>0.02</v>
      </c>
      <c r="L12" s="94">
        <v>0.04</v>
      </c>
      <c r="M12" s="95" t="s">
        <v>105</v>
      </c>
    </row>
    <row r="13" spans="1:13" x14ac:dyDescent="0.15">
      <c r="A13" s="1" t="s">
        <v>113</v>
      </c>
      <c r="B13" s="2" t="s">
        <v>1</v>
      </c>
      <c r="C13" s="87">
        <v>635</v>
      </c>
      <c r="D13" s="88">
        <v>5</v>
      </c>
      <c r="E13" s="88">
        <v>24</v>
      </c>
      <c r="F13" s="88">
        <v>111</v>
      </c>
      <c r="G13" s="88">
        <v>77</v>
      </c>
      <c r="H13" s="88">
        <v>69</v>
      </c>
      <c r="I13" s="88">
        <v>72</v>
      </c>
      <c r="J13" s="88">
        <v>66</v>
      </c>
      <c r="K13" s="88">
        <v>52</v>
      </c>
      <c r="L13" s="88">
        <v>39</v>
      </c>
      <c r="M13" s="89">
        <v>20</v>
      </c>
    </row>
    <row r="14" spans="1:13" x14ac:dyDescent="0.15">
      <c r="A14" s="3"/>
      <c r="B14" s="4" t="s">
        <v>2</v>
      </c>
      <c r="C14" s="93">
        <v>4.92</v>
      </c>
      <c r="D14" s="94">
        <v>0.04</v>
      </c>
      <c r="E14" s="94">
        <v>0.19</v>
      </c>
      <c r="F14" s="94">
        <v>0.86</v>
      </c>
      <c r="G14" s="94">
        <v>0.6</v>
      </c>
      <c r="H14" s="94">
        <v>0.53</v>
      </c>
      <c r="I14" s="94">
        <v>0.56000000000000005</v>
      </c>
      <c r="J14" s="94">
        <v>0.51</v>
      </c>
      <c r="K14" s="94">
        <v>0.4</v>
      </c>
      <c r="L14" s="94">
        <v>0.3</v>
      </c>
      <c r="M14" s="95">
        <v>0.16</v>
      </c>
    </row>
    <row r="15" spans="1:13" x14ac:dyDescent="0.15">
      <c r="A15" s="1" t="s">
        <v>32</v>
      </c>
      <c r="B15" s="2" t="s">
        <v>1</v>
      </c>
      <c r="C15" s="87">
        <v>20</v>
      </c>
      <c r="D15" s="88" t="s">
        <v>105</v>
      </c>
      <c r="E15" s="88">
        <v>1</v>
      </c>
      <c r="F15" s="88">
        <v>1</v>
      </c>
      <c r="G15" s="88" t="s">
        <v>105</v>
      </c>
      <c r="H15" s="88">
        <v>1</v>
      </c>
      <c r="I15" s="88">
        <v>1</v>
      </c>
      <c r="J15" s="88" t="s">
        <v>105</v>
      </c>
      <c r="K15" s="88">
        <v>2</v>
      </c>
      <c r="L15" s="88">
        <v>1</v>
      </c>
      <c r="M15" s="89">
        <v>3</v>
      </c>
    </row>
    <row r="16" spans="1:13" x14ac:dyDescent="0.15">
      <c r="A16" s="3"/>
      <c r="B16" s="4" t="s">
        <v>2</v>
      </c>
      <c r="C16" s="93">
        <v>0.16</v>
      </c>
      <c r="D16" s="94" t="s">
        <v>105</v>
      </c>
      <c r="E16" s="94">
        <v>0.01</v>
      </c>
      <c r="F16" s="94">
        <v>0.01</v>
      </c>
      <c r="G16" s="94" t="s">
        <v>105</v>
      </c>
      <c r="H16" s="94">
        <v>0.01</v>
      </c>
      <c r="I16" s="94">
        <v>0.01</v>
      </c>
      <c r="J16" s="94" t="s">
        <v>105</v>
      </c>
      <c r="K16" s="94">
        <v>0.02</v>
      </c>
      <c r="L16" s="94">
        <v>0.01</v>
      </c>
      <c r="M16" s="95">
        <v>0.02</v>
      </c>
    </row>
    <row r="17" spans="1:13" x14ac:dyDescent="0.15">
      <c r="A17" s="1" t="s">
        <v>33</v>
      </c>
      <c r="B17" s="2" t="s">
        <v>1</v>
      </c>
      <c r="C17" s="87">
        <v>12</v>
      </c>
      <c r="D17" s="88" t="s">
        <v>105</v>
      </c>
      <c r="E17" s="88">
        <v>1</v>
      </c>
      <c r="F17" s="88">
        <v>5</v>
      </c>
      <c r="G17" s="88">
        <v>2</v>
      </c>
      <c r="H17" s="88">
        <v>3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0.09</v>
      </c>
      <c r="D18" s="94" t="s">
        <v>105</v>
      </c>
      <c r="E18" s="94">
        <v>0.01</v>
      </c>
      <c r="F18" s="94">
        <v>0.04</v>
      </c>
      <c r="G18" s="94">
        <v>0.02</v>
      </c>
      <c r="H18" s="94">
        <v>0.02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21</v>
      </c>
      <c r="D21" s="88" t="s">
        <v>105</v>
      </c>
      <c r="E21" s="88">
        <v>6</v>
      </c>
      <c r="F21" s="88">
        <v>9</v>
      </c>
      <c r="G21" s="88">
        <v>4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0.16</v>
      </c>
      <c r="D22" s="94" t="s">
        <v>105</v>
      </c>
      <c r="E22" s="94">
        <v>0.05</v>
      </c>
      <c r="F22" s="94">
        <v>7.0000000000000007E-2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11</v>
      </c>
      <c r="D23" s="88" t="s">
        <v>105</v>
      </c>
      <c r="E23" s="88" t="s">
        <v>105</v>
      </c>
      <c r="F23" s="88">
        <v>3</v>
      </c>
      <c r="G23" s="88">
        <v>3</v>
      </c>
      <c r="H23" s="88">
        <v>1</v>
      </c>
      <c r="I23" s="88" t="s">
        <v>105</v>
      </c>
      <c r="J23" s="88">
        <v>2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0.09</v>
      </c>
      <c r="D24" s="94" t="s">
        <v>105</v>
      </c>
      <c r="E24" s="94" t="s">
        <v>105</v>
      </c>
      <c r="F24" s="94">
        <v>0.02</v>
      </c>
      <c r="G24" s="94">
        <v>0.02</v>
      </c>
      <c r="H24" s="94">
        <v>0.01</v>
      </c>
      <c r="I24" s="94" t="s">
        <v>105</v>
      </c>
      <c r="J24" s="94">
        <v>0.02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x14ac:dyDescent="0.1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>
        <v>7.0000000000000007E-2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2023年14週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集計日:2023年4月13日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12</v>
      </c>
      <c r="D53" s="88">
        <v>49</v>
      </c>
      <c r="E53" s="88">
        <v>11</v>
      </c>
      <c r="F53" s="88">
        <v>10</v>
      </c>
      <c r="G53" s="88">
        <v>21</v>
      </c>
      <c r="H53" s="88">
        <v>13</v>
      </c>
      <c r="I53" s="88">
        <v>6</v>
      </c>
      <c r="J53" s="88">
        <v>7</v>
      </c>
      <c r="K53" s="88">
        <v>2</v>
      </c>
      <c r="L53" s="89">
        <v>1</v>
      </c>
    </row>
    <row r="54" spans="1:13" ht="14.25" thickBot="1" x14ac:dyDescent="0.2">
      <c r="A54" s="118" t="s">
        <v>111</v>
      </c>
      <c r="B54" s="6" t="s">
        <v>2</v>
      </c>
      <c r="C54" s="90">
        <v>0.06</v>
      </c>
      <c r="D54" s="91">
        <v>0.25</v>
      </c>
      <c r="E54" s="91">
        <v>0.06</v>
      </c>
      <c r="F54" s="91">
        <v>0.05</v>
      </c>
      <c r="G54" s="91">
        <v>0.11</v>
      </c>
      <c r="H54" s="91">
        <v>7.0000000000000007E-2</v>
      </c>
      <c r="I54" s="91">
        <v>0.03</v>
      </c>
      <c r="J54" s="91">
        <v>0.04</v>
      </c>
      <c r="K54" s="91">
        <v>0.01</v>
      </c>
      <c r="L54" s="92">
        <v>0.01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3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13</v>
      </c>
      <c r="D62" s="88">
        <v>47</v>
      </c>
      <c r="E62" s="88">
        <v>11</v>
      </c>
      <c r="F62" s="89">
        <v>29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</v>
      </c>
      <c r="D63" s="94">
        <v>0.36</v>
      </c>
      <c r="E63" s="94">
        <v>0.09</v>
      </c>
      <c r="F63" s="95">
        <v>0.22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10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0.08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>
        <v>1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>
        <v>0.01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1</v>
      </c>
      <c r="G81" s="88">
        <v>1</v>
      </c>
      <c r="H81" s="88">
        <v>3</v>
      </c>
      <c r="I81" s="88">
        <v>1</v>
      </c>
      <c r="J81" s="88">
        <v>2</v>
      </c>
      <c r="K81" s="89">
        <v>2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0.03</v>
      </c>
      <c r="G82" s="91">
        <v>0.03</v>
      </c>
      <c r="H82" s="91">
        <v>0.09</v>
      </c>
      <c r="I82" s="91">
        <v>0.03</v>
      </c>
      <c r="J82" s="91">
        <v>0.06</v>
      </c>
      <c r="K82" s="92">
        <v>0.06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7.0000000000000007E-2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2023年14週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集計日:2023年4月13日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190</v>
      </c>
      <c r="D102" s="88">
        <v>2</v>
      </c>
      <c r="E102" s="88">
        <v>3</v>
      </c>
      <c r="F102" s="88">
        <v>11</v>
      </c>
      <c r="G102" s="88">
        <v>14</v>
      </c>
      <c r="H102" s="88">
        <v>13</v>
      </c>
      <c r="I102" s="88">
        <v>20</v>
      </c>
      <c r="J102" s="88">
        <v>23</v>
      </c>
      <c r="K102" s="88">
        <v>12</v>
      </c>
      <c r="L102" s="88">
        <v>11</v>
      </c>
      <c r="M102" s="89">
        <v>14</v>
      </c>
    </row>
    <row r="103" spans="1:13" ht="14.25" thickBot="1" x14ac:dyDescent="0.2">
      <c r="A103" s="118" t="s">
        <v>111</v>
      </c>
      <c r="B103" s="6" t="s">
        <v>2</v>
      </c>
      <c r="C103" s="90">
        <v>0.96</v>
      </c>
      <c r="D103" s="91">
        <v>0.01</v>
      </c>
      <c r="E103" s="91">
        <v>0.02</v>
      </c>
      <c r="F103" s="91">
        <v>0.06</v>
      </c>
      <c r="G103" s="91">
        <v>7.0000000000000007E-2</v>
      </c>
      <c r="H103" s="91">
        <v>7.0000000000000007E-2</v>
      </c>
      <c r="I103" s="91">
        <v>0.1</v>
      </c>
      <c r="J103" s="91">
        <v>0.12</v>
      </c>
      <c r="K103" s="91">
        <v>0.06</v>
      </c>
      <c r="L103" s="91">
        <v>0.06</v>
      </c>
      <c r="M103" s="92">
        <v>7.0000000000000007E-2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49</v>
      </c>
      <c r="D105" s="88">
        <v>10</v>
      </c>
      <c r="E105" s="88">
        <v>5</v>
      </c>
      <c r="F105" s="88">
        <v>16</v>
      </c>
      <c r="G105" s="88">
        <v>9</v>
      </c>
      <c r="H105" s="88">
        <v>3</v>
      </c>
      <c r="I105" s="88">
        <v>2</v>
      </c>
      <c r="J105" s="88">
        <v>3</v>
      </c>
      <c r="K105" s="88">
        <v>1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0.38</v>
      </c>
      <c r="D106" s="97">
        <v>0.08</v>
      </c>
      <c r="E106" s="97">
        <v>0.04</v>
      </c>
      <c r="F106" s="97">
        <v>0.12</v>
      </c>
      <c r="G106" s="97">
        <v>7.0000000000000007E-2</v>
      </c>
      <c r="H106" s="97">
        <v>0.02</v>
      </c>
      <c r="I106" s="97">
        <v>0.02</v>
      </c>
      <c r="J106" s="97">
        <v>0.02</v>
      </c>
      <c r="K106" s="97">
        <v>0.01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7</v>
      </c>
      <c r="D107" s="88" t="s">
        <v>105</v>
      </c>
      <c r="E107" s="88" t="s">
        <v>105</v>
      </c>
      <c r="F107" s="88">
        <v>4</v>
      </c>
      <c r="G107" s="88" t="s">
        <v>105</v>
      </c>
      <c r="H107" s="88">
        <v>2</v>
      </c>
      <c r="I107" s="88" t="s">
        <v>105</v>
      </c>
      <c r="J107" s="88" t="s">
        <v>105</v>
      </c>
      <c r="K107" s="88">
        <v>1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0.03</v>
      </c>
      <c r="G108" s="94" t="s">
        <v>105</v>
      </c>
      <c r="H108" s="94">
        <v>0.02</v>
      </c>
      <c r="I108" s="94" t="s">
        <v>105</v>
      </c>
      <c r="J108" s="94" t="s">
        <v>105</v>
      </c>
      <c r="K108" s="94">
        <v>0.01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19</v>
      </c>
      <c r="D109" s="88" t="s">
        <v>105</v>
      </c>
      <c r="E109" s="88" t="s">
        <v>105</v>
      </c>
      <c r="F109" s="88">
        <v>1</v>
      </c>
      <c r="G109" s="88">
        <v>4</v>
      </c>
      <c r="H109" s="88">
        <v>3</v>
      </c>
      <c r="I109" s="88">
        <v>1</v>
      </c>
      <c r="J109" s="88">
        <v>3</v>
      </c>
      <c r="K109" s="88">
        <v>1</v>
      </c>
      <c r="L109" s="88">
        <v>4</v>
      </c>
      <c r="M109" s="89" t="s">
        <v>105</v>
      </c>
    </row>
    <row r="110" spans="1:13" x14ac:dyDescent="0.15">
      <c r="A110" s="3"/>
      <c r="B110" s="4" t="s">
        <v>2</v>
      </c>
      <c r="C110" s="93">
        <v>0.15</v>
      </c>
      <c r="D110" s="94" t="s">
        <v>105</v>
      </c>
      <c r="E110" s="94" t="s">
        <v>105</v>
      </c>
      <c r="F110" s="94">
        <v>0.01</v>
      </c>
      <c r="G110" s="94">
        <v>0.03</v>
      </c>
      <c r="H110" s="94">
        <v>0.02</v>
      </c>
      <c r="I110" s="94">
        <v>0.01</v>
      </c>
      <c r="J110" s="94">
        <v>0.02</v>
      </c>
      <c r="K110" s="94">
        <v>0.01</v>
      </c>
      <c r="L110" s="94">
        <v>0.03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359</v>
      </c>
      <c r="D111" s="88">
        <v>2</v>
      </c>
      <c r="E111" s="88">
        <v>12</v>
      </c>
      <c r="F111" s="88">
        <v>68</v>
      </c>
      <c r="G111" s="88">
        <v>48</v>
      </c>
      <c r="H111" s="88">
        <v>49</v>
      </c>
      <c r="I111" s="88">
        <v>40</v>
      </c>
      <c r="J111" s="88">
        <v>32</v>
      </c>
      <c r="K111" s="88">
        <v>28</v>
      </c>
      <c r="L111" s="88">
        <v>24</v>
      </c>
      <c r="M111" s="89">
        <v>9</v>
      </c>
    </row>
    <row r="112" spans="1:13" x14ac:dyDescent="0.15">
      <c r="A112" s="3"/>
      <c r="B112" s="4" t="s">
        <v>2</v>
      </c>
      <c r="C112" s="93">
        <v>2.78</v>
      </c>
      <c r="D112" s="94">
        <v>0.02</v>
      </c>
      <c r="E112" s="94">
        <v>0.09</v>
      </c>
      <c r="F112" s="94">
        <v>0.53</v>
      </c>
      <c r="G112" s="94">
        <v>0.37</v>
      </c>
      <c r="H112" s="94">
        <v>0.38</v>
      </c>
      <c r="I112" s="94">
        <v>0.31</v>
      </c>
      <c r="J112" s="94">
        <v>0.25</v>
      </c>
      <c r="K112" s="94">
        <v>0.22</v>
      </c>
      <c r="L112" s="94">
        <v>0.19</v>
      </c>
      <c r="M112" s="95">
        <v>7.0000000000000007E-2</v>
      </c>
    </row>
    <row r="113" spans="1:13" x14ac:dyDescent="0.15">
      <c r="A113" s="1" t="s">
        <v>32</v>
      </c>
      <c r="B113" s="2" t="s">
        <v>1</v>
      </c>
      <c r="C113" s="87">
        <v>11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>
        <v>1</v>
      </c>
      <c r="J113" s="88" t="s">
        <v>105</v>
      </c>
      <c r="K113" s="88">
        <v>2</v>
      </c>
      <c r="L113" s="88">
        <v>1</v>
      </c>
      <c r="M113" s="89">
        <v>2</v>
      </c>
    </row>
    <row r="114" spans="1:13" x14ac:dyDescent="0.15">
      <c r="A114" s="3"/>
      <c r="B114" s="4" t="s">
        <v>2</v>
      </c>
      <c r="C114" s="93">
        <v>0.09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>
        <v>0.01</v>
      </c>
      <c r="J114" s="94" t="s">
        <v>105</v>
      </c>
      <c r="K114" s="94">
        <v>0.02</v>
      </c>
      <c r="L114" s="94">
        <v>0.01</v>
      </c>
      <c r="M114" s="95">
        <v>0.02</v>
      </c>
    </row>
    <row r="115" spans="1:13" x14ac:dyDescent="0.15">
      <c r="A115" s="1" t="s">
        <v>33</v>
      </c>
      <c r="B115" s="2" t="s">
        <v>1</v>
      </c>
      <c r="C115" s="87">
        <v>8</v>
      </c>
      <c r="D115" s="88" t="s">
        <v>105</v>
      </c>
      <c r="E115" s="88">
        <v>1</v>
      </c>
      <c r="F115" s="88">
        <v>4</v>
      </c>
      <c r="G115" s="88">
        <v>1</v>
      </c>
      <c r="H115" s="88">
        <v>1</v>
      </c>
      <c r="I115" s="88">
        <v>1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0.06</v>
      </c>
      <c r="D116" s="94" t="s">
        <v>105</v>
      </c>
      <c r="E116" s="94">
        <v>0.01</v>
      </c>
      <c r="F116" s="94">
        <v>0.03</v>
      </c>
      <c r="G116" s="94">
        <v>0.01</v>
      </c>
      <c r="H116" s="94">
        <v>0.01</v>
      </c>
      <c r="I116" s="94">
        <v>0.01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12</v>
      </c>
      <c r="D119" s="88" t="s">
        <v>105</v>
      </c>
      <c r="E119" s="88">
        <v>4</v>
      </c>
      <c r="F119" s="88">
        <v>7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0.09</v>
      </c>
      <c r="D120" s="94" t="s">
        <v>105</v>
      </c>
      <c r="E120" s="94">
        <v>0.03</v>
      </c>
      <c r="F120" s="94">
        <v>0.05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 t="s">
        <v>105</v>
      </c>
      <c r="J121" s="88">
        <v>1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 t="s">
        <v>105</v>
      </c>
      <c r="J122" s="94">
        <v>0.01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2023年14週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集計日:2023年4月13日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7</v>
      </c>
      <c r="D151" s="88">
        <v>33</v>
      </c>
      <c r="E151" s="88">
        <v>6</v>
      </c>
      <c r="F151" s="88">
        <v>6</v>
      </c>
      <c r="G151" s="88">
        <v>6</v>
      </c>
      <c r="H151" s="88">
        <v>3</v>
      </c>
      <c r="I151" s="88">
        <v>1</v>
      </c>
      <c r="J151" s="88">
        <v>4</v>
      </c>
      <c r="K151" s="88">
        <v>1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0.04</v>
      </c>
      <c r="D152" s="91">
        <v>0.17</v>
      </c>
      <c r="E152" s="91">
        <v>0.03</v>
      </c>
      <c r="F152" s="91">
        <v>0.03</v>
      </c>
      <c r="G152" s="91">
        <v>0.03</v>
      </c>
      <c r="H152" s="91">
        <v>0.02</v>
      </c>
      <c r="I152" s="91">
        <v>0.01</v>
      </c>
      <c r="J152" s="91">
        <v>0.02</v>
      </c>
      <c r="K152" s="91">
        <v>0.01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6</v>
      </c>
      <c r="D160" s="88">
        <v>23</v>
      </c>
      <c r="E160" s="88">
        <v>8</v>
      </c>
      <c r="F160" s="89">
        <v>10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0.05</v>
      </c>
      <c r="D161" s="94">
        <v>0.18</v>
      </c>
      <c r="E161" s="94">
        <v>0.06</v>
      </c>
      <c r="F161" s="95">
        <v>0.08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4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0.03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/>
      <c r="D175" s="91"/>
      <c r="E175" s="91"/>
      <c r="F175" s="92"/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>
        <v>1</v>
      </c>
      <c r="J179" s="88">
        <v>1</v>
      </c>
      <c r="K179" s="89">
        <v>1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>
        <v>0.03</v>
      </c>
      <c r="J180" s="91">
        <v>0.03</v>
      </c>
      <c r="K180" s="92">
        <v>0.03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2023年14週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集計日:2023年4月13日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163</v>
      </c>
      <c r="D200" s="88">
        <v>1</v>
      </c>
      <c r="E200" s="88" t="s">
        <v>105</v>
      </c>
      <c r="F200" s="88">
        <v>7</v>
      </c>
      <c r="G200" s="88">
        <v>9</v>
      </c>
      <c r="H200" s="88">
        <v>13</v>
      </c>
      <c r="I200" s="88">
        <v>12</v>
      </c>
      <c r="J200" s="88">
        <v>27</v>
      </c>
      <c r="K200" s="88">
        <v>6</v>
      </c>
      <c r="L200" s="88">
        <v>12</v>
      </c>
      <c r="M200" s="89">
        <v>11</v>
      </c>
    </row>
    <row r="201" spans="1:13" ht="14.25" thickBot="1" x14ac:dyDescent="0.2">
      <c r="A201" s="118" t="s">
        <v>111</v>
      </c>
      <c r="B201" s="6" t="s">
        <v>2</v>
      </c>
      <c r="C201" s="90">
        <v>0.83</v>
      </c>
      <c r="D201" s="91">
        <v>0.01</v>
      </c>
      <c r="E201" s="91" t="s">
        <v>105</v>
      </c>
      <c r="F201" s="91">
        <v>0.04</v>
      </c>
      <c r="G201" s="91">
        <v>0.05</v>
      </c>
      <c r="H201" s="91">
        <v>7.0000000000000007E-2</v>
      </c>
      <c r="I201" s="91">
        <v>0.06</v>
      </c>
      <c r="J201" s="91">
        <v>0.14000000000000001</v>
      </c>
      <c r="K201" s="91">
        <v>0.03</v>
      </c>
      <c r="L201" s="91">
        <v>0.06</v>
      </c>
      <c r="M201" s="92">
        <v>0.06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45</v>
      </c>
      <c r="D203" s="88">
        <v>5</v>
      </c>
      <c r="E203" s="88">
        <v>6</v>
      </c>
      <c r="F203" s="88">
        <v>11</v>
      </c>
      <c r="G203" s="88">
        <v>11</v>
      </c>
      <c r="H203" s="88">
        <v>5</v>
      </c>
      <c r="I203" s="88">
        <v>1</v>
      </c>
      <c r="J203" s="88">
        <v>4</v>
      </c>
      <c r="K203" s="88">
        <v>1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0.35</v>
      </c>
      <c r="D204" s="97">
        <v>0.04</v>
      </c>
      <c r="E204" s="97">
        <v>0.05</v>
      </c>
      <c r="F204" s="97">
        <v>0.09</v>
      </c>
      <c r="G204" s="97">
        <v>0.09</v>
      </c>
      <c r="H204" s="97">
        <v>0.04</v>
      </c>
      <c r="I204" s="97">
        <v>0.01</v>
      </c>
      <c r="J204" s="97">
        <v>0.03</v>
      </c>
      <c r="K204" s="97">
        <v>0.01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7</v>
      </c>
      <c r="D205" s="88" t="s">
        <v>105</v>
      </c>
      <c r="E205" s="88" t="s">
        <v>105</v>
      </c>
      <c r="F205" s="88">
        <v>2</v>
      </c>
      <c r="G205" s="88">
        <v>1</v>
      </c>
      <c r="H205" s="88">
        <v>1</v>
      </c>
      <c r="I205" s="88">
        <v>3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0.05</v>
      </c>
      <c r="D206" s="94" t="s">
        <v>105</v>
      </c>
      <c r="E206" s="94" t="s">
        <v>105</v>
      </c>
      <c r="F206" s="94">
        <v>0.02</v>
      </c>
      <c r="G206" s="94">
        <v>0.01</v>
      </c>
      <c r="H206" s="94">
        <v>0.01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17</v>
      </c>
      <c r="D207" s="88" t="s">
        <v>105</v>
      </c>
      <c r="E207" s="88" t="s">
        <v>105</v>
      </c>
      <c r="F207" s="88">
        <v>3</v>
      </c>
      <c r="G207" s="88">
        <v>1</v>
      </c>
      <c r="H207" s="88">
        <v>3</v>
      </c>
      <c r="I207" s="88">
        <v>3</v>
      </c>
      <c r="J207" s="88">
        <v>2</v>
      </c>
      <c r="K207" s="88">
        <v>2</v>
      </c>
      <c r="L207" s="88">
        <v>1</v>
      </c>
      <c r="M207" s="89" t="s">
        <v>105</v>
      </c>
    </row>
    <row r="208" spans="1:13" x14ac:dyDescent="0.15">
      <c r="A208" s="3"/>
      <c r="B208" s="4" t="s">
        <v>2</v>
      </c>
      <c r="C208" s="93">
        <v>0.13</v>
      </c>
      <c r="D208" s="94" t="s">
        <v>105</v>
      </c>
      <c r="E208" s="94" t="s">
        <v>105</v>
      </c>
      <c r="F208" s="94">
        <v>0.02</v>
      </c>
      <c r="G208" s="94">
        <v>0.01</v>
      </c>
      <c r="H208" s="94">
        <v>0.02</v>
      </c>
      <c r="I208" s="94">
        <v>0.02</v>
      </c>
      <c r="J208" s="94">
        <v>0.02</v>
      </c>
      <c r="K208" s="94">
        <v>0.02</v>
      </c>
      <c r="L208" s="94">
        <v>0.01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276</v>
      </c>
      <c r="D209" s="88">
        <v>3</v>
      </c>
      <c r="E209" s="88">
        <v>12</v>
      </c>
      <c r="F209" s="88">
        <v>43</v>
      </c>
      <c r="G209" s="88">
        <v>29</v>
      </c>
      <c r="H209" s="88">
        <v>20</v>
      </c>
      <c r="I209" s="88">
        <v>32</v>
      </c>
      <c r="J209" s="88">
        <v>34</v>
      </c>
      <c r="K209" s="88">
        <v>24</v>
      </c>
      <c r="L209" s="88">
        <v>15</v>
      </c>
      <c r="M209" s="89">
        <v>11</v>
      </c>
    </row>
    <row r="210" spans="1:13" x14ac:dyDescent="0.15">
      <c r="A210" s="3"/>
      <c r="B210" s="4" t="s">
        <v>2</v>
      </c>
      <c r="C210" s="93">
        <v>2.14</v>
      </c>
      <c r="D210" s="94">
        <v>0.02</v>
      </c>
      <c r="E210" s="94">
        <v>0.09</v>
      </c>
      <c r="F210" s="94">
        <v>0.33</v>
      </c>
      <c r="G210" s="94">
        <v>0.22</v>
      </c>
      <c r="H210" s="94">
        <v>0.16</v>
      </c>
      <c r="I210" s="94">
        <v>0.25</v>
      </c>
      <c r="J210" s="94">
        <v>0.26</v>
      </c>
      <c r="K210" s="94">
        <v>0.19</v>
      </c>
      <c r="L210" s="94">
        <v>0.12</v>
      </c>
      <c r="M210" s="95">
        <v>0.09</v>
      </c>
    </row>
    <row r="211" spans="1:13" x14ac:dyDescent="0.15">
      <c r="A211" s="1" t="s">
        <v>32</v>
      </c>
      <c r="B211" s="2" t="s">
        <v>1</v>
      </c>
      <c r="C211" s="87">
        <v>9</v>
      </c>
      <c r="D211" s="88" t="s">
        <v>105</v>
      </c>
      <c r="E211" s="88">
        <v>1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1</v>
      </c>
    </row>
    <row r="212" spans="1:13" x14ac:dyDescent="0.15">
      <c r="A212" s="3"/>
      <c r="B212" s="4" t="s">
        <v>2</v>
      </c>
      <c r="C212" s="93">
        <v>7.0000000000000007E-2</v>
      </c>
      <c r="D212" s="94" t="s">
        <v>105</v>
      </c>
      <c r="E212" s="94">
        <v>0.01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0.01</v>
      </c>
    </row>
    <row r="213" spans="1:13" x14ac:dyDescent="0.15">
      <c r="A213" s="1" t="s">
        <v>33</v>
      </c>
      <c r="B213" s="2" t="s">
        <v>1</v>
      </c>
      <c r="C213" s="87">
        <v>4</v>
      </c>
      <c r="D213" s="88" t="s">
        <v>105</v>
      </c>
      <c r="E213" s="88" t="s">
        <v>105</v>
      </c>
      <c r="F213" s="88">
        <v>1</v>
      </c>
      <c r="G213" s="88">
        <v>1</v>
      </c>
      <c r="H213" s="88">
        <v>2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0.03</v>
      </c>
      <c r="D214" s="94" t="s">
        <v>105</v>
      </c>
      <c r="E214" s="94" t="s">
        <v>105</v>
      </c>
      <c r="F214" s="94">
        <v>0.01</v>
      </c>
      <c r="G214" s="94">
        <v>0.01</v>
      </c>
      <c r="H214" s="94">
        <v>0.02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9</v>
      </c>
      <c r="D217" s="88" t="s">
        <v>105</v>
      </c>
      <c r="E217" s="88">
        <v>2</v>
      </c>
      <c r="F217" s="88">
        <v>2</v>
      </c>
      <c r="G217" s="88">
        <v>3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7.0000000000000007E-2</v>
      </c>
      <c r="D218" s="94" t="s">
        <v>105</v>
      </c>
      <c r="E218" s="94">
        <v>0.02</v>
      </c>
      <c r="F218" s="94">
        <v>0.02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9</v>
      </c>
      <c r="D219" s="88" t="s">
        <v>105</v>
      </c>
      <c r="E219" s="88" t="s">
        <v>105</v>
      </c>
      <c r="F219" s="88">
        <v>2</v>
      </c>
      <c r="G219" s="88">
        <v>3</v>
      </c>
      <c r="H219" s="88">
        <v>1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7.0000000000000007E-2</v>
      </c>
      <c r="D220" s="94" t="s">
        <v>105</v>
      </c>
      <c r="E220" s="94" t="s">
        <v>105</v>
      </c>
      <c r="F220" s="94">
        <v>0.02</v>
      </c>
      <c r="G220" s="94">
        <v>0.02</v>
      </c>
      <c r="H220" s="94">
        <v>0.01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7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0.2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>
        <v>7.0000000000000007E-2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2023年14週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集計日:2023年4月13日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5</v>
      </c>
      <c r="D249" s="88">
        <v>16</v>
      </c>
      <c r="E249" s="88">
        <v>5</v>
      </c>
      <c r="F249" s="88">
        <v>4</v>
      </c>
      <c r="G249" s="88">
        <v>15</v>
      </c>
      <c r="H249" s="88">
        <v>10</v>
      </c>
      <c r="I249" s="88">
        <v>5</v>
      </c>
      <c r="J249" s="88">
        <v>3</v>
      </c>
      <c r="K249" s="88">
        <v>1</v>
      </c>
      <c r="L249" s="89">
        <v>1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0.03</v>
      </c>
      <c r="D250" s="91">
        <v>0.08</v>
      </c>
      <c r="E250" s="91">
        <v>0.03</v>
      </c>
      <c r="F250" s="91">
        <v>0.02</v>
      </c>
      <c r="G250" s="91">
        <v>0.08</v>
      </c>
      <c r="H250" s="91">
        <v>0.05</v>
      </c>
      <c r="I250" s="91">
        <v>0.03</v>
      </c>
      <c r="J250" s="91">
        <v>0.02</v>
      </c>
      <c r="K250" s="91">
        <v>0.01</v>
      </c>
      <c r="L250" s="92">
        <v>0.01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7</v>
      </c>
      <c r="D258" s="88">
        <v>24</v>
      </c>
      <c r="E258" s="88">
        <v>3</v>
      </c>
      <c r="F258" s="89">
        <v>19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0.05</v>
      </c>
      <c r="D259" s="94">
        <v>0.19</v>
      </c>
      <c r="E259" s="94">
        <v>0.02</v>
      </c>
      <c r="F259" s="95">
        <v>0.15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6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>
        <v>1</v>
      </c>
      <c r="D268" s="88">
        <v>1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>
        <v>0.01</v>
      </c>
      <c r="D269" s="94">
        <v>0.01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>
        <v>1</v>
      </c>
      <c r="G277" s="88">
        <v>1</v>
      </c>
      <c r="H277" s="88">
        <v>2</v>
      </c>
      <c r="I277" s="88" t="s">
        <v>105</v>
      </c>
      <c r="J277" s="88">
        <v>1</v>
      </c>
      <c r="K277" s="89">
        <v>1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>
        <v>0.03</v>
      </c>
      <c r="G278" s="91">
        <v>0.03</v>
      </c>
      <c r="H278" s="91">
        <v>0.06</v>
      </c>
      <c r="I278" s="91" t="s">
        <v>105</v>
      </c>
      <c r="J278" s="91">
        <v>0.03</v>
      </c>
      <c r="K278" s="92">
        <v>0.03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7.0000000000000007E-2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2023年14週</v>
      </c>
      <c r="B2" s="126"/>
      <c r="C2" s="126"/>
      <c r="D2" s="126"/>
      <c r="E2" s="126"/>
      <c r="F2" s="126"/>
      <c r="G2" s="127" t="str">
        <f>'T3201'!H2</f>
        <v>集計日:2023年4月13日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6887</v>
      </c>
      <c r="D6" s="88">
        <v>1819</v>
      </c>
      <c r="E6" s="88">
        <v>1958</v>
      </c>
      <c r="F6" s="88">
        <v>1316</v>
      </c>
      <c r="G6" s="88">
        <v>929</v>
      </c>
      <c r="H6" s="88">
        <v>512</v>
      </c>
      <c r="I6" s="89">
        <v>353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5.7683333333333335</v>
      </c>
      <c r="D7" s="94">
        <v>9.14</v>
      </c>
      <c r="E7" s="94">
        <v>9.84</v>
      </c>
      <c r="F7" s="94">
        <v>6.61</v>
      </c>
      <c r="G7" s="94">
        <v>4.67</v>
      </c>
      <c r="H7" s="94">
        <v>2.56</v>
      </c>
      <c r="I7" s="95">
        <v>1.79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367</v>
      </c>
      <c r="D9" s="88">
        <v>30</v>
      </c>
      <c r="E9" s="88">
        <v>35</v>
      </c>
      <c r="F9" s="88">
        <v>46</v>
      </c>
      <c r="G9" s="88">
        <v>70</v>
      </c>
      <c r="H9" s="88">
        <v>92</v>
      </c>
      <c r="I9" s="89">
        <v>94</v>
      </c>
    </row>
    <row r="10" spans="1:9" x14ac:dyDescent="0.15">
      <c r="A10" s="3"/>
      <c r="B10" s="4" t="s">
        <v>2</v>
      </c>
      <c r="C10" s="93">
        <f>IF(SUM(D10:I10)/6&gt;0,SUM(D10:I10)/6,"-")</f>
        <v>0.47333333333333333</v>
      </c>
      <c r="D10" s="94">
        <v>0.23</v>
      </c>
      <c r="E10" s="94">
        <v>0.27</v>
      </c>
      <c r="F10" s="94">
        <v>0.36</v>
      </c>
      <c r="G10" s="94">
        <v>0.54</v>
      </c>
      <c r="H10" s="94">
        <v>0.71</v>
      </c>
      <c r="I10" s="95">
        <v>0.73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119</v>
      </c>
      <c r="D11" s="88">
        <v>16</v>
      </c>
      <c r="E11" s="88">
        <v>16</v>
      </c>
      <c r="F11" s="88">
        <v>26</v>
      </c>
      <c r="G11" s="88">
        <v>26</v>
      </c>
      <c r="H11" s="88">
        <v>21</v>
      </c>
      <c r="I11" s="89">
        <v>14</v>
      </c>
    </row>
    <row r="12" spans="1:9" x14ac:dyDescent="0.15">
      <c r="A12" s="3"/>
      <c r="B12" s="4" t="s">
        <v>2</v>
      </c>
      <c r="C12" s="93">
        <f>IF(SUM(D12:I12)/6&gt;0,SUM(D12:I12)/6,"-")</f>
        <v>0.15166666666666667</v>
      </c>
      <c r="D12" s="94">
        <v>0.12</v>
      </c>
      <c r="E12" s="94">
        <v>0.12</v>
      </c>
      <c r="F12" s="94">
        <v>0.2</v>
      </c>
      <c r="G12" s="94">
        <v>0.2</v>
      </c>
      <c r="H12" s="94">
        <v>0.16</v>
      </c>
      <c r="I12" s="95">
        <v>0.11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216</v>
      </c>
      <c r="D13" s="88">
        <v>38</v>
      </c>
      <c r="E13" s="88">
        <v>39</v>
      </c>
      <c r="F13" s="88">
        <v>33</v>
      </c>
      <c r="G13" s="88">
        <v>23</v>
      </c>
      <c r="H13" s="88">
        <v>47</v>
      </c>
      <c r="I13" s="89">
        <v>36</v>
      </c>
    </row>
    <row r="14" spans="1:9" x14ac:dyDescent="0.15">
      <c r="A14" s="3"/>
      <c r="B14" s="4" t="s">
        <v>2</v>
      </c>
      <c r="C14" s="93">
        <f>IF(SUM(D14:I14)/6&gt;0,SUM(D14:I14)/6,"-")</f>
        <v>0.27833333333333338</v>
      </c>
      <c r="D14" s="94">
        <v>0.28999999999999998</v>
      </c>
      <c r="E14" s="94">
        <v>0.3</v>
      </c>
      <c r="F14" s="94">
        <v>0.26</v>
      </c>
      <c r="G14" s="94">
        <v>0.18</v>
      </c>
      <c r="H14" s="94">
        <v>0.36</v>
      </c>
      <c r="I14" s="95">
        <v>0.28000000000000003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5150</v>
      </c>
      <c r="D15" s="88">
        <v>1155</v>
      </c>
      <c r="E15" s="88">
        <v>1056</v>
      </c>
      <c r="F15" s="88">
        <v>930</v>
      </c>
      <c r="G15" s="88">
        <v>718</v>
      </c>
      <c r="H15" s="88">
        <v>656</v>
      </c>
      <c r="I15" s="89">
        <v>635</v>
      </c>
    </row>
    <row r="16" spans="1:9" x14ac:dyDescent="0.15">
      <c r="A16" s="3"/>
      <c r="B16" s="4" t="s">
        <v>2</v>
      </c>
      <c r="C16" s="93">
        <f>IF(SUM(D16:I16)/6&gt;0,SUM(D16:I16)/6,"-")</f>
        <v>6.6483333333333334</v>
      </c>
      <c r="D16" s="94">
        <v>8.9499999999999993</v>
      </c>
      <c r="E16" s="94">
        <v>8.19</v>
      </c>
      <c r="F16" s="94">
        <v>7.21</v>
      </c>
      <c r="G16" s="94">
        <v>5.57</v>
      </c>
      <c r="H16" s="94">
        <v>5.05</v>
      </c>
      <c r="I16" s="95">
        <v>4.92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52</v>
      </c>
      <c r="D17" s="88">
        <v>7</v>
      </c>
      <c r="E17" s="88">
        <v>4</v>
      </c>
      <c r="F17" s="88">
        <v>9</v>
      </c>
      <c r="G17" s="88">
        <v>8</v>
      </c>
      <c r="H17" s="88">
        <v>4</v>
      </c>
      <c r="I17" s="89">
        <v>20</v>
      </c>
    </row>
    <row r="18" spans="1:9" x14ac:dyDescent="0.15">
      <c r="A18" s="3"/>
      <c r="B18" s="4" t="s">
        <v>2</v>
      </c>
      <c r="C18" s="93">
        <f>IF(SUM(D18:I18)/6&gt;0,SUM(D18:I18)/6,"-")</f>
        <v>6.6666666666666666E-2</v>
      </c>
      <c r="D18" s="94">
        <v>0.05</v>
      </c>
      <c r="E18" s="94">
        <v>0.03</v>
      </c>
      <c r="F18" s="94">
        <v>7.0000000000000007E-2</v>
      </c>
      <c r="G18" s="94">
        <v>0.06</v>
      </c>
      <c r="H18" s="94">
        <v>0.03</v>
      </c>
      <c r="I18" s="95">
        <v>0.16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52</v>
      </c>
      <c r="D19" s="88">
        <v>9</v>
      </c>
      <c r="E19" s="88">
        <v>9</v>
      </c>
      <c r="F19" s="88">
        <v>6</v>
      </c>
      <c r="G19" s="88">
        <v>11</v>
      </c>
      <c r="H19" s="88">
        <v>5</v>
      </c>
      <c r="I19" s="89">
        <v>12</v>
      </c>
    </row>
    <row r="20" spans="1:9" x14ac:dyDescent="0.15">
      <c r="A20" s="3"/>
      <c r="B20" s="4" t="s">
        <v>2</v>
      </c>
      <c r="C20" s="93">
        <f>IF(SUM(D20:I20)/6&gt;0,SUM(D20:I20)/6,"-")</f>
        <v>6.8333333333333343E-2</v>
      </c>
      <c r="D20" s="94">
        <v>7.0000000000000007E-2</v>
      </c>
      <c r="E20" s="94">
        <v>7.0000000000000007E-2</v>
      </c>
      <c r="F20" s="94">
        <v>0.05</v>
      </c>
      <c r="G20" s="94">
        <v>0.09</v>
      </c>
      <c r="H20" s="94">
        <v>0.04</v>
      </c>
      <c r="I20" s="95">
        <v>0.09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4</v>
      </c>
      <c r="D21" s="88" t="s">
        <v>105</v>
      </c>
      <c r="E21" s="88" t="s">
        <v>105</v>
      </c>
      <c r="F21" s="88">
        <v>1</v>
      </c>
      <c r="G21" s="88">
        <v>2</v>
      </c>
      <c r="H21" s="88">
        <v>1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6.6666666666666671E-3</v>
      </c>
      <c r="D22" s="94" t="s">
        <v>105</v>
      </c>
      <c r="E22" s="94" t="s">
        <v>105</v>
      </c>
      <c r="F22" s="94">
        <v>0.01</v>
      </c>
      <c r="G22" s="94">
        <v>0.02</v>
      </c>
      <c r="H22" s="94">
        <v>0.01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116</v>
      </c>
      <c r="D23" s="88">
        <v>17</v>
      </c>
      <c r="E23" s="88">
        <v>15</v>
      </c>
      <c r="F23" s="88">
        <v>26</v>
      </c>
      <c r="G23" s="88">
        <v>24</v>
      </c>
      <c r="H23" s="88">
        <v>13</v>
      </c>
      <c r="I23" s="89">
        <v>21</v>
      </c>
    </row>
    <row r="24" spans="1:9" x14ac:dyDescent="0.15">
      <c r="A24" s="3"/>
      <c r="B24" s="4" t="s">
        <v>2</v>
      </c>
      <c r="C24" s="93">
        <f>IF(SUM(D24:I24)/6&gt;0,SUM(D24:I24)/6,"-")</f>
        <v>0.15</v>
      </c>
      <c r="D24" s="94">
        <v>0.13</v>
      </c>
      <c r="E24" s="94">
        <v>0.12</v>
      </c>
      <c r="F24" s="94">
        <v>0.2</v>
      </c>
      <c r="G24" s="94">
        <v>0.19</v>
      </c>
      <c r="H24" s="94">
        <v>0.1</v>
      </c>
      <c r="I24" s="95">
        <v>0.16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29</v>
      </c>
      <c r="D25" s="88">
        <v>2</v>
      </c>
      <c r="E25" s="88">
        <v>5</v>
      </c>
      <c r="F25" s="88">
        <v>3</v>
      </c>
      <c r="G25" s="88">
        <v>2</v>
      </c>
      <c r="H25" s="88">
        <v>6</v>
      </c>
      <c r="I25" s="89">
        <v>11</v>
      </c>
    </row>
    <row r="26" spans="1:9" x14ac:dyDescent="0.15">
      <c r="A26" s="3"/>
      <c r="B26" s="4" t="s">
        <v>2</v>
      </c>
      <c r="C26" s="93">
        <f>IF(SUM(D26:I26)/6&gt;0,SUM(D26:I26)/6,"-")</f>
        <v>0.04</v>
      </c>
      <c r="D26" s="94">
        <v>0.02</v>
      </c>
      <c r="E26" s="94">
        <v>0.04</v>
      </c>
      <c r="F26" s="94">
        <v>0.02</v>
      </c>
      <c r="G26" s="94">
        <v>0.02</v>
      </c>
      <c r="H26" s="94">
        <v>0.05</v>
      </c>
      <c r="I26" s="95">
        <v>0.09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9</v>
      </c>
      <c r="D27" s="88">
        <v>4</v>
      </c>
      <c r="E27" s="88" t="s">
        <v>105</v>
      </c>
      <c r="F27" s="88">
        <v>1</v>
      </c>
      <c r="G27" s="88">
        <v>1</v>
      </c>
      <c r="H27" s="88">
        <v>2</v>
      </c>
      <c r="I27" s="89">
        <v>1</v>
      </c>
    </row>
    <row r="28" spans="1:9" x14ac:dyDescent="0.15">
      <c r="A28" s="3"/>
      <c r="B28" s="4" t="s">
        <v>2</v>
      </c>
      <c r="C28" s="93">
        <f>IF(SUM(D28:I28)/6&gt;0,SUM(D28:I28)/6,"-")</f>
        <v>1.3333333333333334E-2</v>
      </c>
      <c r="D28" s="94">
        <v>0.03</v>
      </c>
      <c r="E28" s="94" t="s">
        <v>105</v>
      </c>
      <c r="F28" s="94">
        <v>0.01</v>
      </c>
      <c r="G28" s="94">
        <v>0.01</v>
      </c>
      <c r="H28" s="94">
        <v>0.02</v>
      </c>
      <c r="I28" s="95">
        <v>0.01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1</v>
      </c>
      <c r="D32" s="88">
        <v>1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5.0000000000000001E-3</v>
      </c>
      <c r="D33" s="94">
        <v>0.03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44</v>
      </c>
      <c r="D34" s="88">
        <v>9</v>
      </c>
      <c r="E34" s="88">
        <v>4</v>
      </c>
      <c r="F34" s="88">
        <v>9</v>
      </c>
      <c r="G34" s="88">
        <v>4</v>
      </c>
      <c r="H34" s="88">
        <v>7</v>
      </c>
      <c r="I34" s="89">
        <v>11</v>
      </c>
    </row>
    <row r="35" spans="1:9" x14ac:dyDescent="0.15">
      <c r="A35" s="3"/>
      <c r="B35" s="4" t="s">
        <v>2</v>
      </c>
      <c r="C35" s="93">
        <f>IF(SUM(D35:I35)/6&gt;0,SUM(D35:I35)/6,"-")</f>
        <v>0.20833333333333334</v>
      </c>
      <c r="D35" s="94">
        <v>0.26</v>
      </c>
      <c r="E35" s="94">
        <v>0.11</v>
      </c>
      <c r="F35" s="94">
        <v>0.26</v>
      </c>
      <c r="G35" s="94">
        <v>0.11</v>
      </c>
      <c r="H35" s="94">
        <v>0.2</v>
      </c>
      <c r="I35" s="95">
        <v>0.31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>
        <v>1</v>
      </c>
      <c r="F37" s="88">
        <v>1</v>
      </c>
      <c r="G37" s="88" t="s">
        <v>105</v>
      </c>
      <c r="H37" s="88" t="s">
        <v>105</v>
      </c>
      <c r="I37" s="89">
        <v>1</v>
      </c>
    </row>
    <row r="38" spans="1:9" x14ac:dyDescent="0.15">
      <c r="A38" s="3"/>
      <c r="B38" s="4" t="s">
        <v>2</v>
      </c>
      <c r="C38" s="93">
        <f>IF(SUM(D38:I38)/6&gt;0,SUM(D38:I38)/6,"-")</f>
        <v>3.5000000000000003E-2</v>
      </c>
      <c r="D38" s="94" t="s">
        <v>105</v>
      </c>
      <c r="E38" s="94">
        <v>7.0000000000000007E-2</v>
      </c>
      <c r="F38" s="94">
        <v>7.0000000000000007E-2</v>
      </c>
      <c r="G38" s="94" t="s">
        <v>105</v>
      </c>
      <c r="H38" s="94" t="s">
        <v>105</v>
      </c>
      <c r="I38" s="95">
        <v>7.0000000000000007E-2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>
        <v>1</v>
      </c>
      <c r="G39" s="88">
        <v>1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 t="s">
        <v>105</v>
      </c>
      <c r="E40" s="94" t="s">
        <v>105</v>
      </c>
      <c r="F40" s="94">
        <v>7.0000000000000007E-2</v>
      </c>
      <c r="G40" s="94">
        <v>7.0000000000000007E-2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2023年14週</v>
      </c>
      <c r="B53" s="126"/>
      <c r="C53" s="126"/>
      <c r="D53" s="126"/>
      <c r="E53" s="126"/>
      <c r="F53" s="126"/>
      <c r="G53" s="127" t="str">
        <f>$G$2</f>
        <v>集計日:2023年4月13日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3655</v>
      </c>
      <c r="D57" s="88">
        <v>1005</v>
      </c>
      <c r="E57" s="88">
        <v>1055</v>
      </c>
      <c r="F57" s="88">
        <v>652</v>
      </c>
      <c r="G57" s="88">
        <v>496</v>
      </c>
      <c r="H57" s="88">
        <v>257</v>
      </c>
      <c r="I57" s="89">
        <v>190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3.0616666666666661</v>
      </c>
      <c r="D58" s="94">
        <v>5.05</v>
      </c>
      <c r="E58" s="94">
        <v>5.3</v>
      </c>
      <c r="F58" s="94">
        <v>3.28</v>
      </c>
      <c r="G58" s="94">
        <v>2.4900000000000002</v>
      </c>
      <c r="H58" s="94">
        <v>1.29</v>
      </c>
      <c r="I58" s="95">
        <v>0.96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195</v>
      </c>
      <c r="D60" s="88">
        <v>18</v>
      </c>
      <c r="E60" s="88">
        <v>22</v>
      </c>
      <c r="F60" s="88">
        <v>19</v>
      </c>
      <c r="G60" s="88">
        <v>39</v>
      </c>
      <c r="H60" s="88">
        <v>48</v>
      </c>
      <c r="I60" s="89">
        <v>49</v>
      </c>
    </row>
    <row r="61" spans="1:9" x14ac:dyDescent="0.15">
      <c r="A61" s="3"/>
      <c r="B61" s="4" t="s">
        <v>2</v>
      </c>
      <c r="C61" s="93">
        <f>IF(SUM(D61:I61)/6&gt;0,SUM(D61:I61)/6,"-")</f>
        <v>0.25166666666666665</v>
      </c>
      <c r="D61" s="94">
        <v>0.14000000000000001</v>
      </c>
      <c r="E61" s="94">
        <v>0.17</v>
      </c>
      <c r="F61" s="94">
        <v>0.15</v>
      </c>
      <c r="G61" s="94">
        <v>0.3</v>
      </c>
      <c r="H61" s="94">
        <v>0.37</v>
      </c>
      <c r="I61" s="95">
        <v>0.38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67</v>
      </c>
      <c r="D62" s="88">
        <v>10</v>
      </c>
      <c r="E62" s="88">
        <v>7</v>
      </c>
      <c r="F62" s="88">
        <v>16</v>
      </c>
      <c r="G62" s="88">
        <v>18</v>
      </c>
      <c r="H62" s="88">
        <v>9</v>
      </c>
      <c r="I62" s="89">
        <v>7</v>
      </c>
    </row>
    <row r="63" spans="1:9" x14ac:dyDescent="0.15">
      <c r="A63" s="3"/>
      <c r="B63" s="4" t="s">
        <v>2</v>
      </c>
      <c r="C63" s="93">
        <f>IF(SUM(D63:I63)/6&gt;0,SUM(D63:I63)/6,"-")</f>
        <v>8.5000000000000006E-2</v>
      </c>
      <c r="D63" s="94">
        <v>0.08</v>
      </c>
      <c r="E63" s="94">
        <v>0.05</v>
      </c>
      <c r="F63" s="94">
        <v>0.12</v>
      </c>
      <c r="G63" s="94">
        <v>0.14000000000000001</v>
      </c>
      <c r="H63" s="94">
        <v>7.0000000000000007E-2</v>
      </c>
      <c r="I63" s="95">
        <v>0.05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118</v>
      </c>
      <c r="D64" s="88">
        <v>28</v>
      </c>
      <c r="E64" s="88">
        <v>20</v>
      </c>
      <c r="F64" s="88">
        <v>19</v>
      </c>
      <c r="G64" s="88">
        <v>15</v>
      </c>
      <c r="H64" s="88">
        <v>17</v>
      </c>
      <c r="I64" s="89">
        <v>19</v>
      </c>
    </row>
    <row r="65" spans="1:9" x14ac:dyDescent="0.15">
      <c r="A65" s="3"/>
      <c r="B65" s="4" t="s">
        <v>2</v>
      </c>
      <c r="C65" s="93">
        <f>IF(SUM(D65:I65)/6&gt;0,SUM(D65:I65)/6,"-")</f>
        <v>0.155</v>
      </c>
      <c r="D65" s="94">
        <v>0.22</v>
      </c>
      <c r="E65" s="94">
        <v>0.16</v>
      </c>
      <c r="F65" s="94">
        <v>0.15</v>
      </c>
      <c r="G65" s="94">
        <v>0.12</v>
      </c>
      <c r="H65" s="94">
        <v>0.13</v>
      </c>
      <c r="I65" s="95">
        <v>0.15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2829</v>
      </c>
      <c r="D66" s="88">
        <v>634</v>
      </c>
      <c r="E66" s="88">
        <v>568</v>
      </c>
      <c r="F66" s="88">
        <v>501</v>
      </c>
      <c r="G66" s="88">
        <v>417</v>
      </c>
      <c r="H66" s="88">
        <v>350</v>
      </c>
      <c r="I66" s="89">
        <v>359</v>
      </c>
    </row>
    <row r="67" spans="1:9" x14ac:dyDescent="0.15">
      <c r="A67" s="3"/>
      <c r="B67" s="4" t="s">
        <v>2</v>
      </c>
      <c r="C67" s="93">
        <f>IF(SUM(D67:I67)/6&gt;0,SUM(D67:I67)/6,"-")</f>
        <v>3.6483333333333339</v>
      </c>
      <c r="D67" s="94">
        <v>4.91</v>
      </c>
      <c r="E67" s="94">
        <v>4.4000000000000004</v>
      </c>
      <c r="F67" s="94">
        <v>3.88</v>
      </c>
      <c r="G67" s="94">
        <v>3.23</v>
      </c>
      <c r="H67" s="94">
        <v>2.69</v>
      </c>
      <c r="I67" s="95">
        <v>2.78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27</v>
      </c>
      <c r="D68" s="88">
        <v>3</v>
      </c>
      <c r="E68" s="88">
        <v>1</v>
      </c>
      <c r="F68" s="88">
        <v>7</v>
      </c>
      <c r="G68" s="88">
        <v>3</v>
      </c>
      <c r="H68" s="88">
        <v>2</v>
      </c>
      <c r="I68" s="89">
        <v>11</v>
      </c>
    </row>
    <row r="69" spans="1:9" x14ac:dyDescent="0.15">
      <c r="A69" s="3"/>
      <c r="B69" s="4" t="s">
        <v>2</v>
      </c>
      <c r="C69" s="93">
        <f>IF(SUM(D69:I69)/6&gt;0,SUM(D69:I69)/6,"-")</f>
        <v>3.5000000000000003E-2</v>
      </c>
      <c r="D69" s="94">
        <v>0.02</v>
      </c>
      <c r="E69" s="94">
        <v>0.01</v>
      </c>
      <c r="F69" s="94">
        <v>0.05</v>
      </c>
      <c r="G69" s="94">
        <v>0.02</v>
      </c>
      <c r="H69" s="94">
        <v>0.02</v>
      </c>
      <c r="I69" s="95">
        <v>0.09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30</v>
      </c>
      <c r="D70" s="88">
        <v>5</v>
      </c>
      <c r="E70" s="88">
        <v>6</v>
      </c>
      <c r="F70" s="88">
        <v>4</v>
      </c>
      <c r="G70" s="88">
        <v>5</v>
      </c>
      <c r="H70" s="88">
        <v>2</v>
      </c>
      <c r="I70" s="89">
        <v>8</v>
      </c>
    </row>
    <row r="71" spans="1:9" x14ac:dyDescent="0.15">
      <c r="A71" s="3"/>
      <c r="B71" s="4" t="s">
        <v>2</v>
      </c>
      <c r="C71" s="93">
        <f>IF(SUM(D71:I71)/6&gt;0,SUM(D71:I71)/6,"-")</f>
        <v>0.04</v>
      </c>
      <c r="D71" s="94">
        <v>0.04</v>
      </c>
      <c r="E71" s="94">
        <v>0.05</v>
      </c>
      <c r="F71" s="94">
        <v>0.03</v>
      </c>
      <c r="G71" s="94">
        <v>0.04</v>
      </c>
      <c r="H71" s="94">
        <v>0.02</v>
      </c>
      <c r="I71" s="95">
        <v>0.06</v>
      </c>
    </row>
    <row r="72" spans="1:9" x14ac:dyDescent="0.15">
      <c r="A72" s="1" t="s">
        <v>141</v>
      </c>
      <c r="B72" s="2" t="s">
        <v>1</v>
      </c>
      <c r="C72" s="87" t="str">
        <f>IF(SUM(D72:I72)&gt;0,SUM(D72:I72),"-")</f>
        <v>-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 t="str">
        <f>IF(SUM(D73:I73)/6&gt;0,SUM(D73:I73)/6,"-")</f>
        <v>-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62</v>
      </c>
      <c r="D74" s="88">
        <v>9</v>
      </c>
      <c r="E74" s="88">
        <v>8</v>
      </c>
      <c r="F74" s="88">
        <v>11</v>
      </c>
      <c r="G74" s="88">
        <v>14</v>
      </c>
      <c r="H74" s="88">
        <v>8</v>
      </c>
      <c r="I74" s="89">
        <v>12</v>
      </c>
    </row>
    <row r="75" spans="1:9" x14ac:dyDescent="0.15">
      <c r="A75" s="3"/>
      <c r="B75" s="4" t="s">
        <v>2</v>
      </c>
      <c r="C75" s="93">
        <f>IF(SUM(D75:I75)/6&gt;0,SUM(D75:I75)/6,"-")</f>
        <v>0.08</v>
      </c>
      <c r="D75" s="94">
        <v>7.0000000000000007E-2</v>
      </c>
      <c r="E75" s="94">
        <v>0.06</v>
      </c>
      <c r="F75" s="94">
        <v>0.09</v>
      </c>
      <c r="G75" s="94">
        <v>0.11</v>
      </c>
      <c r="H75" s="94">
        <v>0.06</v>
      </c>
      <c r="I75" s="95">
        <v>0.09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10</v>
      </c>
      <c r="D76" s="88">
        <v>1</v>
      </c>
      <c r="E76" s="88">
        <v>2</v>
      </c>
      <c r="F76" s="88">
        <v>1</v>
      </c>
      <c r="G76" s="88">
        <v>1</v>
      </c>
      <c r="H76" s="88">
        <v>3</v>
      </c>
      <c r="I76" s="89">
        <v>2</v>
      </c>
    </row>
    <row r="77" spans="1:9" x14ac:dyDescent="0.15">
      <c r="A77" s="3"/>
      <c r="B77" s="4" t="s">
        <v>2</v>
      </c>
      <c r="C77" s="93">
        <f>IF(SUM(D77:I77)/6&gt;0,SUM(D77:I77)/6,"-")</f>
        <v>1.5000000000000001E-2</v>
      </c>
      <c r="D77" s="94">
        <v>0.01</v>
      </c>
      <c r="E77" s="94">
        <v>0.02</v>
      </c>
      <c r="F77" s="94">
        <v>0.01</v>
      </c>
      <c r="G77" s="94">
        <v>0.01</v>
      </c>
      <c r="H77" s="94">
        <v>0.02</v>
      </c>
      <c r="I77" s="95">
        <v>0.02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7</v>
      </c>
      <c r="D78" s="88">
        <v>3</v>
      </c>
      <c r="E78" s="88" t="s">
        <v>105</v>
      </c>
      <c r="F78" s="88">
        <v>1</v>
      </c>
      <c r="G78" s="88">
        <v>1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0.01</v>
      </c>
      <c r="D79" s="94">
        <v>0.02</v>
      </c>
      <c r="E79" s="94" t="s">
        <v>105</v>
      </c>
      <c r="F79" s="94">
        <v>0.01</v>
      </c>
      <c r="G79" s="94">
        <v>0.01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>
        <v>1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>
        <v>0.03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23</v>
      </c>
      <c r="D85" s="88">
        <v>8</v>
      </c>
      <c r="E85" s="88">
        <v>1</v>
      </c>
      <c r="F85" s="88">
        <v>4</v>
      </c>
      <c r="G85" s="88">
        <v>3</v>
      </c>
      <c r="H85" s="88">
        <v>3</v>
      </c>
      <c r="I85" s="89">
        <v>4</v>
      </c>
    </row>
    <row r="86" spans="1:9" x14ac:dyDescent="0.15">
      <c r="A86" s="3"/>
      <c r="B86" s="4" t="s">
        <v>2</v>
      </c>
      <c r="C86" s="93">
        <f>IF(SUM(D86:I86)/6&gt;0,SUM(D86:I86)/6,"-")</f>
        <v>0.10999999999999999</v>
      </c>
      <c r="D86" s="94">
        <v>0.23</v>
      </c>
      <c r="E86" s="94">
        <v>0.03</v>
      </c>
      <c r="F86" s="94">
        <v>0.11</v>
      </c>
      <c r="G86" s="94">
        <v>0.09</v>
      </c>
      <c r="H86" s="94">
        <v>0.09</v>
      </c>
      <c r="I86" s="95">
        <v>0.11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>
        <f>IF(SUM(D89:I89)/6&gt;0,SUM(D89:I89)/6,"-")</f>
        <v>1.1666666666666667E-2</v>
      </c>
      <c r="D89" s="94" t="s">
        <v>105</v>
      </c>
      <c r="E89" s="94">
        <v>7.0000000000000007E-2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2023年14週</v>
      </c>
      <c r="B104" s="126"/>
      <c r="C104" s="126"/>
      <c r="D104" s="126"/>
      <c r="E104" s="126"/>
      <c r="F104" s="126"/>
      <c r="G104" s="127" t="str">
        <f>$G$2</f>
        <v>集計日:2023年4月13日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3232</v>
      </c>
      <c r="D108" s="88">
        <v>814</v>
      </c>
      <c r="E108" s="88">
        <v>903</v>
      </c>
      <c r="F108" s="88">
        <v>664</v>
      </c>
      <c r="G108" s="88">
        <v>433</v>
      </c>
      <c r="H108" s="88">
        <v>255</v>
      </c>
      <c r="I108" s="89">
        <v>163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2.7099999999999995</v>
      </c>
      <c r="D109" s="94">
        <v>4.09</v>
      </c>
      <c r="E109" s="94">
        <v>4.54</v>
      </c>
      <c r="F109" s="94">
        <v>3.34</v>
      </c>
      <c r="G109" s="94">
        <v>2.1800000000000002</v>
      </c>
      <c r="H109" s="94">
        <v>1.28</v>
      </c>
      <c r="I109" s="95">
        <v>0.83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172</v>
      </c>
      <c r="D111" s="88">
        <v>12</v>
      </c>
      <c r="E111" s="88">
        <v>13</v>
      </c>
      <c r="F111" s="88">
        <v>27</v>
      </c>
      <c r="G111" s="88">
        <v>31</v>
      </c>
      <c r="H111" s="88">
        <v>44</v>
      </c>
      <c r="I111" s="89">
        <v>45</v>
      </c>
    </row>
    <row r="112" spans="1:9" x14ac:dyDescent="0.15">
      <c r="A112" s="3"/>
      <c r="B112" s="4" t="s">
        <v>2</v>
      </c>
      <c r="C112" s="93">
        <f>IF(SUM(D112:I112)/6&gt;0,SUM(D112:I112)/6,"-")</f>
        <v>0.22166666666666668</v>
      </c>
      <c r="D112" s="94">
        <v>0.09</v>
      </c>
      <c r="E112" s="94">
        <v>0.1</v>
      </c>
      <c r="F112" s="94">
        <v>0.21</v>
      </c>
      <c r="G112" s="94">
        <v>0.24</v>
      </c>
      <c r="H112" s="94">
        <v>0.34</v>
      </c>
      <c r="I112" s="95">
        <v>0.35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52</v>
      </c>
      <c r="D113" s="88">
        <v>6</v>
      </c>
      <c r="E113" s="88">
        <v>9</v>
      </c>
      <c r="F113" s="88">
        <v>10</v>
      </c>
      <c r="G113" s="88">
        <v>8</v>
      </c>
      <c r="H113" s="88">
        <v>12</v>
      </c>
      <c r="I113" s="89">
        <v>7</v>
      </c>
    </row>
    <row r="114" spans="1:9" x14ac:dyDescent="0.15">
      <c r="A114" s="3"/>
      <c r="B114" s="4" t="s">
        <v>2</v>
      </c>
      <c r="C114" s="93">
        <f>IF(SUM(D114:I114)/6&gt;0,SUM(D114:I114)/6,"-")</f>
        <v>6.6666666666666666E-2</v>
      </c>
      <c r="D114" s="94">
        <v>0.05</v>
      </c>
      <c r="E114" s="94">
        <v>7.0000000000000007E-2</v>
      </c>
      <c r="F114" s="94">
        <v>0.08</v>
      </c>
      <c r="G114" s="94">
        <v>0.06</v>
      </c>
      <c r="H114" s="94">
        <v>0.09</v>
      </c>
      <c r="I114" s="95">
        <v>0.05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98</v>
      </c>
      <c r="D115" s="88">
        <v>10</v>
      </c>
      <c r="E115" s="88">
        <v>19</v>
      </c>
      <c r="F115" s="88">
        <v>14</v>
      </c>
      <c r="G115" s="88">
        <v>8</v>
      </c>
      <c r="H115" s="88">
        <v>30</v>
      </c>
      <c r="I115" s="89">
        <v>17</v>
      </c>
    </row>
    <row r="116" spans="1:9" x14ac:dyDescent="0.15">
      <c r="A116" s="3"/>
      <c r="B116" s="4" t="s">
        <v>2</v>
      </c>
      <c r="C116" s="93">
        <f>IF(SUM(D116:I116)/6&gt;0,SUM(D116:I116)/6,"-")</f>
        <v>0.12666666666666668</v>
      </c>
      <c r="D116" s="94">
        <v>0.08</v>
      </c>
      <c r="E116" s="94">
        <v>0.15</v>
      </c>
      <c r="F116" s="94">
        <v>0.11</v>
      </c>
      <c r="G116" s="94">
        <v>0.06</v>
      </c>
      <c r="H116" s="94">
        <v>0.23</v>
      </c>
      <c r="I116" s="95">
        <v>0.13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2321</v>
      </c>
      <c r="D117" s="88">
        <v>521</v>
      </c>
      <c r="E117" s="88">
        <v>488</v>
      </c>
      <c r="F117" s="88">
        <v>429</v>
      </c>
      <c r="G117" s="88">
        <v>301</v>
      </c>
      <c r="H117" s="88">
        <v>306</v>
      </c>
      <c r="I117" s="89">
        <v>276</v>
      </c>
    </row>
    <row r="118" spans="1:9" x14ac:dyDescent="0.15">
      <c r="A118" s="3"/>
      <c r="B118" s="4" t="s">
        <v>2</v>
      </c>
      <c r="C118" s="93">
        <f>IF(SUM(D118:I118)/6&gt;0,SUM(D118:I118)/6,"-")</f>
        <v>2.9949999999999997</v>
      </c>
      <c r="D118" s="94">
        <v>4.04</v>
      </c>
      <c r="E118" s="94">
        <v>3.78</v>
      </c>
      <c r="F118" s="94">
        <v>3.33</v>
      </c>
      <c r="G118" s="94">
        <v>2.33</v>
      </c>
      <c r="H118" s="94">
        <v>2.35</v>
      </c>
      <c r="I118" s="95">
        <v>2.14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25</v>
      </c>
      <c r="D119" s="88">
        <v>4</v>
      </c>
      <c r="E119" s="88">
        <v>3</v>
      </c>
      <c r="F119" s="88">
        <v>2</v>
      </c>
      <c r="G119" s="88">
        <v>5</v>
      </c>
      <c r="H119" s="88">
        <v>2</v>
      </c>
      <c r="I119" s="89">
        <v>9</v>
      </c>
    </row>
    <row r="120" spans="1:9" x14ac:dyDescent="0.15">
      <c r="A120" s="3"/>
      <c r="B120" s="4" t="s">
        <v>2</v>
      </c>
      <c r="C120" s="93">
        <f>IF(SUM(D120:I120)/6&gt;0,SUM(D120:I120)/6,"-")</f>
        <v>3.3333333333333333E-2</v>
      </c>
      <c r="D120" s="94">
        <v>0.03</v>
      </c>
      <c r="E120" s="94">
        <v>0.02</v>
      </c>
      <c r="F120" s="94">
        <v>0.02</v>
      </c>
      <c r="G120" s="94">
        <v>0.04</v>
      </c>
      <c r="H120" s="94">
        <v>0.02</v>
      </c>
      <c r="I120" s="95">
        <v>7.0000000000000007E-2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22</v>
      </c>
      <c r="D121" s="88">
        <v>4</v>
      </c>
      <c r="E121" s="88">
        <v>3</v>
      </c>
      <c r="F121" s="88">
        <v>2</v>
      </c>
      <c r="G121" s="88">
        <v>6</v>
      </c>
      <c r="H121" s="88">
        <v>3</v>
      </c>
      <c r="I121" s="89">
        <v>4</v>
      </c>
    </row>
    <row r="122" spans="1:9" x14ac:dyDescent="0.15">
      <c r="A122" s="3"/>
      <c r="B122" s="4" t="s">
        <v>2</v>
      </c>
      <c r="C122" s="93">
        <f>IF(SUM(D122:I122)/6&gt;0,SUM(D122:I122)/6,"-")</f>
        <v>2.8333333333333335E-2</v>
      </c>
      <c r="D122" s="94">
        <v>0.03</v>
      </c>
      <c r="E122" s="94">
        <v>0.02</v>
      </c>
      <c r="F122" s="94">
        <v>0.02</v>
      </c>
      <c r="G122" s="94">
        <v>0.05</v>
      </c>
      <c r="H122" s="94">
        <v>0.02</v>
      </c>
      <c r="I122" s="95">
        <v>0.03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 t="s">
        <v>105</v>
      </c>
      <c r="F123" s="88">
        <v>1</v>
      </c>
      <c r="G123" s="88">
        <v>2</v>
      </c>
      <c r="H123" s="88">
        <v>1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6.6666666666666671E-3</v>
      </c>
      <c r="D124" s="94" t="s">
        <v>105</v>
      </c>
      <c r="E124" s="94" t="s">
        <v>105</v>
      </c>
      <c r="F124" s="94">
        <v>0.01</v>
      </c>
      <c r="G124" s="94">
        <v>0.02</v>
      </c>
      <c r="H124" s="94">
        <v>0.01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54</v>
      </c>
      <c r="D125" s="88">
        <v>8</v>
      </c>
      <c r="E125" s="88">
        <v>7</v>
      </c>
      <c r="F125" s="88">
        <v>15</v>
      </c>
      <c r="G125" s="88">
        <v>10</v>
      </c>
      <c r="H125" s="88">
        <v>5</v>
      </c>
      <c r="I125" s="89">
        <v>9</v>
      </c>
    </row>
    <row r="126" spans="1:9" x14ac:dyDescent="0.15">
      <c r="A126" s="3"/>
      <c r="B126" s="4" t="s">
        <v>2</v>
      </c>
      <c r="C126" s="93">
        <f>IF(SUM(D126:I126)/6&gt;0,SUM(D126:I126)/6,"-")</f>
        <v>6.9999999999999993E-2</v>
      </c>
      <c r="D126" s="94">
        <v>0.06</v>
      </c>
      <c r="E126" s="94">
        <v>0.05</v>
      </c>
      <c r="F126" s="94">
        <v>0.12</v>
      </c>
      <c r="G126" s="94">
        <v>0.08</v>
      </c>
      <c r="H126" s="94">
        <v>0.04</v>
      </c>
      <c r="I126" s="95">
        <v>7.0000000000000007E-2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19</v>
      </c>
      <c r="D127" s="88">
        <v>1</v>
      </c>
      <c r="E127" s="88">
        <v>3</v>
      </c>
      <c r="F127" s="88">
        <v>2</v>
      </c>
      <c r="G127" s="88">
        <v>1</v>
      </c>
      <c r="H127" s="88">
        <v>3</v>
      </c>
      <c r="I127" s="89">
        <v>9</v>
      </c>
    </row>
    <row r="128" spans="1:9" x14ac:dyDescent="0.15">
      <c r="A128" s="3"/>
      <c r="B128" s="4" t="s">
        <v>2</v>
      </c>
      <c r="C128" s="93">
        <f>IF(SUM(D128:I128)/6&gt;0,SUM(D128:I128)/6,"-")</f>
        <v>2.5000000000000005E-2</v>
      </c>
      <c r="D128" s="94">
        <v>0.01</v>
      </c>
      <c r="E128" s="94">
        <v>0.02</v>
      </c>
      <c r="F128" s="94">
        <v>0.02</v>
      </c>
      <c r="G128" s="94">
        <v>0.01</v>
      </c>
      <c r="H128" s="94">
        <v>0.02</v>
      </c>
      <c r="I128" s="95">
        <v>7.0000000000000007E-2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2</v>
      </c>
      <c r="D129" s="88">
        <v>1</v>
      </c>
      <c r="E129" s="88" t="s">
        <v>105</v>
      </c>
      <c r="F129" s="88" t="s">
        <v>105</v>
      </c>
      <c r="G129" s="88" t="s">
        <v>105</v>
      </c>
      <c r="H129" s="88">
        <v>1</v>
      </c>
      <c r="I129" s="89" t="s">
        <v>105</v>
      </c>
    </row>
    <row r="130" spans="1:9" x14ac:dyDescent="0.15">
      <c r="A130" s="3"/>
      <c r="B130" s="4" t="s">
        <v>2</v>
      </c>
      <c r="C130" s="93">
        <f>IF(SUM(D130:I130)/6&gt;0,SUM(D130:I130)/6,"-")</f>
        <v>3.3333333333333335E-3</v>
      </c>
      <c r="D130" s="94">
        <v>0.01</v>
      </c>
      <c r="E130" s="94" t="s">
        <v>105</v>
      </c>
      <c r="F130" s="94" t="s">
        <v>105</v>
      </c>
      <c r="G130" s="94" t="s">
        <v>105</v>
      </c>
      <c r="H130" s="94">
        <v>0.01</v>
      </c>
      <c r="I130" s="95" t="s">
        <v>105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21</v>
      </c>
      <c r="D136" s="88">
        <v>1</v>
      </c>
      <c r="E136" s="88">
        <v>3</v>
      </c>
      <c r="F136" s="88">
        <v>5</v>
      </c>
      <c r="G136" s="88">
        <v>1</v>
      </c>
      <c r="H136" s="88">
        <v>4</v>
      </c>
      <c r="I136" s="89">
        <v>7</v>
      </c>
    </row>
    <row r="137" spans="1:9" x14ac:dyDescent="0.15">
      <c r="A137" s="3"/>
      <c r="B137" s="4" t="s">
        <v>2</v>
      </c>
      <c r="C137" s="93">
        <f>IF(SUM(D137:I137)/6&gt;0,SUM(D137:I137)/6,"-")</f>
        <v>0.10000000000000002</v>
      </c>
      <c r="D137" s="94">
        <v>0.03</v>
      </c>
      <c r="E137" s="94">
        <v>0.09</v>
      </c>
      <c r="F137" s="94">
        <v>0.14000000000000001</v>
      </c>
      <c r="G137" s="94">
        <v>0.03</v>
      </c>
      <c r="H137" s="94">
        <v>0.11</v>
      </c>
      <c r="I137" s="95">
        <v>0.2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>
        <v>1</v>
      </c>
    </row>
    <row r="140" spans="1:9" x14ac:dyDescent="0.15">
      <c r="A140" s="3"/>
      <c r="B140" s="4" t="s">
        <v>2</v>
      </c>
      <c r="C140" s="93">
        <f>IF(SUM(D140:I140)/6&gt;0,SUM(D140:I140)/6,"-")</f>
        <v>2.3333333333333334E-2</v>
      </c>
      <c r="D140" s="94" t="s">
        <v>105</v>
      </c>
      <c r="E140" s="94" t="s">
        <v>105</v>
      </c>
      <c r="F140" s="94">
        <v>7.0000000000000007E-2</v>
      </c>
      <c r="G140" s="94" t="s">
        <v>105</v>
      </c>
      <c r="H140" s="94" t="s">
        <v>105</v>
      </c>
      <c r="I140" s="95">
        <v>7.0000000000000007E-2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>
        <v>1</v>
      </c>
      <c r="G141" s="88">
        <v>1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 t="s">
        <v>105</v>
      </c>
      <c r="E142" s="94" t="s">
        <v>105</v>
      </c>
      <c r="F142" s="94">
        <v>7.0000000000000007E-2</v>
      </c>
      <c r="G142" s="94">
        <v>7.0000000000000007E-2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2023-04-13T01:17:44Z</dcterms:modified>
</cp:coreProperties>
</file>