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<sst xmlns="http://schemas.openxmlformats.org/spreadsheetml/2006/main" count="3772" uniqueCount="177">
  <si>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</si>
  <si>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</si>
  <si>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</si>
  <si>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</si>
  <si>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</si>
  <si>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</si>
  <si>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</si>
  <si>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</si>
  <si>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</si>
  <si>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</si>
  <si>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</si>
  <si>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</si>
  <si>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</si>
  <si>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</si>
  <si>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</si>
  <si>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</si>
  <si>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</si>
  <si>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</si>
  <si>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</si>
  <si>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</si>
  <si>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</si>
  <si>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</si>
  <si>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</si>
  <si>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</si>
  <si>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</si>
  <si>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</si>
  <si>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</si>
  <si>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</si>
  <si>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</si>
  <si>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</si>
  <si>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</si>
  <si>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</si>
  <si>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</si>
  <si>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</si>
  <si>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</si>
  <si>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</si>
  <si>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</si>
  <si>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</si>
  <si>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</si>
  <si>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</si>
  <si>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</si>
  <si>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</si>
  <si>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</si>
  <si>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</si>
  <si>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</si>
  <si>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</si>
  <si>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</si>
  <si>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</si>
  <si>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</si>
  <si>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</si>
  <si>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</si>
  <si>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</si>
  <si>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</si>
  <si>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</si>
  <si>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</si>
  <si>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</si>
  <si>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</si>
  <si>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</si>
  <si>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</si>
  <si>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</si>
  <si>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</si>
  <si>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</si>
  <si>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</si>
  <si>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</si>
  <si>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</si>
  <si>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</si>
  <si>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</si>
  <si>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</si>
  <si>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</si>
  <si>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</si>
  <si>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</si>
  <si>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</si>
  <si>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</si>
  <si>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</si>
  <si>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</si>
  <si>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</si>
  <si>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</si>
  <si>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</si>
  <si>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</si>
  <si>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</si>
  <si>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</si>
  <si>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</si>
  <si>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</si>
  <si>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</si>
  <si>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</si>
  <si>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</si>
  <si>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</si>
  <si>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</si>
  <si>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</si>
  <si>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</si>
  <si>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</si>
  <si>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</si>
  <si>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</si>
  <si>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</si>
  <si>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</si>
  <si>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</si>
  <si>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</si>
  <si>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</si>
  <si>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</si>
  <si>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</si>
  <si>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</si>
  <si>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</si>
  <si>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</si>
  <si>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</si>
  <si>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</si>
  <si>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</si>
  <si>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</si>
  <si>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</si>
  <si>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</si>
  <si>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</si>
  <si>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</si>
  <si>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</si>
  <si>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</si>
  <si>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</si>
  <si>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</si>
  <si>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</si>
  <si>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</si>
  <si>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</si>
  <si>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</si>
  <si>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</si>
  <si>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</si>
  <si>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</si>
  <si>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</si>
  <si>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</si>
  <si>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</si>
  <si>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</si>
  <si>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</si>
  <si>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</si>
  <si>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</si>
  <si>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</si>
  <si>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</si>
  <si>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</si>
  <si>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</si>
  <si>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</si>
  <si>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</si>
  <si>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</si>
  <si>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</si>
  <si>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</si>
  <si>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</si>
  <si>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</si>
  <si>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</si>
  <si>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</si>
  <si>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</si>
  <si>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</si>
  <si>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</si>
  <si>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</si>
  <si>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</si>
  <si>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</si>
  <si>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</si>
  <si>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</si>
  <si>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</si>
  <si>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</si>
  <si>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</si>
  <si>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</si>
  <si>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</si>
  <si>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</si>
  <si>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</si>
  <si>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</si>
  <si>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</si>
  <si>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</si>
  <si>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</si>
  <si>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</si>
  <si>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</si>
  <si>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</si>
  <si>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</si>
  <si>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</si>
  <si>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</si>
  <si>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</si>
  <si>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</si>
  <si>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</si>
  <si>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</si>
  <si>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</si>
  <si>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</si>
  <si>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</si>
  <si>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</si>
  <si>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2022年34週</t>
  </si>
  <si>
    <t>集計日:2022年9月1日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</si>
</sst>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3</v>
      </c>
      <c r="C6" s="30">
        <v>0.02</v>
      </c>
      <c r="D6" s="11">
        <v>268</v>
      </c>
      <c r="E6" s="20">
        <v>2.08</v>
      </c>
      <c r="F6" s="31">
        <v>10</v>
      </c>
      <c r="G6" s="30">
        <v>0.08</v>
      </c>
      <c r="H6" s="32">
        <v>26</v>
      </c>
      <c r="I6" s="33">
        <v>0.2</v>
      </c>
      <c r="J6" s="31">
        <v>324</v>
      </c>
      <c r="K6" s="33">
        <v>2.51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56</v>
      </c>
      <c r="E7" s="19">
        <v>1.81</v>
      </c>
      <c r="F7" s="10">
        <v>3</v>
      </c>
      <c r="G7" s="17">
        <v>0.1</v>
      </c>
      <c r="H7" s="13">
        <v>11</v>
      </c>
      <c r="I7" s="23">
        <v>0.35</v>
      </c>
      <c r="J7" s="10">
        <v>65</v>
      </c>
      <c r="K7" s="23">
        <v>2.1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14</v>
      </c>
      <c r="E8" s="20">
        <v>1.4</v>
      </c>
      <c r="F8" s="11">
        <v>2</v>
      </c>
      <c r="G8" s="18">
        <v>0.2</v>
      </c>
      <c r="H8" s="12">
        <v>2</v>
      </c>
      <c r="I8" s="22">
        <v>0.2</v>
      </c>
      <c r="J8" s="11">
        <v>27</v>
      </c>
      <c r="K8" s="22">
        <v>2.7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83</v>
      </c>
      <c r="E9" s="19">
        <v>6.38</v>
      </c>
      <c r="F9" s="10" t="s">
        <v>105</v>
      </c>
      <c r="G9" s="17" t="s">
        <v>105</v>
      </c>
      <c r="H9" s="13">
        <v>1</v>
      </c>
      <c r="I9" s="23">
        <v>0.08</v>
      </c>
      <c r="J9" s="10">
        <v>41</v>
      </c>
      <c r="K9" s="23">
        <v>3.15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9</v>
      </c>
      <c r="E10" s="20">
        <v>1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10</v>
      </c>
      <c r="K10" s="22">
        <v>1.11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20</v>
      </c>
      <c r="E11" s="19">
        <v>2.86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31</v>
      </c>
      <c r="K11" s="23">
        <v>4.43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8</v>
      </c>
      <c r="E13" s="19">
        <v>1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11</v>
      </c>
      <c r="K13" s="23">
        <v>1.38</v>
      </c>
    </row>
    <row r="14" spans="1:11" ht="18" customHeight="1">
      <c r="A14" s="27" t="s">
        <v>160</v>
      </c>
      <c r="B14" s="11">
        <v>1</v>
      </c>
      <c r="C14" s="18">
        <v>0.11</v>
      </c>
      <c r="D14" s="11">
        <v>5</v>
      </c>
      <c r="E14" s="20">
        <v>0.83</v>
      </c>
      <c r="F14" s="11">
        <v>1</v>
      </c>
      <c r="G14" s="18">
        <v>0.17</v>
      </c>
      <c r="H14" s="12">
        <v>1</v>
      </c>
      <c r="I14" s="22">
        <v>0.17</v>
      </c>
      <c r="J14" s="11">
        <v>15</v>
      </c>
      <c r="K14" s="22">
        <v>2.5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15</v>
      </c>
      <c r="E15" s="19">
        <v>1.67</v>
      </c>
      <c r="F15" s="10" t="s">
        <v>105</v>
      </c>
      <c r="G15" s="17" t="s">
        <v>105</v>
      </c>
      <c r="H15" s="13">
        <v>5</v>
      </c>
      <c r="I15" s="23">
        <v>0.56</v>
      </c>
      <c r="J15" s="10">
        <v>6</v>
      </c>
      <c r="K15" s="23">
        <v>0.67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15</v>
      </c>
      <c r="E16" s="20">
        <v>1.88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42</v>
      </c>
      <c r="K16" s="22">
        <v>5.25</v>
      </c>
    </row>
    <row r="17" spans="1:11" ht="18" customHeight="1">
      <c r="A17" s="26" t="s">
        <v>82</v>
      </c>
      <c r="B17" s="10">
        <v>1</v>
      </c>
      <c r="C17" s="17">
        <v>0.13</v>
      </c>
      <c r="D17" s="10">
        <v>10</v>
      </c>
      <c r="E17" s="19">
        <v>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10</v>
      </c>
      <c r="K17" s="23">
        <v>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10</v>
      </c>
      <c r="E18" s="20">
        <v>2.5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2</v>
      </c>
      <c r="E19" s="19">
        <v>2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7</v>
      </c>
      <c r="E20" s="20">
        <v>1.4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28</v>
      </c>
      <c r="K20" s="22">
        <v>5.6</v>
      </c>
    </row>
    <row r="21" spans="1:11" ht="18" customHeight="1">
      <c r="A21" s="47" t="s">
        <v>166</v>
      </c>
      <c r="B21" s="34">
        <v>1</v>
      </c>
      <c r="C21" s="35">
        <v>0.33</v>
      </c>
      <c r="D21" s="34">
        <v>6</v>
      </c>
      <c r="E21" s="36">
        <v>3</v>
      </c>
      <c r="F21" s="34" t="s">
        <v>105</v>
      </c>
      <c r="G21" s="35" t="s">
        <v>105</v>
      </c>
      <c r="H21" s="37">
        <v>2</v>
      </c>
      <c r="I21" s="38">
        <v>1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2</v>
      </c>
      <c r="K22" s="22">
        <v>0.5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7</v>
      </c>
      <c r="E23" s="41">
        <v>1.4</v>
      </c>
      <c r="F23" s="39">
        <v>1</v>
      </c>
      <c r="G23" s="40">
        <v>0.2</v>
      </c>
      <c r="H23" s="42">
        <v>1</v>
      </c>
      <c r="I23" s="43">
        <v>0.2</v>
      </c>
      <c r="J23" s="39">
        <v>14</v>
      </c>
      <c r="K23" s="43">
        <v>2.8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2022年34週</v>
      </c>
      <c r="B27" s="134"/>
      <c r="C27" s="134"/>
      <c r="D27" s="132"/>
      <c r="E27" s="29"/>
      <c r="F27" s="28"/>
      <c r="G27" s="28"/>
      <c r="H27" s="132" t="str">
        <f>$H$2</f>
        <v>集計日:2022年9月1日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177</v>
      </c>
      <c r="E31" s="20">
        <v>1.37</v>
      </c>
      <c r="F31" s="31" t="s">
        <v>105</v>
      </c>
      <c r="G31" s="30" t="s">
        <v>105</v>
      </c>
      <c r="H31" s="32">
        <v>34</v>
      </c>
      <c r="I31" s="33">
        <v>0.26</v>
      </c>
      <c r="J31" s="31">
        <v>56</v>
      </c>
      <c r="K31" s="33">
        <v>0.43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43</v>
      </c>
      <c r="E32" s="19">
        <v>1.39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4</v>
      </c>
      <c r="K32" s="23">
        <v>0.13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61</v>
      </c>
      <c r="E33" s="20">
        <v>6.1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24</v>
      </c>
      <c r="K33" s="22">
        <v>2.4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11</v>
      </c>
      <c r="E34" s="19">
        <v>0.85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9</v>
      </c>
      <c r="E35" s="20">
        <v>1</v>
      </c>
      <c r="F35" s="11" t="s">
        <v>105</v>
      </c>
      <c r="G35" s="18" t="s">
        <v>105</v>
      </c>
      <c r="H35" s="12">
        <v>5</v>
      </c>
      <c r="I35" s="22">
        <v>0.56</v>
      </c>
      <c r="J35" s="11">
        <v>6</v>
      </c>
      <c r="K35" s="22">
        <v>0.67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4</v>
      </c>
      <c r="E36" s="19">
        <v>0.57</v>
      </c>
      <c r="F36" s="10" t="s">
        <v>105</v>
      </c>
      <c r="G36" s="17" t="s">
        <v>105</v>
      </c>
      <c r="H36" s="13">
        <v>4</v>
      </c>
      <c r="I36" s="23">
        <v>0.57</v>
      </c>
      <c r="J36" s="10">
        <v>4</v>
      </c>
      <c r="K36" s="23">
        <v>0.57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14</v>
      </c>
      <c r="E38" s="19">
        <v>1.75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1</v>
      </c>
      <c r="K38" s="23">
        <v>0.13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9</v>
      </c>
      <c r="E39" s="20">
        <v>1.5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4</v>
      </c>
      <c r="K39" s="22">
        <v>0.67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6</v>
      </c>
      <c r="I40" s="23">
        <v>0.67</v>
      </c>
      <c r="J40" s="10">
        <v>5</v>
      </c>
      <c r="K40" s="23">
        <v>0.56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8</v>
      </c>
      <c r="E41" s="20">
        <v>1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2</v>
      </c>
      <c r="K41" s="22">
        <v>0.25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10</v>
      </c>
      <c r="E45" s="20">
        <v>2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4</v>
      </c>
      <c r="K45" s="22">
        <v>0.8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2</v>
      </c>
      <c r="C47" s="18">
        <v>0.5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2022年34週</v>
      </c>
      <c r="B52" s="134"/>
      <c r="C52" s="134"/>
      <c r="D52" s="132"/>
      <c r="E52" s="29"/>
      <c r="F52" s="46" t="str">
        <f>$H$2</f>
        <v>集計日:2022年9月1日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6</v>
      </c>
      <c r="C56" s="20">
        <v>0.05</v>
      </c>
      <c r="D56" s="32" t="s">
        <v>105</v>
      </c>
      <c r="E56" s="33" t="s">
        <v>105</v>
      </c>
      <c r="F56" s="31">
        <v>8</v>
      </c>
      <c r="G56" s="33">
        <v>0.23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2022年34週</v>
      </c>
      <c r="B77" s="134"/>
      <c r="C77" s="134"/>
      <c r="D77" s="132"/>
      <c r="E77" s="29"/>
      <c r="F77" s="21"/>
      <c r="G77" s="21"/>
      <c r="H77" s="132" t="str">
        <f>$H$2</f>
        <v>集計日:2022年9月1日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2022年34週</v>
      </c>
      <c r="B102" s="134"/>
      <c r="C102" s="134"/>
      <c r="D102" s="132"/>
      <c r="E102" s="29"/>
      <c r="F102" s="28"/>
      <c r="G102" s="28"/>
      <c r="H102" s="132" t="str">
        <f>$H$2</f>
        <v>集計日:2022年9月1日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136</v>
      </c>
      <c r="E106" s="20">
        <v>1.05</v>
      </c>
      <c r="F106" s="31">
        <v>5</v>
      </c>
      <c r="G106" s="30">
        <v>0.04</v>
      </c>
      <c r="H106" s="32">
        <v>13</v>
      </c>
      <c r="I106" s="33">
        <v>0.1</v>
      </c>
      <c r="J106" s="31">
        <v>170</v>
      </c>
      <c r="K106" s="33">
        <v>1.32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31</v>
      </c>
      <c r="E107" s="19">
        <v>1</v>
      </c>
      <c r="F107" s="10">
        <v>1</v>
      </c>
      <c r="G107" s="17">
        <v>0.03</v>
      </c>
      <c r="H107" s="13">
        <v>6</v>
      </c>
      <c r="I107" s="23">
        <v>0.19</v>
      </c>
      <c r="J107" s="10">
        <v>33</v>
      </c>
      <c r="K107" s="23">
        <v>1.06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7</v>
      </c>
      <c r="E108" s="20">
        <v>0.7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15</v>
      </c>
      <c r="K108" s="22">
        <v>1.5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43</v>
      </c>
      <c r="E109" s="19">
        <v>3.31</v>
      </c>
      <c r="F109" s="10" t="s">
        <v>105</v>
      </c>
      <c r="G109" s="17" t="s">
        <v>105</v>
      </c>
      <c r="H109" s="13">
        <v>1</v>
      </c>
      <c r="I109" s="23">
        <v>0.08</v>
      </c>
      <c r="J109" s="10">
        <v>21</v>
      </c>
      <c r="K109" s="23">
        <v>1.62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6</v>
      </c>
      <c r="E110" s="20">
        <v>0.67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4</v>
      </c>
      <c r="K110" s="22">
        <v>0.44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9</v>
      </c>
      <c r="E111" s="19">
        <v>1.29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19</v>
      </c>
      <c r="K111" s="23">
        <v>2.71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5</v>
      </c>
      <c r="E113" s="19">
        <v>0.63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6</v>
      </c>
      <c r="K113" s="23">
        <v>0.75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4</v>
      </c>
      <c r="E114" s="20">
        <v>0.67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8</v>
      </c>
      <c r="E115" s="19">
        <v>0.89</v>
      </c>
      <c r="F115" s="10" t="s">
        <v>105</v>
      </c>
      <c r="G115" s="17" t="s">
        <v>105</v>
      </c>
      <c r="H115" s="13">
        <v>3</v>
      </c>
      <c r="I115" s="23">
        <v>0.33</v>
      </c>
      <c r="J115" s="10">
        <v>6</v>
      </c>
      <c r="K115" s="23">
        <v>0.67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3</v>
      </c>
      <c r="E116" s="20">
        <v>0.38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19</v>
      </c>
      <c r="K116" s="22">
        <v>2.38</v>
      </c>
    </row>
    <row r="117" spans="1:11" ht="18" customHeight="1">
      <c r="A117" s="26" t="s">
        <v>82</v>
      </c>
      <c r="B117" s="10">
        <v>1</v>
      </c>
      <c r="C117" s="17">
        <v>0.13</v>
      </c>
      <c r="D117" s="10">
        <v>3</v>
      </c>
      <c r="E117" s="19">
        <v>0.6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5</v>
      </c>
      <c r="E118" s="20">
        <v>1.25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13</v>
      </c>
      <c r="K120" s="22">
        <v>2.6</v>
      </c>
    </row>
    <row r="121" spans="1:11" ht="18" customHeight="1">
      <c r="A121" s="47" t="s">
        <v>166</v>
      </c>
      <c r="B121" s="34">
        <v>1</v>
      </c>
      <c r="C121" s="35">
        <v>0.33</v>
      </c>
      <c r="D121" s="34">
        <v>4</v>
      </c>
      <c r="E121" s="36">
        <v>2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5</v>
      </c>
      <c r="E123" s="41">
        <v>1</v>
      </c>
      <c r="F123" s="39">
        <v>1</v>
      </c>
      <c r="G123" s="40">
        <v>0.2</v>
      </c>
      <c r="H123" s="42">
        <v>1</v>
      </c>
      <c r="I123" s="43">
        <v>0.2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2022年34週</v>
      </c>
      <c r="B127" s="134"/>
      <c r="C127" s="134"/>
      <c r="D127" s="132"/>
      <c r="E127" s="29"/>
      <c r="F127" s="28"/>
      <c r="G127" s="28"/>
      <c r="H127" s="132" t="str">
        <f>$H$2</f>
        <v>集計日:2022年9月1日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97</v>
      </c>
      <c r="E131" s="20">
        <v>0.75</v>
      </c>
      <c r="F131" s="31" t="s">
        <v>105</v>
      </c>
      <c r="G131" s="30" t="s">
        <v>105</v>
      </c>
      <c r="H131" s="32">
        <v>22</v>
      </c>
      <c r="I131" s="33">
        <v>0.17</v>
      </c>
      <c r="J131" s="31">
        <v>24</v>
      </c>
      <c r="K131" s="33">
        <v>0.19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23</v>
      </c>
      <c r="E132" s="19">
        <v>0.74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37</v>
      </c>
      <c r="E133" s="20">
        <v>3.7</v>
      </c>
      <c r="F133" s="11" t="s">
        <v>105</v>
      </c>
      <c r="G133" s="18" t="s">
        <v>105</v>
      </c>
      <c r="H133" s="12">
        <v>3</v>
      </c>
      <c r="I133" s="22">
        <v>0.3</v>
      </c>
      <c r="J133" s="11">
        <v>12</v>
      </c>
      <c r="K133" s="22">
        <v>1.2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7</v>
      </c>
      <c r="E134" s="19">
        <v>0.54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5</v>
      </c>
      <c r="E135" s="20">
        <v>0.56</v>
      </c>
      <c r="F135" s="11" t="s">
        <v>105</v>
      </c>
      <c r="G135" s="18" t="s">
        <v>105</v>
      </c>
      <c r="H135" s="12">
        <v>3</v>
      </c>
      <c r="I135" s="22">
        <v>0.33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3</v>
      </c>
      <c r="I136" s="23">
        <v>0.43</v>
      </c>
      <c r="J136" s="10">
        <v>1</v>
      </c>
      <c r="K136" s="23">
        <v>0.14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5</v>
      </c>
      <c r="E138" s="19">
        <v>0.63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7</v>
      </c>
      <c r="E139" s="20">
        <v>1.17</v>
      </c>
      <c r="F139" s="11" t="s">
        <v>105</v>
      </c>
      <c r="G139" s="18" t="s">
        <v>105</v>
      </c>
      <c r="H139" s="12">
        <v>1</v>
      </c>
      <c r="I139" s="22">
        <v>0.17</v>
      </c>
      <c r="J139" s="11">
        <v>3</v>
      </c>
      <c r="K139" s="22">
        <v>0.5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3</v>
      </c>
      <c r="I140" s="23">
        <v>0.33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6</v>
      </c>
      <c r="E145" s="20">
        <v>1.2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1</v>
      </c>
      <c r="K145" s="22">
        <v>0.2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>
        <v>2</v>
      </c>
      <c r="C147" s="18">
        <v>0.5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2022年34週</v>
      </c>
      <c r="B152" s="134"/>
      <c r="C152" s="134"/>
      <c r="D152" s="132"/>
      <c r="E152" s="29"/>
      <c r="F152" s="21" t="str">
        <f>$H$2</f>
        <v>集計日:2022年9月1日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2022年34週</v>
      </c>
      <c r="B177" s="134"/>
      <c r="C177" s="134"/>
      <c r="D177" s="132"/>
      <c r="E177" s="29"/>
      <c r="F177" s="21"/>
      <c r="G177" s="21"/>
      <c r="H177" s="132" t="str">
        <f>$H$2</f>
        <v>集計日:2022年9月1日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>
        <v>1</v>
      </c>
      <c r="C195" s="20">
        <v>1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2022年34週</v>
      </c>
      <c r="B202" s="134"/>
      <c r="C202" s="134"/>
      <c r="D202" s="132"/>
      <c r="E202" s="29"/>
      <c r="F202" s="28"/>
      <c r="G202" s="28"/>
      <c r="H202" s="132" t="str">
        <f>$H$2</f>
        <v>集計日:2022年9月1日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132</v>
      </c>
      <c r="E206" s="20">
        <v>1.02</v>
      </c>
      <c r="F206" s="31">
        <v>5</v>
      </c>
      <c r="G206" s="30">
        <v>0.04</v>
      </c>
      <c r="H206" s="32">
        <v>13</v>
      </c>
      <c r="I206" s="33">
        <v>0.1</v>
      </c>
      <c r="J206" s="31">
        <v>154</v>
      </c>
      <c r="K206" s="33">
        <v>1.19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25</v>
      </c>
      <c r="E207" s="19">
        <v>0.81</v>
      </c>
      <c r="F207" s="10">
        <v>2</v>
      </c>
      <c r="G207" s="17">
        <v>0.06</v>
      </c>
      <c r="H207" s="13">
        <v>5</v>
      </c>
      <c r="I207" s="23">
        <v>0.16</v>
      </c>
      <c r="J207" s="10">
        <v>32</v>
      </c>
      <c r="K207" s="23">
        <v>1.03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7</v>
      </c>
      <c r="E208" s="20">
        <v>0.7</v>
      </c>
      <c r="F208" s="11">
        <v>2</v>
      </c>
      <c r="G208" s="18">
        <v>0.2</v>
      </c>
      <c r="H208" s="12">
        <v>2</v>
      </c>
      <c r="I208" s="22">
        <v>0.2</v>
      </c>
      <c r="J208" s="11">
        <v>12</v>
      </c>
      <c r="K208" s="22">
        <v>1.2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40</v>
      </c>
      <c r="E209" s="19">
        <v>3.08</v>
      </c>
      <c r="F209" s="10" t="s">
        <v>105</v>
      </c>
      <c r="G209" s="17" t="s">
        <v>105</v>
      </c>
      <c r="H209" s="13" t="s">
        <v>105</v>
      </c>
      <c r="I209" s="23" t="s">
        <v>105</v>
      </c>
      <c r="J209" s="10">
        <v>20</v>
      </c>
      <c r="K209" s="23">
        <v>1.54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3</v>
      </c>
      <c r="E210" s="20">
        <v>0.33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11</v>
      </c>
      <c r="E211" s="19">
        <v>1.57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12</v>
      </c>
      <c r="K211" s="23">
        <v>1.71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>
        <v>2</v>
      </c>
      <c r="K212" s="22">
        <v>1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3</v>
      </c>
      <c r="E213" s="19">
        <v>0.38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5</v>
      </c>
      <c r="K213" s="23">
        <v>0.63</v>
      </c>
    </row>
    <row r="214" spans="1:11" ht="18" customHeight="1">
      <c r="A214" s="27" t="s">
        <v>160</v>
      </c>
      <c r="B214" s="11">
        <v>1</v>
      </c>
      <c r="C214" s="18">
        <v>0.11</v>
      </c>
      <c r="D214" s="11">
        <v>1</v>
      </c>
      <c r="E214" s="20">
        <v>0.17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7</v>
      </c>
      <c r="E215" s="19">
        <v>0.78</v>
      </c>
      <c r="F215" s="10" t="s">
        <v>105</v>
      </c>
      <c r="G215" s="17" t="s">
        <v>105</v>
      </c>
      <c r="H215" s="13">
        <v>2</v>
      </c>
      <c r="I215" s="23">
        <v>0.22</v>
      </c>
      <c r="J215" s="10" t="s">
        <v>105</v>
      </c>
      <c r="K215" s="23" t="s">
        <v>105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12</v>
      </c>
      <c r="E216" s="20">
        <v>1.5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23</v>
      </c>
      <c r="K216" s="22">
        <v>2.88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7</v>
      </c>
      <c r="E217" s="19">
        <v>1.4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5</v>
      </c>
      <c r="E218" s="20">
        <v>1.25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1</v>
      </c>
      <c r="E219" s="19">
        <v>1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6</v>
      </c>
      <c r="E220" s="20">
        <v>1.2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15</v>
      </c>
      <c r="K220" s="22">
        <v>3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2</v>
      </c>
      <c r="E221" s="36">
        <v>1</v>
      </c>
      <c r="F221" s="34" t="s">
        <v>105</v>
      </c>
      <c r="G221" s="35" t="s">
        <v>105</v>
      </c>
      <c r="H221" s="37">
        <v>1</v>
      </c>
      <c r="I221" s="38">
        <v>0.5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2</v>
      </c>
      <c r="E223" s="41">
        <v>0.4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6</v>
      </c>
      <c r="K223" s="43">
        <v>1.2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2022年34週</v>
      </c>
      <c r="B227" s="134"/>
      <c r="C227" s="134"/>
      <c r="D227" s="132"/>
      <c r="E227" s="29"/>
      <c r="F227" s="28"/>
      <c r="G227" s="28"/>
      <c r="H227" s="132" t="str">
        <f>$H$2</f>
        <v>集計日:2022年9月1日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</v>
      </c>
      <c r="C231" s="30">
        <v>0.01</v>
      </c>
      <c r="D231" s="11">
        <v>80</v>
      </c>
      <c r="E231" s="20">
        <v>0.62</v>
      </c>
      <c r="F231" s="31" t="s">
        <v>105</v>
      </c>
      <c r="G231" s="30" t="s">
        <v>105</v>
      </c>
      <c r="H231" s="32">
        <v>12</v>
      </c>
      <c r="I231" s="33">
        <v>0.09</v>
      </c>
      <c r="J231" s="31">
        <v>32</v>
      </c>
      <c r="K231" s="33">
        <v>0.25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20</v>
      </c>
      <c r="E232" s="19">
        <v>0.65</v>
      </c>
      <c r="F232" s="10" t="s">
        <v>105</v>
      </c>
      <c r="G232" s="17" t="s">
        <v>105</v>
      </c>
      <c r="H232" s="13">
        <v>1</v>
      </c>
      <c r="I232" s="23">
        <v>0.03</v>
      </c>
      <c r="J232" s="10">
        <v>3</v>
      </c>
      <c r="K232" s="23">
        <v>0.1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24</v>
      </c>
      <c r="E233" s="20">
        <v>2.4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12</v>
      </c>
      <c r="K233" s="22">
        <v>1.2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4</v>
      </c>
      <c r="E234" s="19">
        <v>0.31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4</v>
      </c>
      <c r="E235" s="20">
        <v>0.44</v>
      </c>
      <c r="F235" s="11" t="s">
        <v>105</v>
      </c>
      <c r="G235" s="18" t="s">
        <v>105</v>
      </c>
      <c r="H235" s="12">
        <v>2</v>
      </c>
      <c r="I235" s="22">
        <v>0.22</v>
      </c>
      <c r="J235" s="11">
        <v>5</v>
      </c>
      <c r="K235" s="22">
        <v>0.56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3</v>
      </c>
      <c r="E236" s="19">
        <v>0.43</v>
      </c>
      <c r="F236" s="10" t="s">
        <v>105</v>
      </c>
      <c r="G236" s="17" t="s">
        <v>105</v>
      </c>
      <c r="H236" s="13">
        <v>1</v>
      </c>
      <c r="I236" s="23">
        <v>0.14</v>
      </c>
      <c r="J236" s="10">
        <v>3</v>
      </c>
      <c r="K236" s="23">
        <v>0.43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9</v>
      </c>
      <c r="E238" s="19">
        <v>1.13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2</v>
      </c>
      <c r="E239" s="20">
        <v>0.33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1</v>
      </c>
      <c r="K239" s="22">
        <v>0.17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3</v>
      </c>
      <c r="I240" s="23">
        <v>0.33</v>
      </c>
      <c r="J240" s="10">
        <v>3</v>
      </c>
      <c r="K240" s="23">
        <v>0.33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6</v>
      </c>
      <c r="E241" s="20">
        <v>0.75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4</v>
      </c>
      <c r="E245" s="20">
        <v>0.8</v>
      </c>
      <c r="F245" s="11" t="s">
        <v>105</v>
      </c>
      <c r="G245" s="18" t="s">
        <v>105</v>
      </c>
      <c r="H245" s="12">
        <v>1</v>
      </c>
      <c r="I245" s="22">
        <v>0.2</v>
      </c>
      <c r="J245" s="11">
        <v>3</v>
      </c>
      <c r="K245" s="22">
        <v>0.6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2022年34週</v>
      </c>
      <c r="B252" s="134"/>
      <c r="C252" s="134"/>
      <c r="D252" s="132"/>
      <c r="E252" s="29"/>
      <c r="F252" s="21" t="str">
        <f>$H$2</f>
        <v>集計日:2022年9月1日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>
        <v>1</v>
      </c>
      <c r="C265" s="19">
        <v>0.11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2022年34週</v>
      </c>
      <c r="B277" s="134"/>
      <c r="C277" s="134"/>
      <c r="D277" s="132"/>
      <c r="E277" s="29"/>
      <c r="F277" s="21"/>
      <c r="G277" s="21"/>
      <c r="H277" s="132" t="str">
        <f>$H$2</f>
        <v>集計日:2022年9月1日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2022年34週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集計日:2022年9月1日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3</v>
      </c>
      <c r="D4" s="88" t="s">
        <v>105</v>
      </c>
      <c r="E4" s="88" t="s">
        <v>105</v>
      </c>
      <c r="F4" s="88" t="s">
        <v>105</v>
      </c>
      <c r="G4" s="88" t="s">
        <v>105</v>
      </c>
      <c r="H4" s="88">
        <v>1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 t="s">
        <v>105</v>
      </c>
      <c r="E5" s="91" t="s">
        <v>105</v>
      </c>
      <c r="F5" s="91" t="s">
        <v>105</v>
      </c>
      <c r="G5" s="91" t="s">
        <v>105</v>
      </c>
      <c r="H5" s="91">
        <v>0.01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268</v>
      </c>
      <c r="D7" s="88">
        <v>21</v>
      </c>
      <c r="E7" s="88">
        <v>32</v>
      </c>
      <c r="F7" s="88">
        <v>92</v>
      </c>
      <c r="G7" s="88">
        <v>63</v>
      </c>
      <c r="H7" s="88">
        <v>25</v>
      </c>
      <c r="I7" s="88">
        <v>20</v>
      </c>
      <c r="J7" s="88">
        <v>8</v>
      </c>
      <c r="K7" s="88">
        <v>2</v>
      </c>
      <c r="L7" s="88">
        <v>2</v>
      </c>
      <c r="M7" s="89">
        <v>1</v>
      </c>
    </row>
    <row r="8" spans="1:13" ht="13.5">
      <c r="A8" s="81"/>
      <c r="B8" s="82" t="s">
        <v>70</v>
      </c>
      <c r="C8" s="96">
        <v>2.08</v>
      </c>
      <c r="D8" s="97">
        <v>0.16</v>
      </c>
      <c r="E8" s="97">
        <v>0.25</v>
      </c>
      <c r="F8" s="97">
        <v>0.71</v>
      </c>
      <c r="G8" s="97">
        <v>0.49</v>
      </c>
      <c r="H8" s="97">
        <v>0.19</v>
      </c>
      <c r="I8" s="97">
        <v>0.16</v>
      </c>
      <c r="J8" s="97">
        <v>0.06</v>
      </c>
      <c r="K8" s="97">
        <v>0.02</v>
      </c>
      <c r="L8" s="97">
        <v>0.02</v>
      </c>
      <c r="M8" s="98">
        <v>0.01</v>
      </c>
    </row>
    <row r="9" spans="1:13" ht="13.5">
      <c r="A9" s="1" t="s">
        <v>29</v>
      </c>
      <c r="B9" s="2" t="s">
        <v>1</v>
      </c>
      <c r="C9" s="87">
        <v>10</v>
      </c>
      <c r="D9" s="88" t="s">
        <v>105</v>
      </c>
      <c r="E9" s="88" t="s">
        <v>105</v>
      </c>
      <c r="F9" s="88">
        <v>6</v>
      </c>
      <c r="G9" s="88">
        <v>3</v>
      </c>
      <c r="H9" s="88" t="s">
        <v>105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0.08</v>
      </c>
      <c r="D10" s="94" t="s">
        <v>105</v>
      </c>
      <c r="E10" s="94" t="s">
        <v>105</v>
      </c>
      <c r="F10" s="94">
        <v>0.05</v>
      </c>
      <c r="G10" s="94">
        <v>0.02</v>
      </c>
      <c r="H10" s="94" t="s">
        <v>105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26</v>
      </c>
      <c r="D11" s="88" t="s">
        <v>105</v>
      </c>
      <c r="E11" s="88">
        <v>1</v>
      </c>
      <c r="F11" s="88">
        <v>3</v>
      </c>
      <c r="G11" s="88">
        <v>4</v>
      </c>
      <c r="H11" s="88">
        <v>3</v>
      </c>
      <c r="I11" s="88">
        <v>2</v>
      </c>
      <c r="J11" s="88">
        <v>2</v>
      </c>
      <c r="K11" s="88">
        <v>3</v>
      </c>
      <c r="L11" s="88" t="s">
        <v>105</v>
      </c>
      <c r="M11" s="89">
        <v>2</v>
      </c>
    </row>
    <row r="12" spans="1:13" ht="13.5">
      <c r="A12" s="3"/>
      <c r="B12" s="4" t="s">
        <v>2</v>
      </c>
      <c r="C12" s="93">
        <v>0.2</v>
      </c>
      <c r="D12" s="94" t="s">
        <v>105</v>
      </c>
      <c r="E12" s="94">
        <v>0.01</v>
      </c>
      <c r="F12" s="94">
        <v>0.02</v>
      </c>
      <c r="G12" s="94">
        <v>0.03</v>
      </c>
      <c r="H12" s="94">
        <v>0.02</v>
      </c>
      <c r="I12" s="94">
        <v>0.02</v>
      </c>
      <c r="J12" s="94">
        <v>0.02</v>
      </c>
      <c r="K12" s="94">
        <v>0.02</v>
      </c>
      <c r="L12" s="94" t="s">
        <v>105</v>
      </c>
      <c r="M12" s="95">
        <v>0.02</v>
      </c>
    </row>
    <row r="13" spans="1:13" ht="13.5">
      <c r="A13" s="1" t="s">
        <v>113</v>
      </c>
      <c r="B13" s="2" t="s">
        <v>1</v>
      </c>
      <c r="C13" s="87">
        <v>324</v>
      </c>
      <c r="D13" s="88">
        <v>1</v>
      </c>
      <c r="E13" s="88">
        <v>25</v>
      </c>
      <c r="F13" s="88">
        <v>60</v>
      </c>
      <c r="G13" s="88">
        <v>47</v>
      </c>
      <c r="H13" s="88">
        <v>28</v>
      </c>
      <c r="I13" s="88">
        <v>12</v>
      </c>
      <c r="J13" s="88">
        <v>22</v>
      </c>
      <c r="K13" s="88">
        <v>13</v>
      </c>
      <c r="L13" s="88">
        <v>13</v>
      </c>
      <c r="M13" s="89">
        <v>15</v>
      </c>
    </row>
    <row r="14" spans="1:13" ht="13.5">
      <c r="A14" s="3"/>
      <c r="B14" s="4" t="s">
        <v>2</v>
      </c>
      <c r="C14" s="93">
        <v>2.51</v>
      </c>
      <c r="D14" s="94">
        <v>0.01</v>
      </c>
      <c r="E14" s="94">
        <v>0.19</v>
      </c>
      <c r="F14" s="94">
        <v>0.47</v>
      </c>
      <c r="G14" s="94">
        <v>0.36</v>
      </c>
      <c r="H14" s="94">
        <v>0.22</v>
      </c>
      <c r="I14" s="94">
        <v>0.09</v>
      </c>
      <c r="J14" s="94">
        <v>0.17</v>
      </c>
      <c r="K14" s="94">
        <v>0.1</v>
      </c>
      <c r="L14" s="94">
        <v>0.1</v>
      </c>
      <c r="M14" s="95">
        <v>0.12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>
        <v>1</v>
      </c>
      <c r="G15" s="88">
        <v>1</v>
      </c>
      <c r="H15" s="88" t="s">
        <v>105</v>
      </c>
      <c r="I15" s="88">
        <v>1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>
        <v>0.01</v>
      </c>
      <c r="G16" s="94">
        <v>0.01</v>
      </c>
      <c r="H16" s="94" t="s">
        <v>105</v>
      </c>
      <c r="I16" s="94">
        <v>0.01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177</v>
      </c>
      <c r="D17" s="88">
        <v>1</v>
      </c>
      <c r="E17" s="88">
        <v>13</v>
      </c>
      <c r="F17" s="88">
        <v>57</v>
      </c>
      <c r="G17" s="88">
        <v>65</v>
      </c>
      <c r="H17" s="88">
        <v>16</v>
      </c>
      <c r="I17" s="88">
        <v>11</v>
      </c>
      <c r="J17" s="88">
        <v>6</v>
      </c>
      <c r="K17" s="88">
        <v>1</v>
      </c>
      <c r="L17" s="88">
        <v>2</v>
      </c>
      <c r="M17" s="89" t="s">
        <v>105</v>
      </c>
    </row>
    <row r="18" spans="1:13" ht="13.5">
      <c r="A18" s="3"/>
      <c r="B18" s="4" t="s">
        <v>2</v>
      </c>
      <c r="C18" s="93">
        <v>1.37</v>
      </c>
      <c r="D18" s="94">
        <v>0.01</v>
      </c>
      <c r="E18" s="94">
        <v>0.1</v>
      </c>
      <c r="F18" s="94">
        <v>0.44</v>
      </c>
      <c r="G18" s="94">
        <v>0.5</v>
      </c>
      <c r="H18" s="94">
        <v>0.12</v>
      </c>
      <c r="I18" s="94">
        <v>0.09</v>
      </c>
      <c r="J18" s="94">
        <v>0.05</v>
      </c>
      <c r="K18" s="94">
        <v>0.01</v>
      </c>
      <c r="L18" s="94">
        <v>0.02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34</v>
      </c>
      <c r="D21" s="88">
        <v>1</v>
      </c>
      <c r="E21" s="88">
        <v>7</v>
      </c>
      <c r="F21" s="88">
        <v>19</v>
      </c>
      <c r="G21" s="88">
        <v>4</v>
      </c>
      <c r="H21" s="88" t="s">
        <v>105</v>
      </c>
      <c r="I21" s="88">
        <v>3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0.26</v>
      </c>
      <c r="D22" s="94">
        <v>0.01</v>
      </c>
      <c r="E22" s="94">
        <v>0.05</v>
      </c>
      <c r="F22" s="94">
        <v>0.15</v>
      </c>
      <c r="G22" s="94">
        <v>0.03</v>
      </c>
      <c r="H22" s="94" t="s">
        <v>105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56</v>
      </c>
      <c r="D23" s="88" t="s">
        <v>105</v>
      </c>
      <c r="E23" s="88">
        <v>7</v>
      </c>
      <c r="F23" s="88">
        <v>13</v>
      </c>
      <c r="G23" s="88">
        <v>17</v>
      </c>
      <c r="H23" s="88">
        <v>6</v>
      </c>
      <c r="I23" s="88">
        <v>6</v>
      </c>
      <c r="J23" s="88">
        <v>4</v>
      </c>
      <c r="K23" s="88">
        <v>2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0.43</v>
      </c>
      <c r="D24" s="94" t="s">
        <v>105</v>
      </c>
      <c r="E24" s="94">
        <v>0.05</v>
      </c>
      <c r="F24" s="94">
        <v>0.1</v>
      </c>
      <c r="G24" s="94">
        <v>0.13</v>
      </c>
      <c r="H24" s="94">
        <v>0.05</v>
      </c>
      <c r="I24" s="94">
        <v>0.05</v>
      </c>
      <c r="J24" s="94">
        <v>0.03</v>
      </c>
      <c r="K24" s="94">
        <v>0.02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6</v>
      </c>
      <c r="D25" s="88" t="s">
        <v>105</v>
      </c>
      <c r="E25" s="88" t="s">
        <v>105</v>
      </c>
      <c r="F25" s="88">
        <v>1</v>
      </c>
      <c r="G25" s="88" t="s">
        <v>105</v>
      </c>
      <c r="H25" s="88" t="s">
        <v>105</v>
      </c>
      <c r="I25" s="88">
        <v>1</v>
      </c>
      <c r="J25" s="88">
        <v>2</v>
      </c>
      <c r="K25" s="88">
        <v>2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>
        <v>0.01</v>
      </c>
      <c r="G26" s="94" t="s">
        <v>105</v>
      </c>
      <c r="H26" s="94" t="s">
        <v>105</v>
      </c>
      <c r="I26" s="94">
        <v>0.01</v>
      </c>
      <c r="J26" s="94">
        <v>0.02</v>
      </c>
      <c r="K26" s="94">
        <v>0.02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8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0.23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>
        <v>1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>
        <v>0.07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>
        <v>1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>
        <v>0.07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2022年34週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集計日:2022年9月1日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>
        <v>1</v>
      </c>
      <c r="E53" s="88" t="s">
        <v>105</v>
      </c>
      <c r="F53" s="88">
        <v>1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>
        <v>0.01</v>
      </c>
      <c r="E54" s="91" t="s">
        <v>105</v>
      </c>
      <c r="F54" s="91">
        <v>0.01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3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28</v>
      </c>
      <c r="E62" s="88">
        <v>10</v>
      </c>
      <c r="F62" s="89">
        <v>37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0.22</v>
      </c>
      <c r="E63" s="94">
        <v>0.08</v>
      </c>
      <c r="F63" s="95">
        <v>0.29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>
        <v>3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>
        <v>0.02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>
        <v>1</v>
      </c>
      <c r="I81" s="88" t="s">
        <v>105</v>
      </c>
      <c r="J81" s="88">
        <v>1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>
        <v>0.03</v>
      </c>
      <c r="I82" s="91" t="s">
        <v>105</v>
      </c>
      <c r="J82" s="91">
        <v>0.03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>
        <v>1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>
        <v>0.07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2022年34週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集計日:2022年9月1日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>
        <v>1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>
        <v>0.01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136</v>
      </c>
      <c r="D105" s="88">
        <v>8</v>
      </c>
      <c r="E105" s="88">
        <v>17</v>
      </c>
      <c r="F105" s="88">
        <v>49</v>
      </c>
      <c r="G105" s="88">
        <v>33</v>
      </c>
      <c r="H105" s="88">
        <v>15</v>
      </c>
      <c r="I105" s="88">
        <v>8</v>
      </c>
      <c r="J105" s="88">
        <v>3</v>
      </c>
      <c r="K105" s="88">
        <v>1</v>
      </c>
      <c r="L105" s="88">
        <v>1</v>
      </c>
      <c r="M105" s="89">
        <v>1</v>
      </c>
    </row>
    <row r="106" spans="1:13" ht="13.5">
      <c r="A106" s="81"/>
      <c r="B106" s="82" t="s">
        <v>70</v>
      </c>
      <c r="C106" s="96">
        <v>1.05</v>
      </c>
      <c r="D106" s="97">
        <v>0.06</v>
      </c>
      <c r="E106" s="97">
        <v>0.13</v>
      </c>
      <c r="F106" s="97">
        <v>0.38</v>
      </c>
      <c r="G106" s="97">
        <v>0.26</v>
      </c>
      <c r="H106" s="97">
        <v>0.12</v>
      </c>
      <c r="I106" s="97">
        <v>0.06</v>
      </c>
      <c r="J106" s="97">
        <v>0.02</v>
      </c>
      <c r="K106" s="97">
        <v>0.01</v>
      </c>
      <c r="L106" s="97">
        <v>0.01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 t="s">
        <v>105</v>
      </c>
      <c r="F107" s="88">
        <v>2</v>
      </c>
      <c r="G107" s="88">
        <v>3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 t="s">
        <v>105</v>
      </c>
      <c r="F108" s="94">
        <v>0.02</v>
      </c>
      <c r="G108" s="94">
        <v>0.02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13</v>
      </c>
      <c r="D109" s="88" t="s">
        <v>105</v>
      </c>
      <c r="E109" s="88">
        <v>1</v>
      </c>
      <c r="F109" s="88">
        <v>1</v>
      </c>
      <c r="G109" s="88">
        <v>3</v>
      </c>
      <c r="H109" s="88">
        <v>2</v>
      </c>
      <c r="I109" s="88">
        <v>1</v>
      </c>
      <c r="J109" s="88">
        <v>1</v>
      </c>
      <c r="K109" s="88">
        <v>1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0.1</v>
      </c>
      <c r="D110" s="94" t="s">
        <v>105</v>
      </c>
      <c r="E110" s="94">
        <v>0.01</v>
      </c>
      <c r="F110" s="94">
        <v>0.01</v>
      </c>
      <c r="G110" s="94">
        <v>0.02</v>
      </c>
      <c r="H110" s="94">
        <v>0.02</v>
      </c>
      <c r="I110" s="94">
        <v>0.01</v>
      </c>
      <c r="J110" s="94">
        <v>0.01</v>
      </c>
      <c r="K110" s="94">
        <v>0.01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170</v>
      </c>
      <c r="D111" s="88" t="s">
        <v>105</v>
      </c>
      <c r="E111" s="88">
        <v>13</v>
      </c>
      <c r="F111" s="88">
        <v>27</v>
      </c>
      <c r="G111" s="88">
        <v>30</v>
      </c>
      <c r="H111" s="88">
        <v>15</v>
      </c>
      <c r="I111" s="88">
        <v>6</v>
      </c>
      <c r="J111" s="88">
        <v>14</v>
      </c>
      <c r="K111" s="88">
        <v>3</v>
      </c>
      <c r="L111" s="88">
        <v>6</v>
      </c>
      <c r="M111" s="89">
        <v>11</v>
      </c>
    </row>
    <row r="112" spans="1:13" ht="13.5">
      <c r="A112" s="3"/>
      <c r="B112" s="4" t="s">
        <v>2</v>
      </c>
      <c r="C112" s="93">
        <v>1.32</v>
      </c>
      <c r="D112" s="94" t="s">
        <v>105</v>
      </c>
      <c r="E112" s="94">
        <v>0.1</v>
      </c>
      <c r="F112" s="94">
        <v>0.21</v>
      </c>
      <c r="G112" s="94">
        <v>0.23</v>
      </c>
      <c r="H112" s="94">
        <v>0.12</v>
      </c>
      <c r="I112" s="94">
        <v>0.05</v>
      </c>
      <c r="J112" s="94">
        <v>0.11</v>
      </c>
      <c r="K112" s="94">
        <v>0.02</v>
      </c>
      <c r="L112" s="94">
        <v>0.05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>
        <v>1</v>
      </c>
      <c r="G113" s="88">
        <v>1</v>
      </c>
      <c r="H113" s="88" t="s">
        <v>105</v>
      </c>
      <c r="I113" s="88">
        <v>1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>
        <v>0.01</v>
      </c>
      <c r="G114" s="94">
        <v>0.01</v>
      </c>
      <c r="H114" s="94" t="s">
        <v>105</v>
      </c>
      <c r="I114" s="94">
        <v>0.01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97</v>
      </c>
      <c r="D115" s="88" t="s">
        <v>105</v>
      </c>
      <c r="E115" s="88">
        <v>7</v>
      </c>
      <c r="F115" s="88">
        <v>35</v>
      </c>
      <c r="G115" s="88">
        <v>35</v>
      </c>
      <c r="H115" s="88">
        <v>8</v>
      </c>
      <c r="I115" s="88">
        <v>5</v>
      </c>
      <c r="J115" s="88">
        <v>3</v>
      </c>
      <c r="K115" s="88" t="s">
        <v>105</v>
      </c>
      <c r="L115" s="88">
        <v>2</v>
      </c>
      <c r="M115" s="89" t="s">
        <v>105</v>
      </c>
    </row>
    <row r="116" spans="1:13" ht="13.5">
      <c r="A116" s="3"/>
      <c r="B116" s="4" t="s">
        <v>2</v>
      </c>
      <c r="C116" s="93">
        <v>0.75</v>
      </c>
      <c r="D116" s="94" t="s">
        <v>105</v>
      </c>
      <c r="E116" s="94">
        <v>0.05</v>
      </c>
      <c r="F116" s="94">
        <v>0.27</v>
      </c>
      <c r="G116" s="94">
        <v>0.27</v>
      </c>
      <c r="H116" s="94">
        <v>0.06</v>
      </c>
      <c r="I116" s="94">
        <v>0.04</v>
      </c>
      <c r="J116" s="94">
        <v>0.02</v>
      </c>
      <c r="K116" s="94" t="s">
        <v>105</v>
      </c>
      <c r="L116" s="94">
        <v>0.02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22</v>
      </c>
      <c r="D119" s="88">
        <v>1</v>
      </c>
      <c r="E119" s="88">
        <v>5</v>
      </c>
      <c r="F119" s="88">
        <v>11</v>
      </c>
      <c r="G119" s="88">
        <v>2</v>
      </c>
      <c r="H119" s="88" t="s">
        <v>105</v>
      </c>
      <c r="I119" s="88">
        <v>3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0.17</v>
      </c>
      <c r="D120" s="94">
        <v>0.01</v>
      </c>
      <c r="E120" s="94">
        <v>0.04</v>
      </c>
      <c r="F120" s="94">
        <v>0.09</v>
      </c>
      <c r="G120" s="94">
        <v>0.02</v>
      </c>
      <c r="H120" s="94" t="s">
        <v>105</v>
      </c>
      <c r="I120" s="94">
        <v>0.02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24</v>
      </c>
      <c r="D121" s="88" t="s">
        <v>105</v>
      </c>
      <c r="E121" s="88">
        <v>4</v>
      </c>
      <c r="F121" s="88">
        <v>6</v>
      </c>
      <c r="G121" s="88">
        <v>9</v>
      </c>
      <c r="H121" s="88">
        <v>1</v>
      </c>
      <c r="I121" s="88">
        <v>1</v>
      </c>
      <c r="J121" s="88">
        <v>1</v>
      </c>
      <c r="K121" s="88">
        <v>1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0.19</v>
      </c>
      <c r="D122" s="94" t="s">
        <v>105</v>
      </c>
      <c r="E122" s="94">
        <v>0.03</v>
      </c>
      <c r="F122" s="94">
        <v>0.05</v>
      </c>
      <c r="G122" s="94">
        <v>0.07</v>
      </c>
      <c r="H122" s="94">
        <v>0.01</v>
      </c>
      <c r="I122" s="94">
        <v>0.01</v>
      </c>
      <c r="J122" s="94">
        <v>0.01</v>
      </c>
      <c r="K122" s="94">
        <v>0.01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>
        <v>1</v>
      </c>
      <c r="G123" s="88" t="s">
        <v>105</v>
      </c>
      <c r="H123" s="88" t="s">
        <v>105</v>
      </c>
      <c r="I123" s="88">
        <v>1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>
        <v>0.01</v>
      </c>
      <c r="G124" s="94" t="s">
        <v>105</v>
      </c>
      <c r="H124" s="94" t="s">
        <v>105</v>
      </c>
      <c r="I124" s="94">
        <v>0.01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>
        <v>1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>
        <v>0.07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>
        <v>0.07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2022年34週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集計日:2022年9月1日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>
        <v>1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>
        <v>0.01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 t="s">
        <v>105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 t="s">
        <v>105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14</v>
      </c>
      <c r="E160" s="88">
        <v>7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0.11</v>
      </c>
      <c r="E161" s="94">
        <v>0.05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 t="s">
        <v>105</v>
      </c>
      <c r="J179" s="88">
        <v>1</v>
      </c>
      <c r="K179" s="89">
        <v>2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 t="s">
        <v>105</v>
      </c>
      <c r="J180" s="91">
        <v>0.03</v>
      </c>
      <c r="K180" s="92">
        <v>0.06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>
        <v>1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>
        <v>0.07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2022年34週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集計日:2022年9月1日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132</v>
      </c>
      <c r="D203" s="88">
        <v>13</v>
      </c>
      <c r="E203" s="88">
        <v>15</v>
      </c>
      <c r="F203" s="88">
        <v>43</v>
      </c>
      <c r="G203" s="88">
        <v>30</v>
      </c>
      <c r="H203" s="88">
        <v>10</v>
      </c>
      <c r="I203" s="88">
        <v>12</v>
      </c>
      <c r="J203" s="88">
        <v>5</v>
      </c>
      <c r="K203" s="88">
        <v>1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1.02</v>
      </c>
      <c r="D204" s="97">
        <v>0.1</v>
      </c>
      <c r="E204" s="97">
        <v>0.12</v>
      </c>
      <c r="F204" s="97">
        <v>0.33</v>
      </c>
      <c r="G204" s="97">
        <v>0.23</v>
      </c>
      <c r="H204" s="97">
        <v>0.08</v>
      </c>
      <c r="I204" s="97">
        <v>0.09</v>
      </c>
      <c r="J204" s="97">
        <v>0.04</v>
      </c>
      <c r="K204" s="97">
        <v>0.01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4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0.03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13</v>
      </c>
      <c r="D207" s="88" t="s">
        <v>105</v>
      </c>
      <c r="E207" s="88" t="s">
        <v>105</v>
      </c>
      <c r="F207" s="88">
        <v>2</v>
      </c>
      <c r="G207" s="88">
        <v>1</v>
      </c>
      <c r="H207" s="88">
        <v>1</v>
      </c>
      <c r="I207" s="88">
        <v>1</v>
      </c>
      <c r="J207" s="88">
        <v>1</v>
      </c>
      <c r="K207" s="88">
        <v>2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0.1</v>
      </c>
      <c r="D208" s="94" t="s">
        <v>105</v>
      </c>
      <c r="E208" s="94" t="s">
        <v>105</v>
      </c>
      <c r="F208" s="94">
        <v>0.02</v>
      </c>
      <c r="G208" s="94">
        <v>0.01</v>
      </c>
      <c r="H208" s="94">
        <v>0.01</v>
      </c>
      <c r="I208" s="94">
        <v>0.01</v>
      </c>
      <c r="J208" s="94">
        <v>0.01</v>
      </c>
      <c r="K208" s="94">
        <v>0.02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154</v>
      </c>
      <c r="D209" s="88">
        <v>1</v>
      </c>
      <c r="E209" s="88">
        <v>12</v>
      </c>
      <c r="F209" s="88">
        <v>33</v>
      </c>
      <c r="G209" s="88">
        <v>17</v>
      </c>
      <c r="H209" s="88">
        <v>13</v>
      </c>
      <c r="I209" s="88">
        <v>6</v>
      </c>
      <c r="J209" s="88">
        <v>8</v>
      </c>
      <c r="K209" s="88">
        <v>10</v>
      </c>
      <c r="L209" s="88">
        <v>7</v>
      </c>
      <c r="M209" s="89">
        <v>4</v>
      </c>
    </row>
    <row r="210" spans="1:13" ht="13.5">
      <c r="A210" s="3"/>
      <c r="B210" s="4" t="s">
        <v>2</v>
      </c>
      <c r="C210" s="93">
        <v>1.19</v>
      </c>
      <c r="D210" s="94">
        <v>0.01</v>
      </c>
      <c r="E210" s="94">
        <v>0.09</v>
      </c>
      <c r="F210" s="94">
        <v>0.26</v>
      </c>
      <c r="G210" s="94">
        <v>0.13</v>
      </c>
      <c r="H210" s="94">
        <v>0.1</v>
      </c>
      <c r="I210" s="94">
        <v>0.05</v>
      </c>
      <c r="J210" s="94">
        <v>0.06</v>
      </c>
      <c r="K210" s="94">
        <v>0.08</v>
      </c>
      <c r="L210" s="94">
        <v>0.05</v>
      </c>
      <c r="M210" s="95">
        <v>0.03</v>
      </c>
    </row>
    <row r="211" spans="1:13" ht="13.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80</v>
      </c>
      <c r="D213" s="88">
        <v>1</v>
      </c>
      <c r="E213" s="88">
        <v>6</v>
      </c>
      <c r="F213" s="88">
        <v>22</v>
      </c>
      <c r="G213" s="88">
        <v>30</v>
      </c>
      <c r="H213" s="88">
        <v>8</v>
      </c>
      <c r="I213" s="88">
        <v>6</v>
      </c>
      <c r="J213" s="88">
        <v>3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0.62</v>
      </c>
      <c r="D214" s="94">
        <v>0.01</v>
      </c>
      <c r="E214" s="94">
        <v>0.05</v>
      </c>
      <c r="F214" s="94">
        <v>0.17</v>
      </c>
      <c r="G214" s="94">
        <v>0.23</v>
      </c>
      <c r="H214" s="94">
        <v>0.06</v>
      </c>
      <c r="I214" s="94">
        <v>0.05</v>
      </c>
      <c r="J214" s="94">
        <v>0.02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12</v>
      </c>
      <c r="D217" s="88" t="s">
        <v>105</v>
      </c>
      <c r="E217" s="88">
        <v>2</v>
      </c>
      <c r="F217" s="88">
        <v>8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>
        <v>0.02</v>
      </c>
      <c r="F218" s="94">
        <v>0.06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32</v>
      </c>
      <c r="D219" s="88" t="s">
        <v>105</v>
      </c>
      <c r="E219" s="88">
        <v>3</v>
      </c>
      <c r="F219" s="88">
        <v>7</v>
      </c>
      <c r="G219" s="88">
        <v>8</v>
      </c>
      <c r="H219" s="88">
        <v>5</v>
      </c>
      <c r="I219" s="88">
        <v>5</v>
      </c>
      <c r="J219" s="88">
        <v>3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0.25</v>
      </c>
      <c r="D220" s="94" t="s">
        <v>105</v>
      </c>
      <c r="E220" s="94">
        <v>0.02</v>
      </c>
      <c r="F220" s="94">
        <v>0.05</v>
      </c>
      <c r="G220" s="94">
        <v>0.06</v>
      </c>
      <c r="H220" s="94">
        <v>0.04</v>
      </c>
      <c r="I220" s="94">
        <v>0.04</v>
      </c>
      <c r="J220" s="94">
        <v>0.02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>
        <v>2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>
        <v>0.02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>
        <v>1</v>
      </c>
      <c r="G228" s="88" t="s">
        <v>105</v>
      </c>
      <c r="H228" s="88" t="s">
        <v>105</v>
      </c>
      <c r="I228" s="88" t="s">
        <v>105</v>
      </c>
      <c r="J228" s="88">
        <v>1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>
        <v>0.03</v>
      </c>
      <c r="G229" s="91" t="s">
        <v>105</v>
      </c>
      <c r="H229" s="91" t="s">
        <v>105</v>
      </c>
      <c r="I229" s="91" t="s">
        <v>105</v>
      </c>
      <c r="J229" s="91">
        <v>0.03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2022年34週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集計日:2022年9月1日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>
        <v>1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>
        <v>0.01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3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5</v>
      </c>
      <c r="D258" s="88">
        <v>14</v>
      </c>
      <c r="E258" s="88">
        <v>3</v>
      </c>
      <c r="F258" s="89">
        <v>21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0.04</v>
      </c>
      <c r="D259" s="94">
        <v>0.11</v>
      </c>
      <c r="E259" s="94">
        <v>0.02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>
        <v>1</v>
      </c>
      <c r="D262" s="88">
        <v>2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>
        <v>0.01</v>
      </c>
      <c r="D263" s="94">
        <v>0.02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2022年34週</v>
      </c>
      <c r="B2" s="134"/>
      <c r="C2" s="134"/>
      <c r="D2" s="134"/>
      <c r="E2" s="134"/>
      <c r="F2" s="134"/>
      <c r="G2" s="132" t="str">
        <f>'T3201'!H2</f>
        <v>集計日:2022年9月1日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44</v>
      </c>
      <c r="D6" s="88">
        <v>9</v>
      </c>
      <c r="E6" s="88">
        <v>10</v>
      </c>
      <c r="F6" s="88">
        <v>16</v>
      </c>
      <c r="G6" s="88">
        <v>4</v>
      </c>
      <c r="H6" s="88">
        <v>2</v>
      </c>
      <c r="I6" s="89">
        <v>3</v>
      </c>
    </row>
    <row r="7" spans="1:9" ht="13.5">
      <c r="A7" s="119" t="s">
        <v>111</v>
      </c>
      <c r="B7" s="4" t="s">
        <v>2</v>
      </c>
      <c r="C7" s="93">
        <f>IF(SUM(D7:I7)/6&gt;0,SUM(D7:I7)/6,"-")</f>
        <v>0.03833333333333333</v>
      </c>
      <c r="D7" s="94">
        <v>0.05</v>
      </c>
      <c r="E7" s="94">
        <v>0.05</v>
      </c>
      <c r="F7" s="94">
        <v>0.08</v>
      </c>
      <c r="G7" s="94">
        <v>0.02</v>
      </c>
      <c r="H7" s="94">
        <v>0.01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3177</v>
      </c>
      <c r="D9" s="88">
        <v>694</v>
      </c>
      <c r="E9" s="88">
        <v>733</v>
      </c>
      <c r="F9" s="88">
        <v>686</v>
      </c>
      <c r="G9" s="88">
        <v>448</v>
      </c>
      <c r="H9" s="88">
        <v>348</v>
      </c>
      <c r="I9" s="89">
        <v>268</v>
      </c>
    </row>
    <row r="10" spans="1:9" ht="13.5">
      <c r="A10" s="3"/>
      <c r="B10" s="4" t="s">
        <v>2</v>
      </c>
      <c r="C10" s="93">
        <f>IF(SUM(D10:I10)/6&gt;0,SUM(D10:I10)/6,"-")</f>
        <v>4.1049999999999995</v>
      </c>
      <c r="D10" s="94">
        <v>5.38</v>
      </c>
      <c r="E10" s="94">
        <v>5.68</v>
      </c>
      <c r="F10" s="94">
        <v>5.32</v>
      </c>
      <c r="G10" s="94">
        <v>3.47</v>
      </c>
      <c r="H10" s="94">
        <v>2.7</v>
      </c>
      <c r="I10" s="95">
        <v>2.08</v>
      </c>
    </row>
    <row r="11" spans="1:9" ht="13.5">
      <c r="A11" s="1" t="s">
        <v>121</v>
      </c>
      <c r="B11" s="2" t="s">
        <v>1</v>
      </c>
      <c r="C11" s="87">
        <f>IF(SUM(D11:I11)&gt;0,SUM(D11:I11),"-")</f>
        <v>105</v>
      </c>
      <c r="D11" s="88">
        <v>37</v>
      </c>
      <c r="E11" s="88">
        <v>21</v>
      </c>
      <c r="F11" s="88">
        <v>15</v>
      </c>
      <c r="G11" s="88">
        <v>12</v>
      </c>
      <c r="H11" s="88">
        <v>10</v>
      </c>
      <c r="I11" s="89">
        <v>10</v>
      </c>
    </row>
    <row r="12" spans="1:9" ht="13.5">
      <c r="A12" s="3"/>
      <c r="B12" s="4" t="s">
        <v>2</v>
      </c>
      <c r="C12" s="93">
        <f>IF(SUM(D12:I12)/6&gt;0,SUM(D12:I12)/6,"-")</f>
        <v>0.13666666666666663</v>
      </c>
      <c r="D12" s="94">
        <v>0.29</v>
      </c>
      <c r="E12" s="94">
        <v>0.16</v>
      </c>
      <c r="F12" s="94">
        <v>0.12</v>
      </c>
      <c r="G12" s="94">
        <v>0.09</v>
      </c>
      <c r="H12" s="94">
        <v>0.08</v>
      </c>
      <c r="I12" s="95">
        <v>0.08</v>
      </c>
    </row>
    <row r="13" spans="1:9" ht="13.5">
      <c r="A13" s="1" t="s">
        <v>122</v>
      </c>
      <c r="B13" s="2" t="s">
        <v>1</v>
      </c>
      <c r="C13" s="87">
        <f>IF(SUM(D13:I13)&gt;0,SUM(D13:I13),"-")</f>
        <v>182</v>
      </c>
      <c r="D13" s="88">
        <v>41</v>
      </c>
      <c r="E13" s="88">
        <v>37</v>
      </c>
      <c r="F13" s="88">
        <v>39</v>
      </c>
      <c r="G13" s="88">
        <v>13</v>
      </c>
      <c r="H13" s="88">
        <v>26</v>
      </c>
      <c r="I13" s="89">
        <v>26</v>
      </c>
    </row>
    <row r="14" spans="1:9" ht="13.5">
      <c r="A14" s="3"/>
      <c r="B14" s="4" t="s">
        <v>2</v>
      </c>
      <c r="C14" s="93">
        <f>IF(SUM(D14:I14)/6&gt;0,SUM(D14:I14)/6,"-")</f>
        <v>0.235</v>
      </c>
      <c r="D14" s="94">
        <v>0.32</v>
      </c>
      <c r="E14" s="94">
        <v>0.29</v>
      </c>
      <c r="F14" s="94">
        <v>0.3</v>
      </c>
      <c r="G14" s="94">
        <v>0.1</v>
      </c>
      <c r="H14" s="94">
        <v>0.2</v>
      </c>
      <c r="I14" s="95">
        <v>0.2</v>
      </c>
    </row>
    <row r="15" spans="1:9" ht="13.5">
      <c r="A15" s="1" t="s">
        <v>123</v>
      </c>
      <c r="B15" s="2" t="s">
        <v>1</v>
      </c>
      <c r="C15" s="87">
        <f>IF(SUM(D15:I15)&gt;0,SUM(D15:I15),"-")</f>
        <v>2093</v>
      </c>
      <c r="D15" s="88">
        <v>464</v>
      </c>
      <c r="E15" s="88">
        <v>437</v>
      </c>
      <c r="F15" s="88">
        <v>354</v>
      </c>
      <c r="G15" s="88">
        <v>248</v>
      </c>
      <c r="H15" s="88">
        <v>266</v>
      </c>
      <c r="I15" s="89">
        <v>324</v>
      </c>
    </row>
    <row r="16" spans="1:9" ht="13.5">
      <c r="A16" s="3"/>
      <c r="B16" s="4" t="s">
        <v>2</v>
      </c>
      <c r="C16" s="93">
        <f>IF(SUM(D16:I16)/6&gt;0,SUM(D16:I16)/6,"-")</f>
        <v>2.703333333333333</v>
      </c>
      <c r="D16" s="94">
        <v>3.6</v>
      </c>
      <c r="E16" s="94">
        <v>3.39</v>
      </c>
      <c r="F16" s="94">
        <v>2.74</v>
      </c>
      <c r="G16" s="94">
        <v>1.92</v>
      </c>
      <c r="H16" s="94">
        <v>2.06</v>
      </c>
      <c r="I16" s="95">
        <v>2.51</v>
      </c>
    </row>
    <row r="17" spans="1:9" ht="13.5">
      <c r="A17" s="1" t="s">
        <v>124</v>
      </c>
      <c r="B17" s="2" t="s">
        <v>1</v>
      </c>
      <c r="C17" s="87">
        <f>IF(SUM(D17:I17)&gt;0,SUM(D17:I17),"-")</f>
        <v>33</v>
      </c>
      <c r="D17" s="88">
        <v>4</v>
      </c>
      <c r="E17" s="88">
        <v>6</v>
      </c>
      <c r="F17" s="88">
        <v>7</v>
      </c>
      <c r="G17" s="88">
        <v>3</v>
      </c>
      <c r="H17" s="88">
        <v>7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0.041666666666666664</v>
      </c>
      <c r="D18" s="94">
        <v>0.03</v>
      </c>
      <c r="E18" s="94">
        <v>0.05</v>
      </c>
      <c r="F18" s="94">
        <v>0.05</v>
      </c>
      <c r="G18" s="94">
        <v>0.02</v>
      </c>
      <c r="H18" s="94">
        <v>0.05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714</v>
      </c>
      <c r="D19" s="88">
        <v>95</v>
      </c>
      <c r="E19" s="88">
        <v>101</v>
      </c>
      <c r="F19" s="88">
        <v>113</v>
      </c>
      <c r="G19" s="88">
        <v>93</v>
      </c>
      <c r="H19" s="88">
        <v>135</v>
      </c>
      <c r="I19" s="89">
        <v>177</v>
      </c>
    </row>
    <row r="20" spans="1:9" ht="13.5">
      <c r="A20" s="3"/>
      <c r="B20" s="4" t="s">
        <v>2</v>
      </c>
      <c r="C20" s="93">
        <f>IF(SUM(D20:I20)/6&gt;0,SUM(D20:I20)/6,"-")</f>
        <v>0.9233333333333333</v>
      </c>
      <c r="D20" s="94">
        <v>0.74</v>
      </c>
      <c r="E20" s="94">
        <v>0.78</v>
      </c>
      <c r="F20" s="94">
        <v>0.88</v>
      </c>
      <c r="G20" s="94">
        <v>0.72</v>
      </c>
      <c r="H20" s="94">
        <v>1.05</v>
      </c>
      <c r="I20" s="95">
        <v>1.37</v>
      </c>
    </row>
    <row r="21" spans="1:9" ht="13.5">
      <c r="A21" s="1" t="s">
        <v>126</v>
      </c>
      <c r="B21" s="2" t="s">
        <v>1</v>
      </c>
      <c r="C21" s="87">
        <f>IF(SUM(D21:I21)&gt;0,SUM(D21:I21),"-")</f>
        <v>10</v>
      </c>
      <c r="D21" s="88">
        <v>3</v>
      </c>
      <c r="E21" s="88">
        <v>4</v>
      </c>
      <c r="F21" s="88">
        <v>2</v>
      </c>
      <c r="G21" s="88" t="s">
        <v>105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0.02</v>
      </c>
      <c r="E22" s="94">
        <v>0.03</v>
      </c>
      <c r="F22" s="94">
        <v>0.02</v>
      </c>
      <c r="G22" s="94" t="s">
        <v>105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152</v>
      </c>
      <c r="D23" s="88">
        <v>24</v>
      </c>
      <c r="E23" s="88">
        <v>33</v>
      </c>
      <c r="F23" s="88">
        <v>18</v>
      </c>
      <c r="G23" s="88">
        <v>20</v>
      </c>
      <c r="H23" s="88">
        <v>23</v>
      </c>
      <c r="I23" s="89">
        <v>34</v>
      </c>
    </row>
    <row r="24" spans="1:9" ht="13.5">
      <c r="A24" s="3"/>
      <c r="B24" s="4" t="s">
        <v>2</v>
      </c>
      <c r="C24" s="93">
        <f>IF(SUM(D24:I24)/6&gt;0,SUM(D24:I24)/6,"-")</f>
        <v>0.19833333333333336</v>
      </c>
      <c r="D24" s="94">
        <v>0.19</v>
      </c>
      <c r="E24" s="94">
        <v>0.26</v>
      </c>
      <c r="F24" s="94">
        <v>0.14</v>
      </c>
      <c r="G24" s="94">
        <v>0.16</v>
      </c>
      <c r="H24" s="94">
        <v>0.18</v>
      </c>
      <c r="I24" s="95">
        <v>0.26</v>
      </c>
    </row>
    <row r="25" spans="1:9" ht="13.5">
      <c r="A25" s="1" t="s">
        <v>36</v>
      </c>
      <c r="B25" s="2" t="s">
        <v>1</v>
      </c>
      <c r="C25" s="87">
        <f>IF(SUM(D25:I25)&gt;0,SUM(D25:I25),"-")</f>
        <v>179</v>
      </c>
      <c r="D25" s="88">
        <v>20</v>
      </c>
      <c r="E25" s="88">
        <v>32</v>
      </c>
      <c r="F25" s="88">
        <v>26</v>
      </c>
      <c r="G25" s="88">
        <v>22</v>
      </c>
      <c r="H25" s="88">
        <v>23</v>
      </c>
      <c r="I25" s="89">
        <v>56</v>
      </c>
    </row>
    <row r="26" spans="1:9" ht="13.5">
      <c r="A26" s="3"/>
      <c r="B26" s="4" t="s">
        <v>2</v>
      </c>
      <c r="C26" s="93">
        <f>IF(SUM(D26:I26)/6&gt;0,SUM(D26:I26)/6,"-")</f>
        <v>0.2316666666666667</v>
      </c>
      <c r="D26" s="94">
        <v>0.16</v>
      </c>
      <c r="E26" s="94">
        <v>0.25</v>
      </c>
      <c r="F26" s="94">
        <v>0.2</v>
      </c>
      <c r="G26" s="94">
        <v>0.17</v>
      </c>
      <c r="H26" s="94">
        <v>0.18</v>
      </c>
      <c r="I26" s="95">
        <v>0.43</v>
      </c>
    </row>
    <row r="27" spans="1:9" ht="13.5">
      <c r="A27" s="1" t="s">
        <v>37</v>
      </c>
      <c r="B27" s="2" t="s">
        <v>1</v>
      </c>
      <c r="C27" s="87">
        <f>IF(SUM(D27:I27)&gt;0,SUM(D27:I27),"-")</f>
        <v>17</v>
      </c>
      <c r="D27" s="88">
        <v>2</v>
      </c>
      <c r="E27" s="88">
        <v>3</v>
      </c>
      <c r="F27" s="88">
        <v>2</v>
      </c>
      <c r="G27" s="88">
        <v>2</v>
      </c>
      <c r="H27" s="88">
        <v>2</v>
      </c>
      <c r="I27" s="89">
        <v>6</v>
      </c>
    </row>
    <row r="28" spans="1:9" ht="13.5">
      <c r="A28" s="3"/>
      <c r="B28" s="4" t="s">
        <v>2</v>
      </c>
      <c r="C28" s="93">
        <f>IF(SUM(D28:I28)/6&gt;0,SUM(D28:I28)/6,"-")</f>
        <v>0.025000000000000005</v>
      </c>
      <c r="D28" s="94">
        <v>0.02</v>
      </c>
      <c r="E28" s="94">
        <v>0.02</v>
      </c>
      <c r="F28" s="94">
        <v>0.02</v>
      </c>
      <c r="G28" s="94">
        <v>0.02</v>
      </c>
      <c r="H28" s="94">
        <v>0.02</v>
      </c>
      <c r="I28" s="95">
        <v>0.05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37</v>
      </c>
      <c r="D34" s="88">
        <v>1</v>
      </c>
      <c r="E34" s="88">
        <v>9</v>
      </c>
      <c r="F34" s="88">
        <v>6</v>
      </c>
      <c r="G34" s="88">
        <v>7</v>
      </c>
      <c r="H34" s="88">
        <v>6</v>
      </c>
      <c r="I34" s="89">
        <v>8</v>
      </c>
    </row>
    <row r="35" spans="1:9" ht="13.5">
      <c r="A35" s="3"/>
      <c r="B35" s="4" t="s">
        <v>2</v>
      </c>
      <c r="C35" s="93">
        <f>IF(SUM(D35:I35)/6&gt;0,SUM(D35:I35)/6,"-")</f>
        <v>0.17666666666666672</v>
      </c>
      <c r="D35" s="94">
        <v>0.03</v>
      </c>
      <c r="E35" s="94">
        <v>0.26</v>
      </c>
      <c r="F35" s="94">
        <v>0.17</v>
      </c>
      <c r="G35" s="94">
        <v>0.2</v>
      </c>
      <c r="H35" s="94">
        <v>0.17</v>
      </c>
      <c r="I35" s="95">
        <v>0.23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1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>
        <v>0.07</v>
      </c>
      <c r="F40" s="94" t="s">
        <v>105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2022年34週</v>
      </c>
      <c r="B53" s="134"/>
      <c r="C53" s="134"/>
      <c r="D53" s="134"/>
      <c r="E53" s="134"/>
      <c r="F53" s="134"/>
      <c r="G53" s="132" t="str">
        <f>$G$2</f>
        <v>集計日:2022年9月1日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25</v>
      </c>
      <c r="D57" s="88">
        <v>6</v>
      </c>
      <c r="E57" s="88">
        <v>6</v>
      </c>
      <c r="F57" s="88">
        <v>8</v>
      </c>
      <c r="G57" s="88">
        <v>2</v>
      </c>
      <c r="H57" s="88">
        <v>1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0.021666666666666667</v>
      </c>
      <c r="D58" s="94">
        <v>0.03</v>
      </c>
      <c r="E58" s="94">
        <v>0.03</v>
      </c>
      <c r="F58" s="94">
        <v>0.04</v>
      </c>
      <c r="G58" s="94">
        <v>0.01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1700</v>
      </c>
      <c r="D60" s="88">
        <v>368</v>
      </c>
      <c r="E60" s="88">
        <v>399</v>
      </c>
      <c r="F60" s="88">
        <v>386</v>
      </c>
      <c r="G60" s="88">
        <v>216</v>
      </c>
      <c r="H60" s="88">
        <v>195</v>
      </c>
      <c r="I60" s="89">
        <v>136</v>
      </c>
    </row>
    <row r="61" spans="1:9" ht="13.5">
      <c r="A61" s="3"/>
      <c r="B61" s="4" t="s">
        <v>2</v>
      </c>
      <c r="C61" s="93">
        <f>IF(SUM(D61:I61)/6&gt;0,SUM(D61:I61)/6,"-")</f>
        <v>2.1933333333333334</v>
      </c>
      <c r="D61" s="94">
        <v>2.85</v>
      </c>
      <c r="E61" s="94">
        <v>3.09</v>
      </c>
      <c r="F61" s="94">
        <v>2.99</v>
      </c>
      <c r="G61" s="94">
        <v>1.67</v>
      </c>
      <c r="H61" s="94">
        <v>1.51</v>
      </c>
      <c r="I61" s="95">
        <v>1.05</v>
      </c>
    </row>
    <row r="62" spans="1:9" ht="13.5">
      <c r="A62" s="1" t="s">
        <v>136</v>
      </c>
      <c r="B62" s="2" t="s">
        <v>1</v>
      </c>
      <c r="C62" s="87">
        <f>IF(SUM(D62:I62)&gt;0,SUM(D62:I62),"-")</f>
        <v>64</v>
      </c>
      <c r="D62" s="88">
        <v>25</v>
      </c>
      <c r="E62" s="88">
        <v>15</v>
      </c>
      <c r="F62" s="88">
        <v>7</v>
      </c>
      <c r="G62" s="88">
        <v>7</v>
      </c>
      <c r="H62" s="88">
        <v>5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0.08166666666666665</v>
      </c>
      <c r="D63" s="94">
        <v>0.19</v>
      </c>
      <c r="E63" s="94">
        <v>0.12</v>
      </c>
      <c r="F63" s="94">
        <v>0.05</v>
      </c>
      <c r="G63" s="94">
        <v>0.05</v>
      </c>
      <c r="H63" s="94">
        <v>0.04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98</v>
      </c>
      <c r="D64" s="88">
        <v>20</v>
      </c>
      <c r="E64" s="88">
        <v>22</v>
      </c>
      <c r="F64" s="88">
        <v>22</v>
      </c>
      <c r="G64" s="88">
        <v>6</v>
      </c>
      <c r="H64" s="88">
        <v>15</v>
      </c>
      <c r="I64" s="89">
        <v>13</v>
      </c>
    </row>
    <row r="65" spans="1:9" ht="13.5">
      <c r="A65" s="3"/>
      <c r="B65" s="4" t="s">
        <v>2</v>
      </c>
      <c r="C65" s="93">
        <f>IF(SUM(D65:I65)/6&gt;0,SUM(D65:I65)/6,"-")</f>
        <v>0.12833333333333333</v>
      </c>
      <c r="D65" s="94">
        <v>0.16</v>
      </c>
      <c r="E65" s="94">
        <v>0.17</v>
      </c>
      <c r="F65" s="94">
        <v>0.17</v>
      </c>
      <c r="G65" s="94">
        <v>0.05</v>
      </c>
      <c r="H65" s="94">
        <v>0.12</v>
      </c>
      <c r="I65" s="95">
        <v>0.1</v>
      </c>
    </row>
    <row r="66" spans="1:9" ht="13.5">
      <c r="A66" s="1" t="s">
        <v>138</v>
      </c>
      <c r="B66" s="2" t="s">
        <v>1</v>
      </c>
      <c r="C66" s="87">
        <f>IF(SUM(D66:I66)&gt;0,SUM(D66:I66),"-")</f>
        <v>1168</v>
      </c>
      <c r="D66" s="88">
        <v>280</v>
      </c>
      <c r="E66" s="88">
        <v>241</v>
      </c>
      <c r="F66" s="88">
        <v>198</v>
      </c>
      <c r="G66" s="88">
        <v>130</v>
      </c>
      <c r="H66" s="88">
        <v>149</v>
      </c>
      <c r="I66" s="89">
        <v>170</v>
      </c>
    </row>
    <row r="67" spans="1:9" ht="13.5">
      <c r="A67" s="3"/>
      <c r="B67" s="4" t="s">
        <v>2</v>
      </c>
      <c r="C67" s="93">
        <f>IF(SUM(D67:I67)/6&gt;0,SUM(D67:I67)/6,"-")</f>
        <v>1.51</v>
      </c>
      <c r="D67" s="94">
        <v>2.17</v>
      </c>
      <c r="E67" s="94">
        <v>1.87</v>
      </c>
      <c r="F67" s="94">
        <v>1.53</v>
      </c>
      <c r="G67" s="94">
        <v>1.01</v>
      </c>
      <c r="H67" s="94">
        <v>1.16</v>
      </c>
      <c r="I67" s="95">
        <v>1.32</v>
      </c>
    </row>
    <row r="68" spans="1:9" ht="13.5">
      <c r="A68" s="1" t="s">
        <v>139</v>
      </c>
      <c r="B68" s="2" t="s">
        <v>1</v>
      </c>
      <c r="C68" s="87">
        <f>IF(SUM(D68:I68)&gt;0,SUM(D68:I68),"-")</f>
        <v>24</v>
      </c>
      <c r="D68" s="88">
        <v>4</v>
      </c>
      <c r="E68" s="88">
        <v>3</v>
      </c>
      <c r="F68" s="88">
        <v>4</v>
      </c>
      <c r="G68" s="88">
        <v>2</v>
      </c>
      <c r="H68" s="88">
        <v>6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0.03166666666666667</v>
      </c>
      <c r="D69" s="94">
        <v>0.03</v>
      </c>
      <c r="E69" s="94">
        <v>0.02</v>
      </c>
      <c r="F69" s="94">
        <v>0.03</v>
      </c>
      <c r="G69" s="94">
        <v>0.02</v>
      </c>
      <c r="H69" s="94">
        <v>0.05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391</v>
      </c>
      <c r="D70" s="88">
        <v>55</v>
      </c>
      <c r="E70" s="88">
        <v>50</v>
      </c>
      <c r="F70" s="88">
        <v>60</v>
      </c>
      <c r="G70" s="88">
        <v>54</v>
      </c>
      <c r="H70" s="88">
        <v>75</v>
      </c>
      <c r="I70" s="89">
        <v>97</v>
      </c>
    </row>
    <row r="71" spans="1:9" ht="13.5">
      <c r="A71" s="3"/>
      <c r="B71" s="4" t="s">
        <v>2</v>
      </c>
      <c r="C71" s="93">
        <f>IF(SUM(D71:I71)/6&gt;0,SUM(D71:I71)/6,"-")</f>
        <v>0.5066666666666667</v>
      </c>
      <c r="D71" s="94">
        <v>0.43</v>
      </c>
      <c r="E71" s="94">
        <v>0.39</v>
      </c>
      <c r="F71" s="94">
        <v>0.47</v>
      </c>
      <c r="G71" s="94">
        <v>0.42</v>
      </c>
      <c r="H71" s="94">
        <v>0.58</v>
      </c>
      <c r="I71" s="95">
        <v>0.75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1</v>
      </c>
      <c r="E72" s="88">
        <v>3</v>
      </c>
      <c r="F72" s="88" t="s">
        <v>105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>
        <v>0.02</v>
      </c>
      <c r="F73" s="94" t="s">
        <v>105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79</v>
      </c>
      <c r="D74" s="88">
        <v>13</v>
      </c>
      <c r="E74" s="88">
        <v>13</v>
      </c>
      <c r="F74" s="88">
        <v>7</v>
      </c>
      <c r="G74" s="88">
        <v>10</v>
      </c>
      <c r="H74" s="88">
        <v>14</v>
      </c>
      <c r="I74" s="89">
        <v>22</v>
      </c>
    </row>
    <row r="75" spans="1:9" ht="13.5">
      <c r="A75" s="3"/>
      <c r="B75" s="4" t="s">
        <v>2</v>
      </c>
      <c r="C75" s="93">
        <f>IF(SUM(D75:I75)/6&gt;0,SUM(D75:I75)/6,"-")</f>
        <v>0.10166666666666667</v>
      </c>
      <c r="D75" s="94">
        <v>0.1</v>
      </c>
      <c r="E75" s="94">
        <v>0.1</v>
      </c>
      <c r="F75" s="94">
        <v>0.05</v>
      </c>
      <c r="G75" s="94">
        <v>0.08</v>
      </c>
      <c r="H75" s="94">
        <v>0.11</v>
      </c>
      <c r="I75" s="95">
        <v>0.17</v>
      </c>
    </row>
    <row r="76" spans="1:9" ht="13.5">
      <c r="A76" s="1" t="s">
        <v>36</v>
      </c>
      <c r="B76" s="2" t="s">
        <v>1</v>
      </c>
      <c r="C76" s="87">
        <f>IF(SUM(D76:I76)&gt;0,SUM(D76:I76),"-")</f>
        <v>94</v>
      </c>
      <c r="D76" s="88">
        <v>11</v>
      </c>
      <c r="E76" s="88">
        <v>20</v>
      </c>
      <c r="F76" s="88">
        <v>14</v>
      </c>
      <c r="G76" s="88">
        <v>13</v>
      </c>
      <c r="H76" s="88">
        <v>12</v>
      </c>
      <c r="I76" s="89">
        <v>24</v>
      </c>
    </row>
    <row r="77" spans="1:9" ht="13.5">
      <c r="A77" s="3"/>
      <c r="B77" s="4" t="s">
        <v>2</v>
      </c>
      <c r="C77" s="93">
        <f>IF(SUM(D77:I77)/6&gt;0,SUM(D77:I77)/6,"-")</f>
        <v>0.12333333333333334</v>
      </c>
      <c r="D77" s="94">
        <v>0.09</v>
      </c>
      <c r="E77" s="94">
        <v>0.16</v>
      </c>
      <c r="F77" s="94">
        <v>0.11</v>
      </c>
      <c r="G77" s="94">
        <v>0.1</v>
      </c>
      <c r="H77" s="94">
        <v>0.09</v>
      </c>
      <c r="I77" s="95">
        <v>0.19</v>
      </c>
    </row>
    <row r="78" spans="1:9" ht="13.5">
      <c r="A78" s="1" t="s">
        <v>37</v>
      </c>
      <c r="B78" s="2" t="s">
        <v>1</v>
      </c>
      <c r="C78" s="87">
        <f>IF(SUM(D78:I78)&gt;0,SUM(D78:I78),"-")</f>
        <v>8</v>
      </c>
      <c r="D78" s="88">
        <v>1</v>
      </c>
      <c r="E78" s="88">
        <v>1</v>
      </c>
      <c r="F78" s="88">
        <v>1</v>
      </c>
      <c r="G78" s="88">
        <v>1</v>
      </c>
      <c r="H78" s="88">
        <v>1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0.011666666666666667</v>
      </c>
      <c r="D79" s="94">
        <v>0.01</v>
      </c>
      <c r="E79" s="94">
        <v>0.01</v>
      </c>
      <c r="F79" s="94">
        <v>0.01</v>
      </c>
      <c r="G79" s="94">
        <v>0.01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23</v>
      </c>
      <c r="D85" s="88" t="s">
        <v>105</v>
      </c>
      <c r="E85" s="88">
        <v>7</v>
      </c>
      <c r="F85" s="88">
        <v>4</v>
      </c>
      <c r="G85" s="88">
        <v>4</v>
      </c>
      <c r="H85" s="88">
        <v>3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0.10833333333333334</v>
      </c>
      <c r="D86" s="94" t="s">
        <v>105</v>
      </c>
      <c r="E86" s="94">
        <v>0.2</v>
      </c>
      <c r="F86" s="94">
        <v>0.11</v>
      </c>
      <c r="G86" s="94">
        <v>0.11</v>
      </c>
      <c r="H86" s="94">
        <v>0.09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105</v>
      </c>
      <c r="E89" s="94" t="s">
        <v>105</v>
      </c>
      <c r="F89" s="94" t="s">
        <v>105</v>
      </c>
      <c r="G89" s="94">
        <v>0.07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1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>
        <v>0.07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2022年34週</v>
      </c>
      <c r="B104" s="134"/>
      <c r="C104" s="134"/>
      <c r="D104" s="134"/>
      <c r="E104" s="134"/>
      <c r="F104" s="134"/>
      <c r="G104" s="132" t="str">
        <f>$G$2</f>
        <v>集計日:2022年9月1日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19</v>
      </c>
      <c r="D108" s="88">
        <v>3</v>
      </c>
      <c r="E108" s="88">
        <v>4</v>
      </c>
      <c r="F108" s="88">
        <v>8</v>
      </c>
      <c r="G108" s="88">
        <v>2</v>
      </c>
      <c r="H108" s="88">
        <v>1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0.01833333333333333</v>
      </c>
      <c r="D109" s="94">
        <v>0.02</v>
      </c>
      <c r="E109" s="94">
        <v>0.02</v>
      </c>
      <c r="F109" s="94">
        <v>0.04</v>
      </c>
      <c r="G109" s="94">
        <v>0.01</v>
      </c>
      <c r="H109" s="94">
        <v>0.01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1477</v>
      </c>
      <c r="D111" s="88">
        <v>326</v>
      </c>
      <c r="E111" s="88">
        <v>334</v>
      </c>
      <c r="F111" s="88">
        <v>300</v>
      </c>
      <c r="G111" s="88">
        <v>232</v>
      </c>
      <c r="H111" s="88">
        <v>153</v>
      </c>
      <c r="I111" s="89">
        <v>132</v>
      </c>
    </row>
    <row r="112" spans="1:9" ht="13.5">
      <c r="A112" s="3"/>
      <c r="B112" s="4" t="s">
        <v>2</v>
      </c>
      <c r="C112" s="93">
        <f>IF(SUM(D112:I112)/6&gt;0,SUM(D112:I112)/6,"-")</f>
        <v>1.91</v>
      </c>
      <c r="D112" s="94">
        <v>2.53</v>
      </c>
      <c r="E112" s="94">
        <v>2.59</v>
      </c>
      <c r="F112" s="94">
        <v>2.33</v>
      </c>
      <c r="G112" s="94">
        <v>1.8</v>
      </c>
      <c r="H112" s="94">
        <v>1.19</v>
      </c>
      <c r="I112" s="95">
        <v>1.02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41</v>
      </c>
      <c r="D113" s="88">
        <v>12</v>
      </c>
      <c r="E113" s="88">
        <v>6</v>
      </c>
      <c r="F113" s="88">
        <v>8</v>
      </c>
      <c r="G113" s="88">
        <v>5</v>
      </c>
      <c r="H113" s="88">
        <v>5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0.05333333333333334</v>
      </c>
      <c r="D114" s="94">
        <v>0.09</v>
      </c>
      <c r="E114" s="94">
        <v>0.05</v>
      </c>
      <c r="F114" s="94">
        <v>0.06</v>
      </c>
      <c r="G114" s="94">
        <v>0.04</v>
      </c>
      <c r="H114" s="94">
        <v>0.04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84</v>
      </c>
      <c r="D115" s="88">
        <v>21</v>
      </c>
      <c r="E115" s="88">
        <v>15</v>
      </c>
      <c r="F115" s="88">
        <v>17</v>
      </c>
      <c r="G115" s="88">
        <v>7</v>
      </c>
      <c r="H115" s="88">
        <v>11</v>
      </c>
      <c r="I115" s="89">
        <v>13</v>
      </c>
    </row>
    <row r="116" spans="1:9" ht="13.5">
      <c r="A116" s="3"/>
      <c r="B116" s="4" t="s">
        <v>2</v>
      </c>
      <c r="C116" s="93">
        <f>IF(SUM(D116:I116)/6&gt;0,SUM(D116:I116)/6,"-")</f>
        <v>0.10833333333333334</v>
      </c>
      <c r="D116" s="94">
        <v>0.16</v>
      </c>
      <c r="E116" s="94">
        <v>0.12</v>
      </c>
      <c r="F116" s="94">
        <v>0.13</v>
      </c>
      <c r="G116" s="94">
        <v>0.05</v>
      </c>
      <c r="H116" s="94">
        <v>0.09</v>
      </c>
      <c r="I116" s="95">
        <v>0.1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925</v>
      </c>
      <c r="D117" s="88">
        <v>184</v>
      </c>
      <c r="E117" s="88">
        <v>196</v>
      </c>
      <c r="F117" s="88">
        <v>156</v>
      </c>
      <c r="G117" s="88">
        <v>118</v>
      </c>
      <c r="H117" s="88">
        <v>117</v>
      </c>
      <c r="I117" s="89">
        <v>154</v>
      </c>
    </row>
    <row r="118" spans="1:9" ht="13.5">
      <c r="A118" s="3"/>
      <c r="B118" s="4" t="s">
        <v>2</v>
      </c>
      <c r="C118" s="93">
        <f>IF(SUM(D118:I118)/6&gt;0,SUM(D118:I118)/6,"-")</f>
        <v>1.195</v>
      </c>
      <c r="D118" s="94">
        <v>1.43</v>
      </c>
      <c r="E118" s="94">
        <v>1.52</v>
      </c>
      <c r="F118" s="94">
        <v>1.21</v>
      </c>
      <c r="G118" s="94">
        <v>0.91</v>
      </c>
      <c r="H118" s="94">
        <v>0.91</v>
      </c>
      <c r="I118" s="95">
        <v>1.19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9</v>
      </c>
      <c r="D119" s="88" t="s">
        <v>105</v>
      </c>
      <c r="E119" s="88">
        <v>3</v>
      </c>
      <c r="F119" s="88">
        <v>3</v>
      </c>
      <c r="G119" s="88">
        <v>1</v>
      </c>
      <c r="H119" s="88">
        <v>1</v>
      </c>
      <c r="I119" s="89">
        <v>1</v>
      </c>
    </row>
    <row r="120" spans="1:9" ht="13.5">
      <c r="A120" s="3"/>
      <c r="B120" s="4" t="s">
        <v>2</v>
      </c>
      <c r="C120" s="93">
        <f>IF(SUM(D120:I120)/6&gt;0,SUM(D120:I120)/6,"-")</f>
        <v>0.011666666666666667</v>
      </c>
      <c r="D120" s="94" t="s">
        <v>105</v>
      </c>
      <c r="E120" s="94">
        <v>0.02</v>
      </c>
      <c r="F120" s="94">
        <v>0.02</v>
      </c>
      <c r="G120" s="94">
        <v>0.01</v>
      </c>
      <c r="H120" s="94">
        <v>0.01</v>
      </c>
      <c r="I120" s="95">
        <v>0.01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323</v>
      </c>
      <c r="D121" s="88">
        <v>40</v>
      </c>
      <c r="E121" s="88">
        <v>51</v>
      </c>
      <c r="F121" s="88">
        <v>53</v>
      </c>
      <c r="G121" s="88">
        <v>39</v>
      </c>
      <c r="H121" s="88">
        <v>60</v>
      </c>
      <c r="I121" s="89">
        <v>80</v>
      </c>
    </row>
    <row r="122" spans="1:9" ht="13.5">
      <c r="A122" s="3"/>
      <c r="B122" s="4" t="s">
        <v>2</v>
      </c>
      <c r="C122" s="93">
        <f>IF(SUM(D122:I122)/6&gt;0,SUM(D122:I122)/6,"-")</f>
        <v>0.4183333333333333</v>
      </c>
      <c r="D122" s="94">
        <v>0.31</v>
      </c>
      <c r="E122" s="94">
        <v>0.4</v>
      </c>
      <c r="F122" s="94">
        <v>0.41</v>
      </c>
      <c r="G122" s="94">
        <v>0.3</v>
      </c>
      <c r="H122" s="94">
        <v>0.47</v>
      </c>
      <c r="I122" s="95">
        <v>0.62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2</v>
      </c>
      <c r="E123" s="88">
        <v>1</v>
      </c>
      <c r="F123" s="88">
        <v>2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0.02</v>
      </c>
      <c r="E124" s="94">
        <v>0.01</v>
      </c>
      <c r="F124" s="94">
        <v>0.02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73</v>
      </c>
      <c r="D125" s="88">
        <v>11</v>
      </c>
      <c r="E125" s="88">
        <v>20</v>
      </c>
      <c r="F125" s="88">
        <v>11</v>
      </c>
      <c r="G125" s="88">
        <v>10</v>
      </c>
      <c r="H125" s="88">
        <v>9</v>
      </c>
      <c r="I125" s="89">
        <v>12</v>
      </c>
    </row>
    <row r="126" spans="1:9" ht="13.5">
      <c r="A126" s="3"/>
      <c r="B126" s="4" t="s">
        <v>2</v>
      </c>
      <c r="C126" s="93">
        <f>IF(SUM(D126:I126)/6&gt;0,SUM(D126:I126)/6,"-")</f>
        <v>0.09666666666666666</v>
      </c>
      <c r="D126" s="94">
        <v>0.09</v>
      </c>
      <c r="E126" s="94">
        <v>0.16</v>
      </c>
      <c r="F126" s="94">
        <v>0.09</v>
      </c>
      <c r="G126" s="94">
        <v>0.08</v>
      </c>
      <c r="H126" s="94">
        <v>0.07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85</v>
      </c>
      <c r="D127" s="88">
        <v>9</v>
      </c>
      <c r="E127" s="88">
        <v>12</v>
      </c>
      <c r="F127" s="88">
        <v>12</v>
      </c>
      <c r="G127" s="88">
        <v>9</v>
      </c>
      <c r="H127" s="88">
        <v>11</v>
      </c>
      <c r="I127" s="89">
        <v>32</v>
      </c>
    </row>
    <row r="128" spans="1:9" ht="13.5">
      <c r="A128" s="3"/>
      <c r="B128" s="4" t="s">
        <v>2</v>
      </c>
      <c r="C128" s="93">
        <f>IF(SUM(D128:I128)/6&gt;0,SUM(D128:I128)/6,"-")</f>
        <v>0.11</v>
      </c>
      <c r="D128" s="94">
        <v>0.07</v>
      </c>
      <c r="E128" s="94">
        <v>0.09</v>
      </c>
      <c r="F128" s="94">
        <v>0.09</v>
      </c>
      <c r="G128" s="94">
        <v>0.07</v>
      </c>
      <c r="H128" s="94">
        <v>0.09</v>
      </c>
      <c r="I128" s="95">
        <v>0.25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9</v>
      </c>
      <c r="D129" s="88">
        <v>1</v>
      </c>
      <c r="E129" s="88">
        <v>2</v>
      </c>
      <c r="F129" s="88">
        <v>1</v>
      </c>
      <c r="G129" s="88">
        <v>1</v>
      </c>
      <c r="H129" s="88">
        <v>1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0.013333333333333334</v>
      </c>
      <c r="D130" s="94">
        <v>0.01</v>
      </c>
      <c r="E130" s="94">
        <v>0.02</v>
      </c>
      <c r="F130" s="94">
        <v>0.01</v>
      </c>
      <c r="G130" s="94">
        <v>0.01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1</v>
      </c>
      <c r="E136" s="88">
        <v>2</v>
      </c>
      <c r="F136" s="88">
        <v>2</v>
      </c>
      <c r="G136" s="88">
        <v>3</v>
      </c>
      <c r="H136" s="88">
        <v>3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0.06999999999999999</v>
      </c>
      <c r="D137" s="94">
        <v>0.03</v>
      </c>
      <c r="E137" s="94">
        <v>0.06</v>
      </c>
      <c r="F137" s="94">
        <v>0.06</v>
      </c>
      <c r="G137" s="94">
        <v>0.09</v>
      </c>
      <c r="H137" s="94">
        <v>0.09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2022-09-01T00:10:11Z</dcterms:modified>
  <cp:category/>
  <cp:version/>
  <cp:contentType/>
  <cp:contentStatus/>
</cp:coreProperties>
</file>