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65461" windowWidth="9720" windowHeight="8775" tabRatio="768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－１" sheetId="13" r:id="rId13"/>
    <sheet name="第１２表－２" sheetId="14" r:id="rId14"/>
    <sheet name="第１３表" sheetId="15" r:id="rId15"/>
    <sheet name="第１４表" sheetId="16" r:id="rId16"/>
  </sheets>
  <definedNames>
    <definedName name="_xlnm.Print_Area" localSheetId="10">'第１０表'!$A$1:$Y$60</definedName>
    <definedName name="_xlnm.Print_Area" localSheetId="11">'第１１表'!$A$1:$Y$61</definedName>
    <definedName name="_xlnm.Print_Area" localSheetId="12">'第１２表－１'!$A$1:$N$66</definedName>
    <definedName name="_xlnm.Print_Area" localSheetId="13">'第１２表－２'!$A$1:$AN$65</definedName>
    <definedName name="_xlnm.Print_Area" localSheetId="14">'第１３表'!$A$1:$J$52</definedName>
    <definedName name="_xlnm.Print_Area" localSheetId="15">'第１４表'!$A$1:$W$60</definedName>
    <definedName name="_xlnm.Print_Area" localSheetId="1">'第１表'!$A$1:$N$62</definedName>
    <definedName name="_xlnm.Print_Area" localSheetId="3">'第３表'!$A$1:$V$61</definedName>
    <definedName name="_xlnm.Print_Area" localSheetId="4">'第４表'!$A$1:$R$60</definedName>
    <definedName name="_xlnm.Print_Area" localSheetId="5">'第５表'!$A$1:$AA$63</definedName>
    <definedName name="_xlnm.Print_Area" localSheetId="6">'第６表'!$A$1:$U$60</definedName>
    <definedName name="_xlnm.Print_Area" localSheetId="7">'第７表'!$A$1:$U$60</definedName>
    <definedName name="_xlnm.Print_Area" localSheetId="8">'第８表'!$A$1:$AL$62</definedName>
    <definedName name="_xlnm.Print_Area" localSheetId="9">'第９表'!$A$1:$S$62</definedName>
    <definedName name="_xlnm.Print_Area" localSheetId="0">'目次'!$A$1:$A$21</definedName>
  </definedNames>
  <calcPr fullCalcOnLoad="1"/>
</workbook>
</file>

<file path=xl/sharedStrings.xml><?xml version="1.0" encoding="utf-8"?>
<sst xmlns="http://schemas.openxmlformats.org/spreadsheetml/2006/main" count="8088" uniqueCount="520">
  <si>
    <t>芦屋</t>
  </si>
  <si>
    <t>伊丹</t>
  </si>
  <si>
    <t>宝塚</t>
  </si>
  <si>
    <t>明石</t>
  </si>
  <si>
    <t>加古川</t>
  </si>
  <si>
    <t>社</t>
  </si>
  <si>
    <t>赤穂</t>
  </si>
  <si>
    <t>福崎</t>
  </si>
  <si>
    <t>豊岡</t>
  </si>
  <si>
    <t>和田山</t>
  </si>
  <si>
    <t>柏原</t>
  </si>
  <si>
    <t>洲本</t>
  </si>
  <si>
    <t>神戸市</t>
  </si>
  <si>
    <t>姫路市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</si>
  <si>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</si>
  <si>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</si>
  <si>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</si>
  <si>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</si>
  <si>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</si>
  <si>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</si>
  <si>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</si>
  <si>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</si>
  <si>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</si>
  <si>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加古川市</t>
  </si>
  <si>
    <t>稲美町</t>
  </si>
  <si>
    <t>播磨町</t>
  </si>
  <si>
    <t>西脇市</t>
  </si>
  <si>
    <t>三木市</t>
  </si>
  <si>
    <t>高砂市</t>
  </si>
  <si>
    <t>加西市</t>
  </si>
  <si>
    <t>小野市</t>
  </si>
  <si>
    <t>太子町</t>
  </si>
  <si>
    <t>相生市</t>
  </si>
  <si>
    <t>赤穂市</t>
  </si>
  <si>
    <t>上郡町</t>
  </si>
  <si>
    <t>市川町</t>
  </si>
  <si>
    <t>福崎町</t>
  </si>
  <si>
    <t>佐用町</t>
  </si>
  <si>
    <t>豊岡市</t>
  </si>
  <si>
    <t>洲本市</t>
  </si>
  <si>
    <t>悪性新生物</t>
  </si>
  <si>
    <t>生　　　　活　　　　習　　　　慣　　　　病</t>
  </si>
  <si>
    <t>肝臓がん</t>
  </si>
  <si>
    <t>前立腺がん</t>
  </si>
  <si>
    <t>骨粗しょう症</t>
  </si>
  <si>
    <t>丹波市</t>
  </si>
  <si>
    <t>南あわじ市</t>
  </si>
  <si>
    <t>多　可　町</t>
  </si>
  <si>
    <t>加東市</t>
  </si>
  <si>
    <t>宍粟市</t>
  </si>
  <si>
    <t>たつの市</t>
  </si>
  <si>
    <t>神河町</t>
  </si>
  <si>
    <t>香美町</t>
  </si>
  <si>
    <t>新温泉町</t>
  </si>
  <si>
    <t>朝来市</t>
  </si>
  <si>
    <t>淡路市</t>
  </si>
  <si>
    <t>第１表　市町が実施した健康診断受診延人員、健康診断の種類・保健所・市町別</t>
  </si>
  <si>
    <t>神戸市</t>
  </si>
  <si>
    <t>姫路市</t>
  </si>
  <si>
    <t>尼崎市</t>
  </si>
  <si>
    <t>西宮市</t>
  </si>
  <si>
    <t>龍野</t>
  </si>
  <si>
    <t>保健所</t>
  </si>
  <si>
    <t>市　町</t>
  </si>
  <si>
    <t>総　数</t>
  </si>
  <si>
    <t>結　核</t>
  </si>
  <si>
    <t>計</t>
  </si>
  <si>
    <t>循環器疾患</t>
  </si>
  <si>
    <t>その他</t>
  </si>
  <si>
    <t>（再　　掲）</t>
  </si>
  <si>
    <t>（再　掲）</t>
  </si>
  <si>
    <t>第　１表　　市町が実施した健康診断受診延人員、健康診断の種類・保健所・市町別</t>
  </si>
  <si>
    <t>第　６表　　市町が実施した栄養指導等の個別指導延人員・保健所・市町別</t>
  </si>
  <si>
    <t>第　７表　　市町が実施した栄養指導等の集団指導延人員・保健所・市町別</t>
  </si>
  <si>
    <t xml:space="preserve">第　８表　　市町が実施した精神保健福祉相談等の被指導実人員－延人員・保健所・市町別  </t>
  </si>
  <si>
    <t>第１０表　　市町が実施した衛生教育開催回数、教育内容・保健所・市町別</t>
  </si>
  <si>
    <t>第１１表　　市町が実施した衛生教育参加延人員、教育内容・保健所・市町別</t>
  </si>
  <si>
    <t>第１３表　　市町が実施した試験検査件数、検査の種類別</t>
  </si>
  <si>
    <t>第１４表　　市町の常勤職員数、職種・保健所・市町別</t>
  </si>
  <si>
    <t>第　９表 　 市町が実施した難病相談の被指導実人員－延人員・保健所・市町別</t>
  </si>
  <si>
    <t>平成18年度</t>
  </si>
  <si>
    <t>-</t>
  </si>
  <si>
    <t>１</t>
  </si>
  <si>
    <t>　　</t>
  </si>
  <si>
    <t>養父市</t>
  </si>
  <si>
    <t>篠山市</t>
  </si>
  <si>
    <t>神戸市、姫路市、尼崎市及び西宮市については、保健所活動分を含む。</t>
  </si>
  <si>
    <t>第２表　市町への妊娠届出数及び市町が実施した妊産婦・乳幼児の健康診査実人員－延人員・保健所・市町別</t>
  </si>
  <si>
    <t>　　</t>
  </si>
  <si>
    <t>妊 娠 の　　　届出をし　　　た者の数</t>
  </si>
  <si>
    <t>一　　　　般　　　　健　　  　　康　　　　診　　　　査</t>
  </si>
  <si>
    <t>精　密　健　康　診　査　受　診　実　人　員</t>
  </si>
  <si>
    <t>妊娠Ｂ型肝炎検査実人員</t>
  </si>
  <si>
    <t>保 健 所</t>
  </si>
  <si>
    <t>市　町</t>
  </si>
  <si>
    <t>（再掲）満11週以内に届出をした者の数</t>
  </si>
  <si>
    <t>妊　　　婦</t>
  </si>
  <si>
    <t>産　　　婦</t>
  </si>
  <si>
    <t>乳　　　児</t>
  </si>
  <si>
    <t>幼　　　　　　　　　　　児</t>
  </si>
  <si>
    <t>幼　　　　　　児</t>
  </si>
  <si>
    <t>Ｂ型肝</t>
  </si>
  <si>
    <t>事後指導</t>
  </si>
  <si>
    <t>受　診</t>
  </si>
  <si>
    <t>乳児１か月児健康診査</t>
  </si>
  <si>
    <t>乳児１～２か月児健康診査</t>
  </si>
  <si>
    <t>乳児３～４か月児健康診査</t>
  </si>
  <si>
    <t>乳児３～５か月児健康診査</t>
  </si>
  <si>
    <t>乳児６～７か月児健康診査</t>
  </si>
  <si>
    <t>乳児６～８か月児健康診査</t>
  </si>
  <si>
    <t>乳児９～１０か月児健康診査</t>
  </si>
  <si>
    <t>乳児９～12か月児健康診査</t>
  </si>
  <si>
    <t>１歳６か月児　　　健康診査</t>
  </si>
  <si>
    <t>３歳児　健康診査</t>
  </si>
  <si>
    <t>そ　の　他</t>
  </si>
  <si>
    <t>妊　婦</t>
  </si>
  <si>
    <t>産　婦</t>
  </si>
  <si>
    <t>乳　児</t>
  </si>
  <si>
    <t>１歳６か月児</t>
  </si>
  <si>
    <t>３ 歳 児</t>
  </si>
  <si>
    <t>実人員</t>
  </si>
  <si>
    <t>延人員</t>
  </si>
  <si>
    <t>対象　　　人員</t>
  </si>
  <si>
    <t>受診　　　実人員</t>
  </si>
  <si>
    <t>受診　　　延人員</t>
  </si>
  <si>
    <t>健康診査</t>
  </si>
  <si>
    <t>炎検査</t>
  </si>
  <si>
    <t>･･･</t>
  </si>
  <si>
    <t>養父市</t>
  </si>
  <si>
    <t>篠山市</t>
  </si>
  <si>
    <t>一般健康診査受診人員(委託分含む。)</t>
  </si>
  <si>
    <t>第３表　市町が実施した妊産婦及び乳幼児等保健指導の被指導実人員－延人員・健診の事後指導・保健所・市町別</t>
  </si>
  <si>
    <t>２（３）</t>
  </si>
  <si>
    <t>個　  　　  　    　別　        　　　　指　        　　　　導</t>
  </si>
  <si>
    <t>保 健 所</t>
  </si>
  <si>
    <t>市　町</t>
  </si>
  <si>
    <t>妊　　婦</t>
  </si>
  <si>
    <t>産　　婦</t>
  </si>
  <si>
    <t>乳　　児</t>
  </si>
  <si>
    <t>幼　　児</t>
  </si>
  <si>
    <t>その他</t>
  </si>
  <si>
    <t>電話相談　　延 人 員</t>
  </si>
  <si>
    <t>（再掲）健診の事後指導</t>
  </si>
  <si>
    <t>妊  婦</t>
  </si>
  <si>
    <t>産  婦</t>
  </si>
  <si>
    <t>乳  児</t>
  </si>
  <si>
    <t>幼  児</t>
  </si>
  <si>
    <t>平成18年度</t>
  </si>
  <si>
    <t>多 可 町</t>
  </si>
  <si>
    <t>第　２表　　市町への妊娠届出数及び市町が実施した妊産婦・乳幼児の健康診査実人員
　　　　　　　－延人員・保健所・市町別</t>
  </si>
  <si>
    <t>第　３表　　市町が実施した妊産婦及び乳幼児等保健指導の被指導実人員
　　　　　　　－延人員・健診の事後指導・保健所・市町別</t>
  </si>
  <si>
    <t>第　４表　　市町が実施した妊産婦及び乳幼児等訪問指導の被指導実人員
　　　　　　　－延人員・保健所・市町別</t>
  </si>
  <si>
    <t>第　５表　　市町が実施した歯科検診及び保健指導延人員、訪問による歯科検診及び保健指導
　　　　　　人員、歯科予防処置及び治療人員、保健所・市町別</t>
  </si>
  <si>
    <t>第１２表　　市町が実施した定期予防接種者数、対象者数、疾病・期・保健所・市町別
　　　　　　　（２－１）</t>
  </si>
  <si>
    <t>第１２表　　市町が実施した定期予防接種者数、対象者数、疾病・期・保健所・市町別
　　　　　　　（２－２）</t>
  </si>
  <si>
    <t>実人員</t>
  </si>
  <si>
    <t>延人員</t>
  </si>
  <si>
    <t>妊　　婦</t>
  </si>
  <si>
    <t>産　　婦</t>
  </si>
  <si>
    <t>28　 兵庫県</t>
  </si>
  <si>
    <t>28100神戸市</t>
  </si>
  <si>
    <t>00-10 28100神戸市</t>
  </si>
  <si>
    <t>28201姫路市</t>
  </si>
  <si>
    <t>00-20 28201姫路市</t>
  </si>
  <si>
    <t>28202尼崎市</t>
  </si>
  <si>
    <t>00-30 28202尼崎市</t>
  </si>
  <si>
    <t>28204西宮市</t>
  </si>
  <si>
    <t>00-40 28204西宮市</t>
  </si>
  <si>
    <t>28206芦屋市</t>
  </si>
  <si>
    <t>01-01 28206芦屋市</t>
  </si>
  <si>
    <t>28207伊丹市</t>
  </si>
  <si>
    <t>02-01 28207伊丹市</t>
  </si>
  <si>
    <t>28217川西市</t>
  </si>
  <si>
    <t>02-02 28217川西市</t>
  </si>
  <si>
    <t>28301猪名川町</t>
  </si>
  <si>
    <t>02-03 28301猪名川</t>
  </si>
  <si>
    <t>28214宝塚市</t>
  </si>
  <si>
    <t>03-01 28214宝塚市</t>
  </si>
  <si>
    <t>28219三田市</t>
  </si>
  <si>
    <t>03-02 28219三田市</t>
  </si>
  <si>
    <t>28203明石市</t>
  </si>
  <si>
    <t>04-01 28203明石市</t>
  </si>
  <si>
    <t>28210加古川市</t>
  </si>
  <si>
    <t>05-01 28210加古川</t>
  </si>
  <si>
    <t>28216高砂市</t>
  </si>
  <si>
    <t>05-02 28216高砂市</t>
  </si>
  <si>
    <t>28381稲美町</t>
  </si>
  <si>
    <t>05-03 28381稲美町</t>
  </si>
  <si>
    <t>28382播磨町</t>
  </si>
  <si>
    <t>05-04 28382播磨町</t>
  </si>
  <si>
    <t>28213西脇市</t>
  </si>
  <si>
    <t>06-01 28213西脇市</t>
  </si>
  <si>
    <t>28215三木市</t>
  </si>
  <si>
    <t>06-02 28215三木市</t>
  </si>
  <si>
    <t>28218小野市</t>
  </si>
  <si>
    <t>06-03 28218小野市</t>
  </si>
  <si>
    <t>28220加西市</t>
  </si>
  <si>
    <t>06-04 28220加西市</t>
  </si>
  <si>
    <t>28228加東市</t>
  </si>
  <si>
    <t>06-05 28228加東市</t>
  </si>
  <si>
    <t>28365多可町</t>
  </si>
  <si>
    <t>06-06 28365多可町</t>
  </si>
  <si>
    <t>28227宍粟市</t>
  </si>
  <si>
    <t>07-01 28227宍粟市</t>
  </si>
  <si>
    <t>28229たつの市</t>
  </si>
  <si>
    <t>07-02 28229たつの</t>
  </si>
  <si>
    <t>28464太子町</t>
  </si>
  <si>
    <t>07-03 28464太子町</t>
  </si>
  <si>
    <t>28501佐用町</t>
  </si>
  <si>
    <t>07-04 28501佐用町</t>
  </si>
  <si>
    <t>28208相生市</t>
  </si>
  <si>
    <t>08-01 28208相生市</t>
  </si>
  <si>
    <t>28212赤穂市</t>
  </si>
  <si>
    <t>08-02 28212赤穂市</t>
  </si>
  <si>
    <t>28481上郡町</t>
  </si>
  <si>
    <t>08-03 28481上郡町</t>
  </si>
  <si>
    <t>28442市川町</t>
  </si>
  <si>
    <t>09-01 28442市川町</t>
  </si>
  <si>
    <t>28443福崎町</t>
  </si>
  <si>
    <t>09-02 28443福崎町</t>
  </si>
  <si>
    <t>28446神河町</t>
  </si>
  <si>
    <t>09-03 28446神河町</t>
  </si>
  <si>
    <t>28209豊岡市</t>
  </si>
  <si>
    <t>10-01 28209豊岡市</t>
  </si>
  <si>
    <t>28585香美町</t>
  </si>
  <si>
    <t>10-02 28585香美町</t>
  </si>
  <si>
    <t>28586新温泉町</t>
  </si>
  <si>
    <t>10-03 28586新温泉</t>
  </si>
  <si>
    <t>28222養父市</t>
  </si>
  <si>
    <t>11-01 28222養父市</t>
  </si>
  <si>
    <t>28225朝来市</t>
  </si>
  <si>
    <t>11-02 28225朝来市</t>
  </si>
  <si>
    <t>28221篠山市</t>
  </si>
  <si>
    <t>12-01 28221篠山市</t>
  </si>
  <si>
    <t>28223丹波市</t>
  </si>
  <si>
    <t>12-02 28223丹波市</t>
  </si>
  <si>
    <t>28205洲本市</t>
  </si>
  <si>
    <t>13-01 28205洲本市</t>
  </si>
  <si>
    <t>28224南あわじ市</t>
  </si>
  <si>
    <t>28226淡路市</t>
  </si>
  <si>
    <t>13-03 28226淡路市</t>
  </si>
  <si>
    <t>第４表　市町が実施した妊産婦及び乳幼児等訪問指導の被指導実人員－延人員・保健所・市町別</t>
  </si>
  <si>
    <t>２（４）</t>
  </si>
  <si>
    <t>保健所</t>
  </si>
  <si>
    <t>市　町</t>
  </si>
  <si>
    <t>新　生　児</t>
  </si>
  <si>
    <t>未　熟　児</t>
  </si>
  <si>
    <t>乳　　児</t>
  </si>
  <si>
    <t>幼　　児</t>
  </si>
  <si>
    <t>そ　の　他</t>
  </si>
  <si>
    <t>（未熟児除く）</t>
  </si>
  <si>
    <t>（新生児・未熟児除く）</t>
  </si>
  <si>
    <t>第５表　市町が実施した歯科検診及び保健指導延人員、訪問による歯科検診及び保健指導　人員、歯科予防処置及び治療人員、保健所・市町別</t>
  </si>
  <si>
    <t>３</t>
  </si>
  <si>
    <t>保健所</t>
  </si>
  <si>
    <t>市　町</t>
  </si>
  <si>
    <t>検診・保健指導延人員（訪問によるものを除く。）</t>
  </si>
  <si>
    <t>訪問による検診・保健指導人員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</si>
  <si>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</si>
  <si>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</si>
  <si>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</si>
  <si>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</si>
  <si>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予　防　処　置</t>
  </si>
  <si>
    <t>治　療</t>
  </si>
  <si>
    <t>妊産婦</t>
  </si>
  <si>
    <t>乳幼児</t>
  </si>
  <si>
    <t>（再掲）　　　　身体障害者(児）　　　　知的障害者（児）　　　　精神障害者</t>
  </si>
  <si>
    <t>（再掲）　　　　　　身体障害者(児）　　　　　　知的障害者（児）　　　　　　精神障害者</t>
  </si>
  <si>
    <t>その他</t>
  </si>
  <si>
    <t>（再掲）　　歯周疾患</t>
  </si>
  <si>
    <t>e-stat 健康増進事業（市区町村）</t>
  </si>
  <si>
    <t>県・年報・健康増進事業</t>
  </si>
  <si>
    <t>00-00 28000兵庫県計</t>
  </si>
  <si>
    <t>02-00 9-2853伊丹HC集計欄</t>
  </si>
  <si>
    <t>03-00 9-2854宝塚HC集計欄</t>
  </si>
  <si>
    <t>05-00 9-2858加古川HC集計欄</t>
  </si>
  <si>
    <t>06-00 9-2863社HC集計欄</t>
  </si>
  <si>
    <t>07-00 9-2864龍野HC集計欄</t>
  </si>
  <si>
    <t>08-00 9-2865赤穂HC集計欄</t>
  </si>
  <si>
    <t>09-00 9-2866福崎HC集計欄</t>
  </si>
  <si>
    <t>10-00 9-2869豊岡HC集計欄</t>
  </si>
  <si>
    <t>11-00 9-2871和田山HC集計欄</t>
  </si>
  <si>
    <t>12-00 9-2872柏原HC集計欄</t>
  </si>
  <si>
    <t>13-00 9-2874洲本HC集計欄</t>
  </si>
  <si>
    <t>13-02 28224南あわじ市</t>
  </si>
  <si>
    <t>神戸市、姫路市、尼崎市及び西宮市については、保健所活動分を含む。</t>
  </si>
  <si>
    <t>第６表　市町が実施した栄養指導等の個別指導延人員・保健所・市町別</t>
  </si>
  <si>
    <t>４（１）</t>
  </si>
  <si>
    <t>妊　　　産　　　婦</t>
  </si>
  <si>
    <t>乳 幼 児</t>
  </si>
  <si>
    <t>２０歳未満（乳幼児・妊産婦を除く。）</t>
  </si>
  <si>
    <t>２０歳以上（妊産婦を除く。）</t>
  </si>
  <si>
    <t>栄養指導</t>
  </si>
  <si>
    <t>運動指導</t>
  </si>
  <si>
    <t>休養指導</t>
  </si>
  <si>
    <t>禁煙指導</t>
  </si>
  <si>
    <t>第７表　市町が実施した栄養指導等の集団指導延人員・保健所・市町別</t>
  </si>
  <si>
    <t>医療機関</t>
  </si>
  <si>
    <t>相談</t>
  </si>
  <si>
    <t xml:space="preserve">第８表　市町が実施した精神保健福祉相談等の被指導実人員－延人員・保健所・市町別  </t>
  </si>
  <si>
    <t>５（１）</t>
  </si>
  <si>
    <t>相談、デイケア、訪問指導</t>
  </si>
  <si>
    <t>（再　掲）　　　　　相　　　　　　　　　　　談</t>
  </si>
  <si>
    <t>（再掲）デイ・ケア</t>
  </si>
  <si>
    <t>（再　掲）　　　訪　　　問　　　指　　　導</t>
  </si>
  <si>
    <t>(再掲)ひきこもり</t>
  </si>
  <si>
    <t>(再掲)自殺関連</t>
  </si>
  <si>
    <t>保 健 所</t>
  </si>
  <si>
    <t>実人員</t>
  </si>
  <si>
    <t>（再掲）新規者の受付経路</t>
  </si>
  <si>
    <t>延　　　　　　　人　　　　　　　員</t>
  </si>
  <si>
    <t>延人員</t>
  </si>
  <si>
    <t>延　　　　　人　　　　　員</t>
  </si>
  <si>
    <t>相談　　　延人員</t>
  </si>
  <si>
    <t>デイケア　　　延人員</t>
  </si>
  <si>
    <t>訪問指導　　　延人員</t>
  </si>
  <si>
    <t>（再々掲） *1)
自殺者の遺族</t>
  </si>
  <si>
    <t>電話相談</t>
  </si>
  <si>
    <t>ﾒｰﾙによる</t>
  </si>
  <si>
    <t>医療機関</t>
  </si>
  <si>
    <t>計</t>
  </si>
  <si>
    <t>老人精神</t>
  </si>
  <si>
    <t>社会復帰</t>
  </si>
  <si>
    <t>アルコール</t>
  </si>
  <si>
    <t>薬　物</t>
  </si>
  <si>
    <t>思春期</t>
  </si>
  <si>
    <t>心の健康</t>
  </si>
  <si>
    <t>薬  物</t>
  </si>
  <si>
    <t>訪問指導</t>
  </si>
  <si>
    <t>延 人 員</t>
  </si>
  <si>
    <t>相談</t>
  </si>
  <si>
    <t>保　　健</t>
  </si>
  <si>
    <t>づ く り</t>
  </si>
  <si>
    <t>延 人 員</t>
  </si>
  <si>
    <t>注 *1) 平成２０年度から追加</t>
  </si>
  <si>
    <t>保健所</t>
  </si>
  <si>
    <t>市　町</t>
  </si>
  <si>
    <t>神戸市、姫路市、尼崎市及び西宮市については、保健所活動分を含む。</t>
  </si>
  <si>
    <t>第９表 市町が実施した難病相談の被指導実人員－延人員・保健所・市町別</t>
  </si>
  <si>
    <t>６</t>
  </si>
  <si>
    <t>相談、機能訓練、訪問指導</t>
  </si>
  <si>
    <t>（再　掲）　　相　　　　　　　　　　談</t>
  </si>
  <si>
    <t>延　　　　　　人　　　　　　員</t>
  </si>
  <si>
    <t>申請等</t>
  </si>
  <si>
    <t>医　療</t>
  </si>
  <si>
    <t>家　庭</t>
  </si>
  <si>
    <t>福　祉</t>
  </si>
  <si>
    <t>就　労</t>
  </si>
  <si>
    <t>就　学</t>
  </si>
  <si>
    <t>食　事</t>
  </si>
  <si>
    <t>歯　科</t>
  </si>
  <si>
    <t>の相談</t>
  </si>
  <si>
    <t>看　護</t>
  </si>
  <si>
    <t>制　度</t>
  </si>
  <si>
    <t>栄　養</t>
  </si>
  <si>
    <t>多可町</t>
  </si>
  <si>
    <t>第１０表　市町が実施した衛生教育開催回数、教育内容・保健所・市町別</t>
  </si>
  <si>
    <t>８</t>
  </si>
  <si>
    <t>母　　　　　　　子</t>
  </si>
  <si>
    <t>成　人　　老　人</t>
  </si>
  <si>
    <t>栄 　養　健　 康　増　 進</t>
  </si>
  <si>
    <t>医　事　　薬　事</t>
  </si>
  <si>
    <t>（再  掲）</t>
  </si>
  <si>
    <t>感染症</t>
  </si>
  <si>
    <t>（再掲）</t>
  </si>
  <si>
    <t>精　神</t>
  </si>
  <si>
    <t>難　病</t>
  </si>
  <si>
    <t>思春期・未</t>
  </si>
  <si>
    <t>婚前・新</t>
  </si>
  <si>
    <t>両（母）</t>
  </si>
  <si>
    <t>育　児</t>
  </si>
  <si>
    <t>歯　科</t>
  </si>
  <si>
    <t>食　品</t>
  </si>
  <si>
    <t>環　境</t>
  </si>
  <si>
    <t>地区組</t>
  </si>
  <si>
    <t>健康危</t>
  </si>
  <si>
    <t>結　核</t>
  </si>
  <si>
    <t>エイズ</t>
  </si>
  <si>
    <t>婚女性学級</t>
  </si>
  <si>
    <t>婚 学 級</t>
  </si>
  <si>
    <t>親 学 級</t>
  </si>
  <si>
    <t>学　級</t>
  </si>
  <si>
    <t>織活動</t>
  </si>
  <si>
    <t>機管理</t>
  </si>
  <si>
    <t>平成18年度</t>
  </si>
  <si>
    <t>第１１表　市町が実施した衛生教育参加延人員、教育内容・保健所・市町別</t>
  </si>
  <si>
    <t>８</t>
  </si>
  <si>
    <t>第１２表　市町が実施した定期予防接種者数、対象者数、疾病・期・保健所  ・市町別（２－１）</t>
  </si>
  <si>
    <t>・市町別（２－１）</t>
  </si>
  <si>
    <t>９</t>
  </si>
  <si>
    <t>市　町</t>
  </si>
  <si>
    <t>１　　　　　　　　　　　類　　　　　　　　　　　疾　　　　　　　　　　病</t>
  </si>
  <si>
    <t>接　　　　　　種　　　　　　者　　　　　　数</t>
  </si>
  <si>
    <t>対　　象　　者　　数</t>
  </si>
  <si>
    <t>沈降精製百日せきジフテリア</t>
  </si>
  <si>
    <t>沈降ジフテリア破傷風混合</t>
  </si>
  <si>
    <t>破傷風混合ワクチン使用（ＤＰＴ）</t>
  </si>
  <si>
    <t>トキソイド使用（ＤＴ）</t>
  </si>
  <si>
    <t>第　　１　　期</t>
  </si>
  <si>
    <t>第２期</t>
  </si>
  <si>
    <t>初　回　接　種</t>
  </si>
  <si>
    <t>追加</t>
  </si>
  <si>
    <t>第１回</t>
  </si>
  <si>
    <t>第２回</t>
  </si>
  <si>
    <t>第３回</t>
  </si>
  <si>
    <t>接種</t>
  </si>
  <si>
    <t>平成18年度</t>
  </si>
  <si>
    <t>神戸市、姫路市、尼崎市及び西宮市については、保健所活動分を含む。</t>
  </si>
  <si>
    <t>第１２表　市町が実施した定期予防接種者数、対象者数、疾病・期・保健所・市町別（２－２）</t>
  </si>
  <si>
    <t>９</t>
  </si>
  <si>
    <t>市　町</t>
  </si>
  <si>
    <t>１　　　　　　　　　　　　　　　類　　　　　　　　　　　　　      　　疾　　　　　　　　　　　　　　　病</t>
  </si>
  <si>
    <t>２　類　疾　病</t>
  </si>
  <si>
    <t>接　　　　　種　　　　　者　　　　　数　</t>
  </si>
  <si>
    <t>対　　　　　象　　　　　者　　　　　数</t>
  </si>
  <si>
    <t>インフルエンザ</t>
  </si>
  <si>
    <t>急性灰白髄炎</t>
  </si>
  <si>
    <t>麻しん・風しん(混合)   *1)</t>
  </si>
  <si>
    <t>麻しん(単抗原)のみ   *2)</t>
  </si>
  <si>
    <t>風しん(単抗原)のみ   *3)</t>
  </si>
  <si>
    <t>麻しん(単抗原)と
風しん(単抗原)    *4)</t>
  </si>
  <si>
    <t>日　　本　　脳　　炎</t>
  </si>
  <si>
    <t>麻しん又は風しん   *5)</t>
  </si>
  <si>
    <t>接種者数</t>
  </si>
  <si>
    <t>対象者数</t>
  </si>
  <si>
    <t>第１期</t>
  </si>
  <si>
    <t>第２期</t>
  </si>
  <si>
    <t>第３期</t>
  </si>
  <si>
    <t>第４期</t>
  </si>
  <si>
    <t>６０歳　～</t>
  </si>
  <si>
    <t>６５　歳</t>
  </si>
  <si>
    <t>追加接種</t>
  </si>
  <si>
    <t>６５歳未満</t>
  </si>
  <si>
    <t>以　上</t>
  </si>
  <si>
    <t>平成18年度</t>
  </si>
  <si>
    <t>･･･</t>
  </si>
  <si>
    <t>（注）*1),*2),*3),*4),*5)  平成２０年度から３期・４期を追加</t>
  </si>
  <si>
    <t>第１３表　市町が実施した試験検査件数、検査の種類別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</si>
  <si>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</si>
  <si>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</si>
  <si>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</si>
  <si>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</si>
  <si>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</si>
  <si>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</si>
  <si>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</si>
  <si>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（医療機関、</t>
  </si>
  <si>
    <t>よらないもの</t>
  </si>
  <si>
    <t>行政機関</t>
  </si>
  <si>
    <t>　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</si>
  <si>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</si>
  <si>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</si>
  <si>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</si>
  <si>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</si>
  <si>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</si>
  <si>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</si>
  <si>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</si>
  <si>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その他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</si>
  <si>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</si>
  <si>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</si>
  <si>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</si>
  <si>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</si>
  <si>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</si>
  <si>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</si>
  <si>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</si>
  <si>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</si>
  <si>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</si>
  <si>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</si>
  <si>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</si>
  <si>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</si>
  <si>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</si>
  <si>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</si>
  <si>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</si>
  <si>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</si>
  <si>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</si>
  <si>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</si>
  <si>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</si>
  <si>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</si>
  <si>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</si>
  <si>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</si>
  <si>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</si>
  <si>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</si>
  <si>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</si>
  <si>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</si>
  <si>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</si>
  <si>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</si>
  <si>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</si>
  <si>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</si>
  <si>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</si>
  <si>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</si>
  <si>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</si>
  <si>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</si>
  <si>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</si>
  <si>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</si>
  <si>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</si>
  <si>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その他</t>
  </si>
  <si>
    <t>第１４表　市町の常勤職員数、職種・保健所・市町別</t>
  </si>
  <si>
    <t>１４（１）</t>
  </si>
  <si>
    <t>医　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</si>
  <si>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</si>
  <si>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</si>
  <si>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</si>
  <si>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</si>
  <si>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</si>
  <si>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</si>
  <si>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</si>
  <si>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　学</t>
  </si>
  <si>
    <t>作　業</t>
  </si>
  <si>
    <t>診療放射</t>
  </si>
  <si>
    <t>診療ｴｯｸｽ</t>
  </si>
  <si>
    <t>臨    床</t>
  </si>
  <si>
    <t>衛    生</t>
  </si>
  <si>
    <t>管  理</t>
  </si>
  <si>
    <t>栄養士</t>
  </si>
  <si>
    <t>療法士</t>
  </si>
  <si>
    <t>衛生士</t>
  </si>
  <si>
    <t>線 技 師</t>
  </si>
  <si>
    <t>検査技師</t>
  </si>
  <si>
    <t>平成18年度</t>
  </si>
  <si>
    <t>神戸市、姫路市、尼崎市及び西宮市については、保健所職員を含む。</t>
  </si>
  <si>
    <t>第６章　地域保健・健康増進事業報告　第２節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</si>
</sst>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_ ;_ * \-#,##0_ ;_ * &quot;-&quot;_ \ @_ "/>
    <numFmt numFmtId="179" formatCode="_ * #,##0_ ;_ * \-#,##0_ ;_ * &quot;-&quot;\-_ \ @_ "/>
    <numFmt numFmtId="180" formatCode="#,##0_ "/>
    <numFmt numFmtId="181" formatCode="0_ "/>
    <numFmt numFmtId="182" formatCode="_ * #,##0;_ * \-#,##0;_ * &quot;- &quot;;_ @"/>
    <numFmt numFmtId="183" formatCode="_ * #,##0;_ * \-#,##0;_ * &quot;…&quot;;_ 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b/>
      <sz val="14"/>
      <color indexed="10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b/>
      <sz val="12"/>
      <color indexed="10"/>
      <name val="ＭＳ Ｐゴシック"/>
      <family val="3"/>
    </font>
    <font>
      <sz val="12"/>
      <color indexed="12"/>
      <name val="ＭＳ 明朝"/>
      <family val="1"/>
    </font>
    <font>
      <b/>
      <sz val="18"/>
      <name val="ＭＳ 明朝"/>
      <family val="1"/>
    </font>
    <font>
      <b/>
      <sz val="13"/>
      <color indexed="10"/>
      <name val="ＭＳ Ｐゴシック"/>
      <family val="3"/>
    </font>
    <font>
      <sz val="13"/>
      <color indexed="12"/>
      <name val="ＭＳ 明朝"/>
      <family val="1"/>
    </font>
    <font>
      <b/>
      <sz val="19"/>
      <name val="ＭＳ 明朝"/>
      <family val="1"/>
    </font>
    <font>
      <u val="single"/>
      <sz val="10.2"/>
      <color indexed="12"/>
      <name val="ＭＳ Ｐゴシック"/>
      <family val="3"/>
    </font>
    <font>
      <u val="single"/>
      <sz val="10.2"/>
      <color indexed="36"/>
      <name val="ＭＳ Ｐゴシック"/>
      <family val="3"/>
    </font>
    <font>
      <b/>
      <sz val="26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明朝"/>
      <family val="1"/>
    </font>
    <font>
      <b/>
      <sz val="28"/>
      <name val="ＭＳ 明朝"/>
      <family val="1"/>
    </font>
    <font>
      <b/>
      <sz val="16"/>
      <name val="ＭＳ 明朝"/>
      <family val="1"/>
    </font>
    <font>
      <sz val="13"/>
      <name val="ＭＳ Ｐゴシック"/>
      <family val="3"/>
    </font>
    <font>
      <sz val="8"/>
      <name val="ＭＳ 明朝"/>
      <family val="1"/>
    </font>
    <font>
      <b/>
      <sz val="24"/>
      <name val="ＭＳ 明朝"/>
      <family val="1"/>
    </font>
    <font>
      <b/>
      <sz val="23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24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24"/>
      </bottom>
    </border>
    <border>
      <left style="thin"/>
      <right>
        <color indexed="63"/>
      </right>
      <top style="thin"/>
      <bottom>
        <color indexed="24"/>
      </bottom>
    </border>
    <border>
      <left style="thin"/>
      <right style="thin"/>
      <top>
        <color indexed="24"/>
      </top>
      <bottom style="medium"/>
    </border>
    <border>
      <left>
        <color indexed="63"/>
      </left>
      <right>
        <color indexed="63"/>
      </right>
      <top style="thin"/>
      <bottom>
        <color indexed="24"/>
      </bottom>
    </border>
    <border>
      <left style="thin"/>
      <right>
        <color indexed="63"/>
      </right>
      <top>
        <color indexed="24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24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 style="medium"/>
      <top style="medium"/>
      <bottom>
        <color indexed="24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thin"/>
      <right>
        <color indexed="63"/>
      </right>
      <top>
        <color indexed="24"/>
      </top>
      <bottom>
        <color indexed="24"/>
      </bottom>
    </border>
    <border>
      <left style="thin"/>
      <right style="medium"/>
      <top>
        <color indexed="24"/>
      </top>
      <bottom>
        <color indexed="24"/>
      </bottom>
    </border>
    <border>
      <left>
        <color indexed="63"/>
      </left>
      <right style="thin"/>
      <top>
        <color indexed="24"/>
      </top>
      <bottom style="medium"/>
    </border>
    <border>
      <left style="thin"/>
      <right style="medium"/>
      <top>
        <color indexed="24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24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230">
    <xf numFmtId="0" fontId="0" fillId="0" borderId="0" xfId="0" applyAlignment="1">
      <alignment/>
    </xf>
    <xf numFmtId="3" fontId="5" fillId="0" borderId="0" xfId="0" applyNumberFormat="1" applyFont="1" applyFill="1" applyBorder="1" applyAlignment="1" quotePrefix="1">
      <alignment horizontal="left" vertical="center"/>
    </xf>
    <xf numFmtId="3" fontId="10" fillId="0" borderId="10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applyProtection="1">
      <alignment horizontal="distributed" vertical="center" wrapText="1"/>
      <protection/>
    </xf>
    <xf numFmtId="3" fontId="10" fillId="0" borderId="11" xfId="0" applyNumberFormat="1" applyFont="1" applyFill="1" applyBorder="1" applyAlignment="1" applyProtection="1">
      <alignment horizontal="distributed" vertical="center" wrapText="1"/>
      <protection/>
    </xf>
    <xf numFmtId="3" fontId="10" fillId="0" borderId="12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distributed" vertical="center" wrapText="1"/>
      <protection/>
    </xf>
    <xf numFmtId="3" fontId="10" fillId="0" borderId="14" xfId="0" applyNumberFormat="1" applyFont="1" applyFill="1" applyBorder="1" applyAlignment="1">
      <alignment horizontal="distributed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distributed" vertical="center" wrapText="1"/>
    </xf>
    <xf numFmtId="3" fontId="29" fillId="0" borderId="17" xfId="0" applyNumberFormat="1" applyFont="1" applyFill="1" applyBorder="1" applyAlignment="1">
      <alignment horizontal="distributed" vertical="center" wrapText="1"/>
    </xf>
    <xf numFmtId="3" fontId="29" fillId="0" borderId="1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quotePrefix="1">
      <alignment horizontal="distributed" vertical="center" wrapText="1"/>
    </xf>
    <xf numFmtId="3" fontId="29" fillId="0" borderId="17" xfId="0" applyNumberFormat="1" applyFont="1" applyFill="1" applyBorder="1" applyAlignment="1" quotePrefix="1">
      <alignment horizontal="distributed" vertical="center" wrapText="1"/>
    </xf>
    <xf numFmtId="3" fontId="29" fillId="0" borderId="18" xfId="0" applyNumberFormat="1" applyFont="1" applyFill="1" applyBorder="1" applyAlignment="1">
      <alignment horizontal="distributed" vertical="center" wrapText="1"/>
    </xf>
    <xf numFmtId="3" fontId="29" fillId="0" borderId="19" xfId="0" applyNumberFormat="1" applyFont="1" applyFill="1" applyBorder="1" applyAlignment="1">
      <alignment horizontal="distributed" vertical="center" wrapText="1"/>
    </xf>
    <xf numFmtId="3" fontId="29" fillId="0" borderId="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applyProtection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>
      <alignment horizontal="distributed" vertical="center" wrapText="1"/>
      <protection/>
    </xf>
    <xf numFmtId="3" fontId="29" fillId="0" borderId="10" xfId="0" applyNumberFormat="1" applyFont="1" applyFill="1" applyBorder="1" applyAlignment="1" applyProtection="1">
      <alignment horizontal="distributed" vertical="center" wrapText="1"/>
      <protection/>
    </xf>
    <xf numFmtId="3" fontId="29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20" xfId="0" applyNumberFormat="1" applyFont="1" applyFill="1" applyBorder="1" applyAlignment="1" applyProtection="1">
      <alignment horizontal="distributed" vertical="center" wrapText="1"/>
      <protection/>
    </xf>
    <xf numFmtId="3" fontId="29" fillId="0" borderId="21" xfId="0" applyNumberFormat="1" applyFont="1" applyFill="1" applyBorder="1" applyAlignment="1" applyProtection="1">
      <alignment horizontal="distributed" vertical="center" wrapText="1"/>
      <protection/>
    </xf>
    <xf numFmtId="3" fontId="29" fillId="0" borderId="22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>
      <alignment horizontal="distributed" vertical="center" wrapText="1"/>
    </xf>
    <xf numFmtId="3" fontId="29" fillId="0" borderId="18" xfId="0" applyNumberFormat="1" applyFont="1" applyFill="1" applyBorder="1" applyAlignment="1" applyProtection="1">
      <alignment vertical="center" wrapText="1"/>
      <protection/>
    </xf>
    <xf numFmtId="3" fontId="29" fillId="0" borderId="23" xfId="0" applyNumberFormat="1" applyFont="1" applyFill="1" applyBorder="1" applyAlignment="1" applyProtection="1">
      <alignment vertical="center" wrapText="1"/>
      <protection/>
    </xf>
    <xf numFmtId="3" fontId="29" fillId="0" borderId="24" xfId="0" applyNumberFormat="1" applyFont="1" applyFill="1" applyBorder="1" applyAlignment="1" applyProtection="1">
      <alignment vertical="center" wrapText="1"/>
      <protection/>
    </xf>
    <xf numFmtId="3" fontId="29" fillId="0" borderId="25" xfId="0" applyNumberFormat="1" applyFont="1" applyFill="1" applyBorder="1" applyAlignment="1" applyProtection="1">
      <alignment vertical="center" wrapText="1"/>
      <protection/>
    </xf>
    <xf numFmtId="3" fontId="29" fillId="0" borderId="26" xfId="0" applyNumberFormat="1" applyFont="1" applyFill="1" applyBorder="1" applyAlignment="1">
      <alignment horizontal="distributed" vertical="center" wrapText="1"/>
    </xf>
    <xf numFmtId="3" fontId="29" fillId="0" borderId="27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 applyProtection="1">
      <alignment horizontal="distributed" vertical="center" wrapText="1"/>
      <protection/>
    </xf>
    <xf numFmtId="3" fontId="29" fillId="0" borderId="28" xfId="0" applyNumberFormat="1" applyFont="1" applyFill="1" applyBorder="1" applyAlignment="1">
      <alignment horizontal="distributed" vertical="center" wrapText="1"/>
    </xf>
    <xf numFmtId="3" fontId="29" fillId="0" borderId="29" xfId="0" applyNumberFormat="1" applyFont="1" applyFill="1" applyBorder="1" applyAlignment="1">
      <alignment horizontal="distributed" vertical="center" wrapText="1"/>
    </xf>
    <xf numFmtId="3" fontId="29" fillId="0" borderId="14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 applyProtection="1">
      <alignment vertical="center"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177" fontId="29" fillId="0" borderId="30" xfId="0" applyNumberFormat="1" applyFont="1" applyFill="1" applyBorder="1" applyAlignment="1" applyProtection="1">
      <alignment vertical="center" wrapText="1"/>
      <protection/>
    </xf>
    <xf numFmtId="177" fontId="29" fillId="0" borderId="31" xfId="0" applyNumberFormat="1" applyFont="1" applyFill="1" applyBorder="1" applyAlignment="1" applyProtection="1">
      <alignment vertical="center" wrapText="1"/>
      <protection/>
    </xf>
    <xf numFmtId="177" fontId="29" fillId="0" borderId="32" xfId="0" applyNumberFormat="1" applyFont="1" applyFill="1" applyBorder="1" applyAlignment="1" applyProtection="1">
      <alignment vertical="center" wrapText="1"/>
      <protection/>
    </xf>
    <xf numFmtId="177" fontId="29" fillId="0" borderId="33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176" fontId="30" fillId="0" borderId="17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Alignment="1">
      <alignment vertical="center" wrapText="1"/>
    </xf>
    <xf numFmtId="176" fontId="30" fillId="0" borderId="19" xfId="0" applyNumberFormat="1" applyFont="1" applyFill="1" applyBorder="1" applyAlignment="1" applyProtection="1">
      <alignment vertical="center" wrapText="1"/>
      <protection/>
    </xf>
    <xf numFmtId="176" fontId="30" fillId="0" borderId="34" xfId="0" applyNumberFormat="1" applyFont="1" applyFill="1" applyBorder="1" applyAlignment="1" applyProtection="1">
      <alignment vertical="center" wrapText="1"/>
      <protection/>
    </xf>
    <xf numFmtId="176" fontId="30" fillId="0" borderId="32" xfId="0" applyNumberFormat="1" applyFont="1" applyFill="1" applyBorder="1" applyAlignment="1" applyProtection="1">
      <alignment vertical="center" wrapText="1"/>
      <protection/>
    </xf>
    <xf numFmtId="176" fontId="30" fillId="0" borderId="35" xfId="0" applyNumberFormat="1" applyFont="1" applyFill="1" applyBorder="1" applyAlignment="1" applyProtection="1">
      <alignment vertical="center" wrapText="1"/>
      <protection/>
    </xf>
    <xf numFmtId="176" fontId="30" fillId="0" borderId="36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32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32" fillId="0" borderId="0" xfId="0" applyNumberFormat="1" applyFont="1" applyFill="1" applyAlignment="1" applyProtection="1">
      <alignment vertical="center" wrapText="1"/>
      <protection/>
    </xf>
    <xf numFmtId="176" fontId="29" fillId="0" borderId="37" xfId="0" applyNumberFormat="1" applyFont="1" applyFill="1" applyBorder="1" applyAlignment="1">
      <alignment horizontal="right" vertical="center" wrapText="1"/>
    </xf>
    <xf numFmtId="176" fontId="29" fillId="0" borderId="38" xfId="0" applyNumberFormat="1" applyFont="1" applyFill="1" applyBorder="1" applyAlignment="1">
      <alignment horizontal="right" vertical="center" wrapText="1"/>
    </xf>
    <xf numFmtId="176" fontId="29" fillId="0" borderId="39" xfId="0" applyNumberFormat="1" applyFont="1" applyFill="1" applyBorder="1" applyAlignment="1">
      <alignment horizontal="right" vertical="center" wrapText="1"/>
    </xf>
    <xf numFmtId="176" fontId="29" fillId="0" borderId="40" xfId="0" applyNumberFormat="1" applyFont="1" applyFill="1" applyBorder="1" applyAlignment="1">
      <alignment horizontal="right" vertical="center" wrapText="1"/>
    </xf>
    <xf numFmtId="176" fontId="29" fillId="0" borderId="41" xfId="0" applyNumberFormat="1" applyFont="1" applyFill="1" applyBorder="1" applyAlignment="1">
      <alignment horizontal="right" vertical="center" wrapText="1"/>
    </xf>
    <xf numFmtId="176" fontId="29" fillId="0" borderId="42" xfId="0" applyNumberFormat="1" applyFont="1" applyFill="1" applyBorder="1" applyAlignment="1">
      <alignment horizontal="right" vertical="center" wrapText="1"/>
    </xf>
    <xf numFmtId="176" fontId="29" fillId="0" borderId="43" xfId="0" applyNumberFormat="1" applyFont="1" applyFill="1" applyBorder="1" applyAlignment="1">
      <alignment horizontal="right" vertical="center" wrapText="1"/>
    </xf>
    <xf numFmtId="176" fontId="29" fillId="0" borderId="44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center"/>
      <protection/>
    </xf>
    <xf numFmtId="49" fontId="5" fillId="0" borderId="14" xfId="0" applyNumberFormat="1" applyFont="1" applyFill="1" applyBorder="1" applyAlignment="1">
      <alignment vertical="center"/>
    </xf>
    <xf numFmtId="3" fontId="29" fillId="0" borderId="45" xfId="0" applyNumberFormat="1" applyFont="1" applyFill="1" applyBorder="1" applyAlignment="1" applyProtection="1">
      <alignment vertical="center" wrapText="1"/>
      <protection/>
    </xf>
    <xf numFmtId="3" fontId="29" fillId="0" borderId="46" xfId="0" applyNumberFormat="1" applyFont="1" applyFill="1" applyBorder="1" applyAlignment="1" applyProtection="1">
      <alignment vertical="center" wrapText="1"/>
      <protection/>
    </xf>
    <xf numFmtId="3" fontId="29" fillId="0" borderId="47" xfId="0" applyNumberFormat="1" applyFont="1" applyFill="1" applyBorder="1" applyAlignment="1" applyProtection="1">
      <alignment vertical="center" wrapText="1"/>
      <protection/>
    </xf>
    <xf numFmtId="3" fontId="29" fillId="0" borderId="48" xfId="0" applyNumberFormat="1" applyFont="1" applyFill="1" applyBorder="1" applyAlignment="1" applyProtection="1">
      <alignment vertical="center" wrapText="1"/>
      <protection/>
    </xf>
    <xf numFmtId="0" fontId="29" fillId="0" borderId="30" xfId="0" applyFont="1" applyFill="1" applyBorder="1" applyAlignment="1" applyProtection="1">
      <alignment vertical="center" wrapText="1"/>
      <protection/>
    </xf>
    <xf numFmtId="3" fontId="29" fillId="0" borderId="31" xfId="0" applyNumberFormat="1" applyFont="1" applyFill="1" applyBorder="1" applyAlignment="1" applyProtection="1">
      <alignment vertical="center" wrapText="1"/>
      <protection/>
    </xf>
    <xf numFmtId="3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3" fontId="29" fillId="0" borderId="23" xfId="0" applyNumberFormat="1" applyFont="1" applyFill="1" applyBorder="1" applyAlignment="1" applyProtection="1">
      <alignment horizontal="center" vertical="center" wrapText="1"/>
      <protection/>
    </xf>
    <xf numFmtId="3" fontId="2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 applyProtection="1">
      <alignment vertical="center" wrapText="1"/>
      <protection/>
    </xf>
    <xf numFmtId="3" fontId="29" fillId="0" borderId="29" xfId="0" applyNumberFormat="1" applyFont="1" applyFill="1" applyBorder="1" applyAlignment="1" applyProtection="1">
      <alignment vertical="center" wrapText="1"/>
      <protection/>
    </xf>
    <xf numFmtId="3" fontId="29" fillId="0" borderId="14" xfId="0" applyNumberFormat="1" applyFont="1" applyFill="1" applyBorder="1" applyAlignment="1" applyProtection="1">
      <alignment vertical="center" wrapText="1"/>
      <protection/>
    </xf>
    <xf numFmtId="3" fontId="29" fillId="0" borderId="49" xfId="0" applyNumberFormat="1" applyFont="1" applyFill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vertical="center" wrapText="1"/>
      <protection/>
    </xf>
    <xf numFmtId="0" fontId="31" fillId="0" borderId="29" xfId="0" applyFont="1" applyFill="1" applyBorder="1" applyAlignment="1">
      <alignment horizontal="center" vertical="center"/>
    </xf>
    <xf numFmtId="0" fontId="29" fillId="0" borderId="50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shrinkToFit="1"/>
      <protection/>
    </xf>
    <xf numFmtId="3" fontId="29" fillId="0" borderId="51" xfId="0" applyNumberFormat="1" applyFont="1" applyFill="1" applyBorder="1" applyAlignment="1" applyProtection="1">
      <alignment vertical="center" wrapText="1"/>
      <protection/>
    </xf>
    <xf numFmtId="177" fontId="33" fillId="0" borderId="19" xfId="0" applyNumberFormat="1" applyFont="1" applyFill="1" applyBorder="1" applyAlignment="1" applyProtection="1">
      <alignment vertical="center" wrapText="1"/>
      <protection/>
    </xf>
    <xf numFmtId="177" fontId="33" fillId="0" borderId="33" xfId="0" applyNumberFormat="1" applyFont="1" applyFill="1" applyBorder="1" applyAlignment="1" applyProtection="1">
      <alignment vertical="center" wrapText="1"/>
      <protection/>
    </xf>
    <xf numFmtId="0" fontId="9" fillId="0" borderId="0" xfId="62">
      <alignment vertical="center"/>
      <protection/>
    </xf>
    <xf numFmtId="176" fontId="30" fillId="0" borderId="52" xfId="0" applyNumberFormat="1" applyFont="1" applyFill="1" applyBorder="1" applyAlignment="1">
      <alignment horizontal="right" vertical="center" wrapText="1"/>
    </xf>
    <xf numFmtId="176" fontId="30" fillId="0" borderId="53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49" fontId="5" fillId="0" borderId="54" xfId="0" applyNumberFormat="1" applyFont="1" applyFill="1" applyBorder="1" applyAlignment="1">
      <alignment vertical="center"/>
    </xf>
    <xf numFmtId="49" fontId="0" fillId="0" borderId="54" xfId="0" applyNumberFormat="1" applyFill="1" applyBorder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 quotePrefix="1">
      <alignment horizontal="center" vertical="center"/>
    </xf>
    <xf numFmtId="0" fontId="5" fillId="0" borderId="56" xfId="0" applyFont="1" applyFill="1" applyBorder="1" applyAlignment="1" quotePrefix="1">
      <alignment horizontal="center" vertical="center"/>
    </xf>
    <xf numFmtId="0" fontId="5" fillId="0" borderId="59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/>
    </xf>
    <xf numFmtId="0" fontId="5" fillId="0" borderId="58" xfId="0" applyFont="1" applyFill="1" applyBorder="1" applyAlignment="1" quotePrefix="1">
      <alignment horizontal="center" vertical="center"/>
    </xf>
    <xf numFmtId="0" fontId="5" fillId="0" borderId="6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 wrapText="1"/>
    </xf>
    <xf numFmtId="176" fontId="5" fillId="0" borderId="30" xfId="0" applyNumberFormat="1" applyFont="1" applyFill="1" applyBorder="1" applyAlignment="1">
      <alignment horizontal="right" vertical="center" wrapText="1"/>
    </xf>
    <xf numFmtId="176" fontId="5" fillId="0" borderId="30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 quotePrefix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 wrapText="1"/>
    </xf>
    <xf numFmtId="176" fontId="5" fillId="0" borderId="3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 quotePrefix="1">
      <alignment vertical="center"/>
    </xf>
    <xf numFmtId="176" fontId="5" fillId="0" borderId="3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176" fontId="36" fillId="0" borderId="64" xfId="0" applyNumberFormat="1" applyFont="1" applyFill="1" applyBorder="1" applyAlignment="1">
      <alignment horizontal="right" vertical="center"/>
    </xf>
    <xf numFmtId="176" fontId="36" fillId="0" borderId="19" xfId="0" applyNumberFormat="1" applyFont="1" applyFill="1" applyBorder="1" applyAlignment="1">
      <alignment horizontal="right" vertical="center"/>
    </xf>
    <xf numFmtId="176" fontId="36" fillId="0" borderId="65" xfId="0" applyNumberFormat="1" applyFont="1" applyFill="1" applyBorder="1" applyAlignment="1">
      <alignment horizontal="right" vertical="center"/>
    </xf>
    <xf numFmtId="176" fontId="36" fillId="0" borderId="32" xfId="0" applyNumberFormat="1" applyFont="1" applyFill="1" applyBorder="1" applyAlignment="1">
      <alignment horizontal="right" vertical="center"/>
    </xf>
    <xf numFmtId="176" fontId="36" fillId="0" borderId="23" xfId="0" applyNumberFormat="1" applyFont="1" applyFill="1" applyBorder="1" applyAlignment="1">
      <alignment horizontal="right" vertical="center"/>
    </xf>
    <xf numFmtId="176" fontId="36" fillId="0" borderId="33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17" xfId="0" applyNumberFormat="1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 quotePrefix="1">
      <alignment horizontal="distributed" vertical="center" wrapText="1"/>
    </xf>
    <xf numFmtId="3" fontId="5" fillId="0" borderId="17" xfId="0" applyNumberFormat="1" applyFont="1" applyFill="1" applyBorder="1" applyAlignment="1" quotePrefix="1">
      <alignment horizontal="distributed"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19" xfId="0" applyNumberFormat="1" applyFont="1" applyFill="1" applyBorder="1" applyAlignment="1">
      <alignment horizontal="distributed"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>
      <alignment horizontal="distributed"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59" xfId="0" applyNumberFormat="1" applyFont="1" applyFill="1" applyBorder="1" applyAlignment="1" applyProtection="1">
      <alignment horizontal="distributed" vertical="center" wrapText="1"/>
      <protection/>
    </xf>
    <xf numFmtId="3" fontId="5" fillId="0" borderId="57" xfId="0" applyNumberFormat="1" applyFont="1" applyFill="1" applyBorder="1" applyAlignment="1" applyProtection="1">
      <alignment horizontal="distributed" vertical="center" wrapText="1"/>
      <protection/>
    </xf>
    <xf numFmtId="3" fontId="5" fillId="0" borderId="11" xfId="0" applyNumberFormat="1" applyFont="1" applyFill="1" applyBorder="1" applyAlignment="1" applyProtection="1">
      <alignment horizontal="distributed" vertical="center" wrapText="1"/>
      <protection/>
    </xf>
    <xf numFmtId="3" fontId="5" fillId="0" borderId="23" xfId="0" applyNumberFormat="1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>
      <alignment horizontal="distributed" vertical="center" wrapText="1"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>
      <alignment horizontal="distributed"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3" xfId="0" applyNumberFormat="1" applyFont="1" applyFill="1" applyBorder="1" applyAlignment="1" applyProtection="1">
      <alignment horizontal="distributed" vertical="center" wrapText="1"/>
      <protection/>
    </xf>
    <xf numFmtId="3" fontId="5" fillId="0" borderId="28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horizontal="distributed" vertical="center" wrapText="1"/>
    </xf>
    <xf numFmtId="3" fontId="5" fillId="0" borderId="60" xfId="0" applyNumberFormat="1" applyFont="1" applyFill="1" applyBorder="1" applyAlignment="1">
      <alignment horizontal="distributed" vertical="center" wrapText="1"/>
    </xf>
    <xf numFmtId="176" fontId="5" fillId="0" borderId="37" xfId="0" applyNumberFormat="1" applyFont="1" applyFill="1" applyBorder="1" applyAlignment="1">
      <alignment horizontal="right" vertical="center" wrapText="1"/>
    </xf>
    <xf numFmtId="176" fontId="5" fillId="0" borderId="38" xfId="0" applyNumberFormat="1" applyFont="1" applyFill="1" applyBorder="1" applyAlignment="1">
      <alignment horizontal="right" vertical="center" wrapText="1"/>
    </xf>
    <xf numFmtId="176" fontId="37" fillId="0" borderId="52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Fill="1" applyBorder="1" applyAlignment="1">
      <alignment horizontal="right" vertical="center" wrapText="1"/>
    </xf>
    <xf numFmtId="176" fontId="37" fillId="0" borderId="53" xfId="0" applyNumberFormat="1" applyFont="1" applyFill="1" applyBorder="1" applyAlignment="1">
      <alignment horizontal="right" vertical="center" wrapText="1"/>
    </xf>
    <xf numFmtId="176" fontId="5" fillId="0" borderId="40" xfId="0" applyNumberFormat="1" applyFont="1" applyFill="1" applyBorder="1" applyAlignment="1">
      <alignment horizontal="right" vertical="center" wrapText="1"/>
    </xf>
    <xf numFmtId="176" fontId="5" fillId="0" borderId="41" xfId="0" applyNumberFormat="1" applyFont="1" applyFill="1" applyBorder="1" applyAlignment="1">
      <alignment horizontal="right" vertical="center" wrapText="1"/>
    </xf>
    <xf numFmtId="176" fontId="5" fillId="0" borderId="42" xfId="0" applyNumberFormat="1" applyFont="1" applyFill="1" applyBorder="1" applyAlignment="1">
      <alignment horizontal="right" vertical="center" wrapText="1"/>
    </xf>
    <xf numFmtId="176" fontId="5" fillId="0" borderId="52" xfId="0" applyNumberFormat="1" applyFont="1" applyFill="1" applyBorder="1" applyAlignment="1">
      <alignment horizontal="right" vertical="center" wrapText="1"/>
    </xf>
    <xf numFmtId="176" fontId="5" fillId="0" borderId="53" xfId="0" applyNumberFormat="1" applyFont="1" applyFill="1" applyBorder="1" applyAlignment="1">
      <alignment horizontal="right" vertical="center" wrapText="1"/>
    </xf>
    <xf numFmtId="176" fontId="5" fillId="0" borderId="43" xfId="0" applyNumberFormat="1" applyFont="1" applyFill="1" applyBorder="1" applyAlignment="1">
      <alignment horizontal="right" vertical="center" wrapText="1"/>
    </xf>
    <xf numFmtId="176" fontId="5" fillId="0" borderId="44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center"/>
      <protection locked="0"/>
    </xf>
    <xf numFmtId="3" fontId="10" fillId="0" borderId="45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 quotePrefix="1">
      <alignment vertical="center" wrapText="1"/>
    </xf>
    <xf numFmtId="176" fontId="10" fillId="0" borderId="31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 quotePrefix="1">
      <alignment vertical="center" wrapText="1"/>
    </xf>
    <xf numFmtId="176" fontId="10" fillId="0" borderId="33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vertical="center"/>
    </xf>
    <xf numFmtId="176" fontId="39" fillId="0" borderId="65" xfId="0" applyNumberFormat="1" applyFont="1" applyFill="1" applyBorder="1" applyAlignment="1">
      <alignment vertical="center"/>
    </xf>
    <xf numFmtId="176" fontId="39" fillId="0" borderId="25" xfId="0" applyNumberFormat="1" applyFont="1" applyFill="1" applyBorder="1" applyAlignment="1">
      <alignment vertical="center"/>
    </xf>
    <xf numFmtId="176" fontId="39" fillId="0" borderId="35" xfId="0" applyNumberFormat="1" applyFont="1" applyFill="1" applyBorder="1" applyAlignment="1">
      <alignment vertical="center"/>
    </xf>
    <xf numFmtId="176" fontId="39" fillId="0" borderId="32" xfId="0" applyNumberFormat="1" applyFont="1" applyFill="1" applyBorder="1" applyAlignment="1">
      <alignment vertical="center"/>
    </xf>
    <xf numFmtId="176" fontId="39" fillId="0" borderId="4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10" fillId="0" borderId="66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quotePrefix="1">
      <alignment horizontal="distributed" vertical="center" wrapText="1"/>
    </xf>
    <xf numFmtId="3" fontId="10" fillId="0" borderId="17" xfId="0" applyNumberFormat="1" applyFont="1" applyFill="1" applyBorder="1" applyAlignment="1" quotePrefix="1">
      <alignment horizontal="distributed"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horizontal="distributed"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horizontal="distributed" vertical="center" wrapText="1"/>
      <protection/>
    </xf>
    <xf numFmtId="3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2" xfId="0" applyNumberFormat="1" applyFont="1" applyFill="1" applyBorder="1" applyAlignment="1" applyProtection="1">
      <alignment horizontal="distributed" vertical="center" wrapText="1"/>
      <protection/>
    </xf>
    <xf numFmtId="3" fontId="10" fillId="0" borderId="21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>
      <alignment horizontal="distributed" vertical="center" wrapText="1"/>
    </xf>
    <xf numFmtId="3" fontId="10" fillId="0" borderId="23" xfId="0" applyNumberFormat="1" applyFont="1" applyFill="1" applyBorder="1" applyAlignment="1" applyProtection="1">
      <alignment vertical="center" wrapText="1"/>
      <protection/>
    </xf>
    <xf numFmtId="3" fontId="10" fillId="0" borderId="24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3" fontId="10" fillId="0" borderId="25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>
      <alignment horizontal="distributed" vertical="center" wrapText="1"/>
    </xf>
    <xf numFmtId="3" fontId="10" fillId="0" borderId="27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distributed" vertical="center" wrapText="1"/>
    </xf>
    <xf numFmtId="3" fontId="32" fillId="0" borderId="0" xfId="0" applyNumberFormat="1" applyFont="1" applyFill="1" applyAlignment="1" applyProtection="1">
      <alignment horizontal="left" vertical="center" wrapText="1"/>
      <protection locked="0"/>
    </xf>
    <xf numFmtId="3" fontId="32" fillId="0" borderId="0" xfId="0" applyNumberFormat="1" applyFont="1" applyFill="1" applyAlignment="1" applyProtection="1">
      <alignment horizontal="left" vertical="top" wrapText="1"/>
      <protection locked="0"/>
    </xf>
    <xf numFmtId="0" fontId="32" fillId="0" borderId="0" xfId="61" applyFont="1" applyFill="1" applyAlignment="1">
      <alignment wrapText="1"/>
      <protection/>
    </xf>
    <xf numFmtId="176" fontId="5" fillId="0" borderId="69" xfId="0" applyNumberFormat="1" applyFont="1" applyFill="1" applyBorder="1" applyAlignment="1">
      <alignment horizontal="right" vertical="center" wrapText="1"/>
    </xf>
    <xf numFmtId="176" fontId="5" fillId="0" borderId="70" xfId="0" applyNumberFormat="1" applyFont="1" applyFill="1" applyBorder="1" applyAlignment="1">
      <alignment horizontal="right" vertical="center" wrapText="1"/>
    </xf>
    <xf numFmtId="176" fontId="5" fillId="0" borderId="36" xfId="0" applyNumberFormat="1" applyFont="1" applyFill="1" applyBorder="1" applyAlignment="1">
      <alignment horizontal="right" vertical="center" wrapText="1"/>
    </xf>
    <xf numFmtId="0" fontId="5" fillId="0" borderId="71" xfId="0" applyFont="1" applyFill="1" applyBorder="1" applyAlignment="1">
      <alignment horizontal="center" vertical="center" wrapText="1"/>
    </xf>
    <xf numFmtId="176" fontId="5" fillId="0" borderId="72" xfId="0" applyNumberFormat="1" applyFont="1" applyFill="1" applyBorder="1" applyAlignment="1">
      <alignment horizontal="right" vertical="center"/>
    </xf>
    <xf numFmtId="176" fontId="5" fillId="0" borderId="65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wrapText="1"/>
    </xf>
    <xf numFmtId="176" fontId="5" fillId="0" borderId="74" xfId="0" applyNumberFormat="1" applyFont="1" applyFill="1" applyBorder="1" applyAlignment="1">
      <alignment horizontal="center" vertical="center"/>
    </xf>
    <xf numFmtId="176" fontId="5" fillId="0" borderId="75" xfId="0" applyNumberFormat="1" applyFont="1" applyFill="1" applyBorder="1" applyAlignment="1">
      <alignment horizontal="right" vertical="center"/>
    </xf>
    <xf numFmtId="176" fontId="36" fillId="0" borderId="39" xfId="0" applyNumberFormat="1" applyFont="1" applyFill="1" applyBorder="1" applyAlignment="1">
      <alignment horizontal="right" vertical="center"/>
    </xf>
    <xf numFmtId="176" fontId="5" fillId="0" borderId="76" xfId="0" applyNumberFormat="1" applyFont="1" applyFill="1" applyBorder="1" applyAlignment="1">
      <alignment horizontal="right" vertical="center" wrapText="1"/>
    </xf>
    <xf numFmtId="176" fontId="5" fillId="0" borderId="77" xfId="0" applyNumberFormat="1" applyFont="1" applyFill="1" applyBorder="1" applyAlignment="1">
      <alignment horizontal="right" vertical="center" wrapText="1"/>
    </xf>
    <xf numFmtId="176" fontId="5" fillId="0" borderId="78" xfId="0" applyNumberFormat="1" applyFont="1" applyFill="1" applyBorder="1" applyAlignment="1">
      <alignment horizontal="right" vertical="center" wrapText="1"/>
    </xf>
    <xf numFmtId="176" fontId="5" fillId="0" borderId="74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wrapText="1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right" vertical="center"/>
    </xf>
    <xf numFmtId="176" fontId="37" fillId="0" borderId="17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right" vertical="center" wrapText="1"/>
    </xf>
    <xf numFmtId="176" fontId="37" fillId="0" borderId="81" xfId="0" applyNumberFormat="1" applyFont="1" applyFill="1" applyBorder="1" applyAlignment="1">
      <alignment horizontal="right" vertical="center" wrapText="1"/>
    </xf>
    <xf numFmtId="176" fontId="5" fillId="0" borderId="75" xfId="0" applyNumberFormat="1" applyFont="1" applyFill="1" applyBorder="1" applyAlignment="1">
      <alignment horizontal="right" vertical="center" wrapText="1"/>
    </xf>
    <xf numFmtId="176" fontId="5" fillId="0" borderId="64" xfId="0" applyNumberFormat="1" applyFont="1" applyFill="1" applyBorder="1" applyAlignment="1">
      <alignment horizontal="right" vertical="center" wrapText="1"/>
    </xf>
    <xf numFmtId="176" fontId="5" fillId="0" borderId="81" xfId="0" applyNumberFormat="1" applyFont="1" applyFill="1" applyBorder="1" applyAlignment="1">
      <alignment horizontal="right" vertical="center" wrapText="1"/>
    </xf>
    <xf numFmtId="176" fontId="5" fillId="0" borderId="82" xfId="0" applyNumberFormat="1" applyFont="1" applyFill="1" applyBorder="1" applyAlignment="1">
      <alignment horizontal="right" vertical="center" wrapText="1"/>
    </xf>
    <xf numFmtId="176" fontId="5" fillId="0" borderId="83" xfId="0" applyNumberFormat="1" applyFont="1" applyFill="1" applyBorder="1" applyAlignment="1">
      <alignment horizontal="right" vertical="center" wrapText="1"/>
    </xf>
    <xf numFmtId="176" fontId="37" fillId="0" borderId="84" xfId="0" applyNumberFormat="1" applyFont="1" applyFill="1" applyBorder="1" applyAlignment="1">
      <alignment horizontal="right" vertical="center" wrapText="1"/>
    </xf>
    <xf numFmtId="176" fontId="5" fillId="0" borderId="65" xfId="0" applyNumberFormat="1" applyFont="1" applyFill="1" applyBorder="1" applyAlignment="1">
      <alignment horizontal="right" vertical="center" wrapText="1"/>
    </xf>
    <xf numFmtId="176" fontId="5" fillId="0" borderId="85" xfId="0" applyNumberFormat="1" applyFont="1" applyFill="1" applyBorder="1" applyAlignment="1">
      <alignment horizontal="right" vertical="center" wrapText="1"/>
    </xf>
    <xf numFmtId="176" fontId="5" fillId="0" borderId="84" xfId="0" applyNumberFormat="1" applyFont="1" applyFill="1" applyBorder="1" applyAlignment="1">
      <alignment horizontal="right" vertical="center" wrapText="1"/>
    </xf>
    <xf numFmtId="176" fontId="5" fillId="0" borderId="86" xfId="0" applyNumberFormat="1" applyFont="1" applyFill="1" applyBorder="1" applyAlignment="1">
      <alignment horizontal="right" vertical="center" wrapText="1"/>
    </xf>
    <xf numFmtId="176" fontId="10" fillId="0" borderId="37" xfId="0" applyNumberFormat="1" applyFont="1" applyFill="1" applyBorder="1" applyAlignment="1">
      <alignment horizontal="right" vertical="center" wrapText="1"/>
    </xf>
    <xf numFmtId="176" fontId="10" fillId="0" borderId="38" xfId="0" applyNumberFormat="1" applyFont="1" applyFill="1" applyBorder="1" applyAlignment="1">
      <alignment horizontal="right" vertical="center" wrapText="1"/>
    </xf>
    <xf numFmtId="176" fontId="40" fillId="0" borderId="52" xfId="0" applyNumberFormat="1" applyFont="1" applyFill="1" applyBorder="1" applyAlignment="1">
      <alignment horizontal="right" vertical="center" wrapText="1"/>
    </xf>
    <xf numFmtId="176" fontId="40" fillId="0" borderId="53" xfId="0" applyNumberFormat="1" applyFont="1" applyFill="1" applyBorder="1" applyAlignment="1">
      <alignment horizontal="right" vertical="center" wrapText="1"/>
    </xf>
    <xf numFmtId="176" fontId="10" fillId="0" borderId="39" xfId="0" applyNumberFormat="1" applyFont="1" applyFill="1" applyBorder="1" applyAlignment="1">
      <alignment horizontal="right" vertical="center" wrapText="1"/>
    </xf>
    <xf numFmtId="176" fontId="10" fillId="0" borderId="40" xfId="0" applyNumberFormat="1" applyFont="1" applyFill="1" applyBorder="1" applyAlignment="1">
      <alignment horizontal="right" vertical="center" wrapText="1"/>
    </xf>
    <xf numFmtId="176" fontId="10" fillId="0" borderId="41" xfId="0" applyNumberFormat="1" applyFont="1" applyFill="1" applyBorder="1" applyAlignment="1">
      <alignment horizontal="right" vertical="center" wrapText="1"/>
    </xf>
    <xf numFmtId="176" fontId="10" fillId="0" borderId="42" xfId="0" applyNumberFormat="1" applyFont="1" applyFill="1" applyBorder="1" applyAlignment="1">
      <alignment horizontal="right" vertical="center" wrapText="1"/>
    </xf>
    <xf numFmtId="176" fontId="40" fillId="0" borderId="39" xfId="0" applyNumberFormat="1" applyFont="1" applyFill="1" applyBorder="1" applyAlignment="1">
      <alignment horizontal="right" vertical="center" wrapText="1"/>
    </xf>
    <xf numFmtId="176" fontId="10" fillId="0" borderId="43" xfId="0" applyNumberFormat="1" applyFont="1" applyFill="1" applyBorder="1" applyAlignment="1">
      <alignment horizontal="right" vertical="center" wrapText="1"/>
    </xf>
    <xf numFmtId="176" fontId="10" fillId="0" borderId="44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Fill="1" applyAlignment="1" applyProtection="1" quotePrefix="1">
      <alignment horizontal="left" vertical="center"/>
      <protection locked="0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 quotePrefix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176" fontId="10" fillId="0" borderId="89" xfId="0" applyNumberFormat="1" applyFont="1" applyFill="1" applyBorder="1" applyAlignment="1" applyProtection="1">
      <alignment vertical="center"/>
      <protection locked="0"/>
    </xf>
    <xf numFmtId="176" fontId="10" fillId="0" borderId="72" xfId="0" applyNumberFormat="1" applyFont="1" applyFill="1" applyBorder="1" applyAlignment="1" applyProtection="1">
      <alignment vertical="center"/>
      <protection locked="0"/>
    </xf>
    <xf numFmtId="176" fontId="10" fillId="0" borderId="30" xfId="0" applyNumberFormat="1" applyFont="1" applyFill="1" applyBorder="1" applyAlignment="1" applyProtection="1">
      <alignment vertical="center"/>
      <protection locked="0"/>
    </xf>
    <xf numFmtId="176" fontId="10" fillId="0" borderId="31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65" xfId="0" applyNumberFormat="1" applyFont="1" applyFill="1" applyBorder="1" applyAlignment="1" applyProtection="1">
      <alignment vertical="center"/>
      <protection locked="0"/>
    </xf>
    <xf numFmtId="176" fontId="10" fillId="0" borderId="32" xfId="0" applyNumberFormat="1" applyFont="1" applyFill="1" applyBorder="1" applyAlignment="1" applyProtection="1">
      <alignment vertical="center"/>
      <protection locked="0"/>
    </xf>
    <xf numFmtId="176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>
      <alignment horizontal="distributed" vertical="center" wrapText="1"/>
    </xf>
    <xf numFmtId="0" fontId="5" fillId="0" borderId="37" xfId="0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 quotePrefix="1">
      <alignment horizontal="distributed" vertical="center" wrapText="1"/>
    </xf>
    <xf numFmtId="0" fontId="37" fillId="0" borderId="52" xfId="0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 applyProtection="1">
      <alignment horizontal="distributed" vertical="center" wrapText="1"/>
      <protection/>
    </xf>
    <xf numFmtId="3" fontId="10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0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horizontal="distributed" vertical="center" wrapText="1"/>
    </xf>
    <xf numFmtId="3" fontId="10" fillId="0" borderId="14" xfId="0" applyNumberFormat="1" applyFont="1" applyFill="1" applyBorder="1" applyAlignment="1">
      <alignment horizontal="distributed" vertical="center" wrapText="1"/>
    </xf>
    <xf numFmtId="176" fontId="10" fillId="0" borderId="90" xfId="0" applyNumberFormat="1" applyFont="1" applyFill="1" applyBorder="1" applyAlignment="1">
      <alignment horizontal="right" vertical="center" wrapText="1"/>
    </xf>
    <xf numFmtId="176" fontId="40" fillId="0" borderId="91" xfId="0" applyNumberFormat="1" applyFont="1" applyFill="1" applyBorder="1" applyAlignment="1">
      <alignment horizontal="right" vertical="center" wrapText="1"/>
    </xf>
    <xf numFmtId="176" fontId="10" fillId="0" borderId="92" xfId="0" applyNumberFormat="1" applyFont="1" applyFill="1" applyBorder="1" applyAlignment="1">
      <alignment horizontal="right" vertical="center" wrapText="1"/>
    </xf>
    <xf numFmtId="176" fontId="10" fillId="0" borderId="93" xfId="0" applyNumberFormat="1" applyFont="1" applyFill="1" applyBorder="1" applyAlignment="1">
      <alignment horizontal="right" vertical="center" wrapText="1"/>
    </xf>
    <xf numFmtId="176" fontId="10" fillId="0" borderId="94" xfId="0" applyNumberFormat="1" applyFont="1" applyFill="1" applyBorder="1" applyAlignment="1">
      <alignment horizontal="right" vertical="center" wrapText="1"/>
    </xf>
    <xf numFmtId="176" fontId="10" fillId="0" borderId="95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 applyProtection="1" quotePrefix="1">
      <alignment horizontal="left" vertical="center"/>
      <protection/>
    </xf>
    <xf numFmtId="3" fontId="44" fillId="0" borderId="0" xfId="0" applyNumberFormat="1" applyFont="1" applyFill="1" applyAlignment="1" applyProtection="1" quotePrefix="1">
      <alignment horizontal="left"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3" fontId="32" fillId="0" borderId="0" xfId="0" applyNumberFormat="1" applyFont="1" applyFill="1" applyAlignment="1" applyProtection="1">
      <alignment vertical="center"/>
      <protection/>
    </xf>
    <xf numFmtId="0" fontId="32" fillId="0" borderId="46" xfId="0" applyFont="1" applyFill="1" applyBorder="1" applyAlignment="1" applyProtection="1">
      <alignment vertical="center"/>
      <protection/>
    </xf>
    <xf numFmtId="0" fontId="32" fillId="0" borderId="48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2" fillId="0" borderId="23" xfId="0" applyFont="1" applyFill="1" applyBorder="1" applyAlignment="1" applyProtection="1">
      <alignment vertical="center"/>
      <protection/>
    </xf>
    <xf numFmtId="0" fontId="32" fillId="0" borderId="12" xfId="0" applyFont="1" applyFill="1" applyBorder="1" applyAlignment="1" applyProtection="1">
      <alignment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32" fillId="0" borderId="11" xfId="0" applyFont="1" applyFill="1" applyBorder="1" applyAlignment="1" applyProtection="1">
      <alignment vertical="center"/>
      <protection/>
    </xf>
    <xf numFmtId="0" fontId="32" fillId="0" borderId="96" xfId="0" applyFont="1" applyFill="1" applyBorder="1" applyAlignment="1" applyProtection="1">
      <alignment vertical="center"/>
      <protection/>
    </xf>
    <xf numFmtId="0" fontId="32" fillId="0" borderId="97" xfId="0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 quotePrefix="1">
      <alignment horizontal="center" vertical="center"/>
      <protection/>
    </xf>
    <xf numFmtId="0" fontId="32" fillId="0" borderId="29" xfId="0" applyFont="1" applyFill="1" applyBorder="1" applyAlignment="1" applyProtection="1">
      <alignment vertical="center"/>
      <protection/>
    </xf>
    <xf numFmtId="0" fontId="32" fillId="0" borderId="49" xfId="0" applyFont="1" applyFill="1" applyBorder="1" applyAlignment="1" applyProtection="1">
      <alignment vertical="center"/>
      <protection/>
    </xf>
    <xf numFmtId="0" fontId="32" fillId="0" borderId="29" xfId="0" applyFont="1" applyFill="1" applyBorder="1" applyAlignment="1" applyProtection="1">
      <alignment horizontal="center" vertical="center"/>
      <protection/>
    </xf>
    <xf numFmtId="176" fontId="32" fillId="0" borderId="89" xfId="0" applyNumberFormat="1" applyFont="1" applyFill="1" applyBorder="1" applyAlignment="1" applyProtection="1">
      <alignment vertical="center"/>
      <protection locked="0"/>
    </xf>
    <xf numFmtId="176" fontId="32" fillId="0" borderId="98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/>
    </xf>
    <xf numFmtId="176" fontId="32" fillId="0" borderId="19" xfId="0" applyNumberFormat="1" applyFont="1" applyFill="1" applyBorder="1" applyAlignment="1" applyProtection="1">
      <alignment vertical="center"/>
      <protection locked="0"/>
    </xf>
    <xf numFmtId="176" fontId="32" fillId="0" borderId="40" xfId="0" applyNumberFormat="1" applyFont="1" applyFill="1" applyBorder="1" applyAlignment="1" applyProtection="1">
      <alignment vertical="center"/>
      <protection locked="0"/>
    </xf>
    <xf numFmtId="176" fontId="48" fillId="0" borderId="19" xfId="0" applyNumberFormat="1" applyFont="1" applyFill="1" applyBorder="1" applyAlignment="1" applyProtection="1">
      <alignment vertical="center"/>
      <protection/>
    </xf>
    <xf numFmtId="176" fontId="48" fillId="0" borderId="65" xfId="0" applyNumberFormat="1" applyFont="1" applyFill="1" applyBorder="1" applyAlignment="1" applyProtection="1">
      <alignment vertical="center"/>
      <protection/>
    </xf>
    <xf numFmtId="176" fontId="48" fillId="0" borderId="32" xfId="0" applyNumberFormat="1" applyFont="1" applyFill="1" applyBorder="1" applyAlignment="1" applyProtection="1">
      <alignment vertical="center"/>
      <protection/>
    </xf>
    <xf numFmtId="176" fontId="48" fillId="0" borderId="40" xfId="0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Fill="1" applyAlignment="1" applyProtection="1">
      <alignment vertical="center"/>
      <protection/>
    </xf>
    <xf numFmtId="3" fontId="5" fillId="0" borderId="66" xfId="0" applyNumberFormat="1" applyFont="1" applyFill="1" applyBorder="1" applyAlignment="1">
      <alignment horizontal="distributed" vertical="center" wrapText="1"/>
    </xf>
    <xf numFmtId="3" fontId="5" fillId="0" borderId="99" xfId="0" applyNumberFormat="1" applyFont="1" applyFill="1" applyBorder="1" applyAlignment="1">
      <alignment horizontal="distributed" vertical="center" wrapText="1"/>
    </xf>
    <xf numFmtId="3" fontId="5" fillId="0" borderId="100" xfId="0" applyNumberFormat="1" applyFont="1" applyFill="1" applyBorder="1" applyAlignment="1">
      <alignment horizontal="distributed" vertical="center" wrapText="1"/>
    </xf>
    <xf numFmtId="176" fontId="50" fillId="0" borderId="99" xfId="0" applyNumberFormat="1" applyFont="1" applyFill="1" applyBorder="1" applyAlignment="1" applyProtection="1">
      <alignment horizontal="right" vertical="center" wrapText="1"/>
      <protection/>
    </xf>
    <xf numFmtId="176" fontId="50" fillId="0" borderId="99" xfId="0" applyNumberFormat="1" applyFont="1" applyFill="1" applyBorder="1" applyAlignment="1" applyProtection="1">
      <alignment vertical="center" wrapText="1"/>
      <protection locked="0"/>
    </xf>
    <xf numFmtId="176" fontId="50" fillId="0" borderId="99" xfId="0" applyNumberFormat="1" applyFont="1" applyFill="1" applyBorder="1" applyAlignment="1" applyProtection="1">
      <alignment vertical="center" wrapText="1"/>
      <protection/>
    </xf>
    <xf numFmtId="3" fontId="32" fillId="0" borderId="0" xfId="0" applyNumberFormat="1" applyFont="1" applyFill="1" applyAlignment="1" applyProtection="1">
      <alignment vertical="center"/>
      <protection locked="0"/>
    </xf>
    <xf numFmtId="3" fontId="5" fillId="0" borderId="66" xfId="0" applyNumberFormat="1" applyFont="1" applyFill="1" applyBorder="1" applyAlignment="1" quotePrefix="1">
      <alignment horizontal="distributed" vertical="center" wrapText="1"/>
    </xf>
    <xf numFmtId="3" fontId="5" fillId="0" borderId="99" xfId="0" applyNumberFormat="1" applyFont="1" applyFill="1" applyBorder="1" applyAlignment="1" quotePrefix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176" fontId="50" fillId="0" borderId="19" xfId="0" applyNumberFormat="1" applyFont="1" applyFill="1" applyBorder="1" applyAlignment="1" applyProtection="1">
      <alignment horizontal="right" vertical="center" wrapText="1"/>
      <protection/>
    </xf>
    <xf numFmtId="182" fontId="32" fillId="0" borderId="32" xfId="49" applyNumberFormat="1" applyFont="1" applyFill="1" applyBorder="1" applyAlignment="1" applyProtection="1">
      <alignment horizontal="right" vertical="center"/>
      <protection locked="0"/>
    </xf>
    <xf numFmtId="176" fontId="50" fillId="0" borderId="19" xfId="0" applyNumberFormat="1" applyFont="1" applyFill="1" applyBorder="1" applyAlignment="1" applyProtection="1">
      <alignment vertical="center" wrapText="1"/>
      <protection locked="0"/>
    </xf>
    <xf numFmtId="176" fontId="50" fillId="0" borderId="19" xfId="0" applyNumberFormat="1" applyFont="1" applyFill="1" applyBorder="1" applyAlignment="1" applyProtection="1">
      <alignment vertical="center" wrapText="1"/>
      <protection/>
    </xf>
    <xf numFmtId="182" fontId="32" fillId="0" borderId="33" xfId="49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>
      <alignment horizontal="distributed" vertical="center" wrapText="1"/>
    </xf>
    <xf numFmtId="3" fontId="5" fillId="0" borderId="101" xfId="0" applyNumberFormat="1" applyFont="1" applyFill="1" applyBorder="1" applyAlignment="1">
      <alignment horizontal="distributed" vertical="center" wrapText="1"/>
    </xf>
    <xf numFmtId="3" fontId="5" fillId="0" borderId="26" xfId="0" applyNumberFormat="1" applyFont="1" applyFill="1" applyBorder="1" applyAlignment="1">
      <alignment horizontal="distributed" vertical="center" wrapText="1"/>
    </xf>
    <xf numFmtId="176" fontId="50" fillId="0" borderId="101" xfId="0" applyNumberFormat="1" applyFont="1" applyFill="1" applyBorder="1" applyAlignment="1" applyProtection="1">
      <alignment horizontal="right" vertical="center" wrapText="1"/>
      <protection/>
    </xf>
    <xf numFmtId="176" fontId="50" fillId="0" borderId="101" xfId="0" applyNumberFormat="1" applyFont="1" applyFill="1" applyBorder="1" applyAlignment="1" applyProtection="1">
      <alignment vertical="center" wrapText="1"/>
      <protection locked="0"/>
    </xf>
    <xf numFmtId="176" fontId="50" fillId="0" borderId="101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distributed" vertical="center" wrapText="1"/>
      <protection/>
    </xf>
    <xf numFmtId="3" fontId="5" fillId="0" borderId="19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02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2" xfId="0" applyNumberFormat="1" applyFont="1" applyFill="1" applyBorder="1" applyAlignment="1" applyProtection="1">
      <alignment horizontal="distributed" vertical="center" wrapText="1"/>
      <protection/>
    </xf>
    <xf numFmtId="176" fontId="50" fillId="0" borderId="102" xfId="0" applyNumberFormat="1" applyFont="1" applyFill="1" applyBorder="1" applyAlignment="1" applyProtection="1">
      <alignment horizontal="right" vertical="center" wrapText="1"/>
      <protection/>
    </xf>
    <xf numFmtId="182" fontId="32" fillId="0" borderId="34" xfId="49" applyNumberFormat="1" applyFont="1" applyFill="1" applyBorder="1" applyAlignment="1" applyProtection="1">
      <alignment horizontal="right" vertical="center"/>
      <protection locked="0"/>
    </xf>
    <xf numFmtId="176" fontId="50" fillId="0" borderId="102" xfId="0" applyNumberFormat="1" applyFont="1" applyFill="1" applyBorder="1" applyAlignment="1" applyProtection="1">
      <alignment vertical="center" wrapText="1"/>
      <protection/>
    </xf>
    <xf numFmtId="182" fontId="32" fillId="0" borderId="68" xfId="49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distributed" vertical="center" wrapText="1"/>
      <protection/>
    </xf>
    <xf numFmtId="3" fontId="5" fillId="0" borderId="21" xfId="0" applyNumberFormat="1" applyFont="1" applyFill="1" applyBorder="1" applyAlignment="1" applyProtection="1">
      <alignment horizontal="distributed" vertical="center" wrapText="1"/>
      <protection/>
    </xf>
    <xf numFmtId="176" fontId="50" fillId="0" borderId="34" xfId="0" applyNumberFormat="1" applyFont="1" applyFill="1" applyBorder="1" applyAlignment="1" applyProtection="1">
      <alignment horizontal="right" vertical="center" wrapText="1"/>
      <protection/>
    </xf>
    <xf numFmtId="176" fontId="50" fillId="0" borderId="34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>
      <alignment horizontal="distributed" vertical="center" wrapText="1"/>
    </xf>
    <xf numFmtId="176" fontId="50" fillId="0" borderId="32" xfId="0" applyNumberFormat="1" applyFont="1" applyFill="1" applyBorder="1" applyAlignment="1" applyProtection="1">
      <alignment horizontal="right" vertical="center" wrapText="1"/>
      <protection/>
    </xf>
    <xf numFmtId="176" fontId="50" fillId="0" borderId="32" xfId="0" applyNumberFormat="1" applyFont="1" applyFill="1" applyBorder="1" applyAlignment="1" applyProtection="1">
      <alignment vertical="center" wrapText="1"/>
      <protection locked="0"/>
    </xf>
    <xf numFmtId="176" fontId="50" fillId="0" borderId="32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176" fontId="50" fillId="0" borderId="35" xfId="0" applyNumberFormat="1" applyFont="1" applyFill="1" applyBorder="1" applyAlignment="1" applyProtection="1">
      <alignment horizontal="right" vertical="center" wrapText="1"/>
      <protection/>
    </xf>
    <xf numFmtId="176" fontId="50" fillId="0" borderId="35" xfId="0" applyNumberFormat="1" applyFont="1" applyFill="1" applyBorder="1" applyAlignment="1" applyProtection="1">
      <alignment vertical="center" wrapText="1"/>
      <protection locked="0"/>
    </xf>
    <xf numFmtId="176" fontId="50" fillId="0" borderId="35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>
      <alignment horizontal="distributed" vertical="center" wrapText="1"/>
    </xf>
    <xf numFmtId="3" fontId="5" fillId="0" borderId="22" xfId="0" applyNumberFormat="1" applyFont="1" applyFill="1" applyBorder="1" applyAlignment="1">
      <alignment horizontal="distributed" vertical="center" wrapText="1"/>
    </xf>
    <xf numFmtId="3" fontId="5" fillId="0" borderId="28" xfId="0" applyNumberFormat="1" applyFont="1" applyFill="1" applyBorder="1" applyAlignment="1">
      <alignment horizontal="distributed" vertical="center" wrapText="1"/>
    </xf>
    <xf numFmtId="3" fontId="5" fillId="0" borderId="29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50" fillId="0" borderId="36" xfId="0" applyNumberFormat="1" applyFont="1" applyFill="1" applyBorder="1" applyAlignment="1" applyProtection="1">
      <alignment horizontal="right" vertical="center" wrapText="1"/>
      <protection/>
    </xf>
    <xf numFmtId="176" fontId="50" fillId="0" borderId="36" xfId="0" applyNumberFormat="1" applyFont="1" applyFill="1" applyBorder="1" applyAlignment="1" applyProtection="1">
      <alignment vertical="center" wrapText="1"/>
      <protection locked="0"/>
    </xf>
    <xf numFmtId="176" fontId="50" fillId="0" borderId="36" xfId="0" applyNumberFormat="1" applyFont="1" applyFill="1" applyBorder="1" applyAlignment="1" applyProtection="1">
      <alignment vertical="center" wrapText="1"/>
      <protection/>
    </xf>
    <xf numFmtId="3" fontId="45" fillId="0" borderId="0" xfId="0" applyNumberFormat="1" applyFont="1" applyFill="1" applyBorder="1" applyAlignment="1" applyProtection="1" quotePrefix="1">
      <alignment horizontal="left"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182" fontId="32" fillId="0" borderId="103" xfId="49" applyNumberFormat="1" applyFont="1" applyFill="1" applyBorder="1" applyAlignment="1" applyProtection="1">
      <alignment horizontal="right" vertical="center"/>
      <protection locked="0"/>
    </xf>
    <xf numFmtId="182" fontId="32" fillId="0" borderId="104" xfId="49" applyNumberFormat="1" applyFont="1" applyFill="1" applyBorder="1" applyAlignment="1" applyProtection="1">
      <alignment horizontal="right" vertical="center"/>
      <protection locked="0"/>
    </xf>
    <xf numFmtId="182" fontId="32" fillId="0" borderId="35" xfId="49" applyNumberFormat="1" applyFont="1" applyFill="1" applyBorder="1" applyAlignment="1" applyProtection="1">
      <alignment horizontal="right" vertical="center"/>
      <protection locked="0"/>
    </xf>
    <xf numFmtId="182" fontId="32" fillId="0" borderId="105" xfId="49" applyNumberFormat="1" applyFont="1" applyFill="1" applyBorder="1" applyAlignment="1" applyProtection="1">
      <alignment horizontal="right" vertical="center"/>
      <protection locked="0"/>
    </xf>
    <xf numFmtId="182" fontId="32" fillId="0" borderId="50" xfId="49" applyNumberFormat="1" applyFont="1" applyFill="1" applyBorder="1" applyAlignment="1" applyProtection="1">
      <alignment horizontal="right" vertical="center"/>
      <protection locked="0"/>
    </xf>
    <xf numFmtId="182" fontId="32" fillId="0" borderId="51" xfId="49" applyNumberFormat="1" applyFont="1" applyFill="1" applyBorder="1" applyAlignment="1" applyProtection="1">
      <alignment horizontal="right" vertical="center"/>
      <protection locked="0"/>
    </xf>
    <xf numFmtId="0" fontId="32" fillId="0" borderId="22" xfId="0" applyFont="1" applyFill="1" applyBorder="1" applyAlignment="1" applyProtection="1">
      <alignment vertical="center"/>
      <protection/>
    </xf>
    <xf numFmtId="182" fontId="32" fillId="0" borderId="106" xfId="49" applyNumberFormat="1" applyFont="1" applyFill="1" applyBorder="1" applyAlignment="1" applyProtection="1">
      <alignment horizontal="right" vertical="center"/>
      <protection locked="0"/>
    </xf>
    <xf numFmtId="182" fontId="32" fillId="0" borderId="23" xfId="49" applyNumberFormat="1" applyFont="1" applyFill="1" applyBorder="1" applyAlignment="1" applyProtection="1">
      <alignment horizontal="right" vertical="center"/>
      <protection locked="0"/>
    </xf>
    <xf numFmtId="182" fontId="32" fillId="0" borderId="25" xfId="49" applyNumberFormat="1" applyFont="1" applyFill="1" applyBorder="1" applyAlignment="1" applyProtection="1">
      <alignment horizontal="right" vertical="center"/>
      <protection locked="0"/>
    </xf>
    <xf numFmtId="182" fontId="32" fillId="0" borderId="21" xfId="49" applyNumberFormat="1" applyFont="1" applyFill="1" applyBorder="1" applyAlignment="1" applyProtection="1">
      <alignment horizontal="right" vertical="center"/>
      <protection locked="0"/>
    </xf>
    <xf numFmtId="182" fontId="32" fillId="0" borderId="29" xfId="49" applyNumberFormat="1" applyFont="1" applyFill="1" applyBorder="1" applyAlignment="1" applyProtection="1">
      <alignment horizontal="right" vertical="center"/>
      <protection locked="0"/>
    </xf>
    <xf numFmtId="176" fontId="32" fillId="0" borderId="46" xfId="0" applyNumberFormat="1" applyFont="1" applyFill="1" applyBorder="1" applyAlignment="1" applyProtection="1">
      <alignment vertical="center"/>
      <protection locked="0"/>
    </xf>
    <xf numFmtId="176" fontId="32" fillId="0" borderId="23" xfId="0" applyNumberFormat="1" applyFont="1" applyFill="1" applyBorder="1" applyAlignment="1" applyProtection="1">
      <alignment vertical="center"/>
      <protection locked="0"/>
    </xf>
    <xf numFmtId="3" fontId="51" fillId="0" borderId="0" xfId="0" applyNumberFormat="1" applyFont="1" applyFill="1" applyAlignment="1" applyProtection="1" quotePrefix="1">
      <alignment horizontal="left" vertical="center"/>
      <protection locked="0"/>
    </xf>
    <xf numFmtId="3" fontId="52" fillId="0" borderId="0" xfId="0" applyNumberFormat="1" applyFont="1" applyFill="1" applyAlignment="1" applyProtection="1" quotePrefix="1">
      <alignment horizontal="left" vertical="center"/>
      <protection locked="0"/>
    </xf>
    <xf numFmtId="3" fontId="52" fillId="0" borderId="0" xfId="0" applyNumberFormat="1" applyFont="1" applyFill="1" applyAlignment="1" applyProtection="1">
      <alignment vertical="center"/>
      <protection locked="0"/>
    </xf>
    <xf numFmtId="3" fontId="52" fillId="0" borderId="0" xfId="0" applyNumberFormat="1" applyFont="1" applyFill="1" applyAlignment="1">
      <alignment vertical="center"/>
    </xf>
    <xf numFmtId="3" fontId="52" fillId="0" borderId="0" xfId="0" applyNumberFormat="1" applyFont="1" applyFill="1" applyAlignment="1">
      <alignment vertical="center"/>
    </xf>
    <xf numFmtId="49" fontId="32" fillId="0" borderId="0" xfId="0" applyNumberFormat="1" applyFont="1" applyFill="1" applyAlignment="1" applyProtection="1">
      <alignment vertical="center"/>
      <protection locked="0"/>
    </xf>
    <xf numFmtId="3" fontId="32" fillId="0" borderId="0" xfId="0" applyNumberFormat="1" applyFont="1" applyFill="1" applyAlignment="1" applyProtection="1">
      <alignment vertical="center"/>
      <protection locked="0"/>
    </xf>
    <xf numFmtId="3" fontId="32" fillId="0" borderId="0" xfId="0" applyNumberFormat="1" applyFont="1" applyFill="1" applyAlignment="1">
      <alignment vertical="center"/>
    </xf>
    <xf numFmtId="0" fontId="10" fillId="0" borderId="107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76" fontId="10" fillId="0" borderId="107" xfId="0" applyNumberFormat="1" applyFont="1" applyFill="1" applyBorder="1" applyAlignment="1" applyProtection="1">
      <alignment vertical="center"/>
      <protection locked="0"/>
    </xf>
    <xf numFmtId="176" fontId="10" fillId="0" borderId="98" xfId="0" applyNumberFormat="1" applyFont="1" applyFill="1" applyBorder="1" applyAlignment="1" applyProtection="1">
      <alignment vertical="center"/>
      <protection locked="0"/>
    </xf>
    <xf numFmtId="176" fontId="10" fillId="0" borderId="40" xfId="0" applyNumberFormat="1" applyFont="1" applyFill="1" applyBorder="1" applyAlignment="1" applyProtection="1">
      <alignment vertical="center"/>
      <protection locked="0"/>
    </xf>
    <xf numFmtId="176" fontId="39" fillId="0" borderId="23" xfId="0" applyNumberFormat="1" applyFont="1" applyFill="1" applyBorder="1" applyAlignment="1">
      <alignment vertical="center"/>
    </xf>
    <xf numFmtId="176" fontId="39" fillId="0" borderId="32" xfId="0" applyNumberFormat="1" applyFont="1" applyFill="1" applyBorder="1" applyAlignment="1">
      <alignment vertical="center"/>
    </xf>
    <xf numFmtId="3" fontId="10" fillId="0" borderId="108" xfId="0" applyNumberFormat="1" applyFont="1" applyFill="1" applyBorder="1" applyAlignment="1">
      <alignment horizontal="distributed" vertical="center" wrapText="1"/>
    </xf>
    <xf numFmtId="3" fontId="10" fillId="0" borderId="109" xfId="0" applyNumberFormat="1" applyFont="1" applyFill="1" applyBorder="1" applyAlignment="1">
      <alignment horizontal="distributed" vertical="center" wrapText="1"/>
    </xf>
    <xf numFmtId="3" fontId="10" fillId="0" borderId="110" xfId="0" applyNumberFormat="1" applyFont="1" applyFill="1" applyBorder="1" applyAlignment="1">
      <alignment horizontal="distributed" vertical="center" wrapText="1"/>
    </xf>
    <xf numFmtId="176" fontId="5" fillId="0" borderId="111" xfId="0" applyNumberFormat="1" applyFont="1" applyFill="1" applyBorder="1" applyAlignment="1">
      <alignment horizontal="right" vertical="center" wrapText="1"/>
    </xf>
    <xf numFmtId="176" fontId="5" fillId="0" borderId="112" xfId="0" applyNumberFormat="1" applyFont="1" applyFill="1" applyBorder="1" applyAlignment="1">
      <alignment horizontal="right" vertical="center" wrapText="1"/>
    </xf>
    <xf numFmtId="176" fontId="5" fillId="0" borderId="94" xfId="0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 quotePrefix="1">
      <alignment horizontal="left" vertical="center"/>
    </xf>
    <xf numFmtId="3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Fill="1" applyAlignment="1">
      <alignment vertical="center"/>
    </xf>
    <xf numFmtId="176" fontId="37" fillId="0" borderId="52" xfId="0" applyNumberFormat="1" applyFont="1" applyFill="1" applyBorder="1" applyAlignment="1">
      <alignment horizontal="right" vertical="center" wrapText="1"/>
    </xf>
    <xf numFmtId="176" fontId="37" fillId="0" borderId="53" xfId="0" applyNumberFormat="1" applyFont="1" applyFill="1" applyBorder="1" applyAlignment="1">
      <alignment horizontal="right" vertical="center" wrapText="1"/>
    </xf>
    <xf numFmtId="176" fontId="5" fillId="0" borderId="52" xfId="0" applyNumberFormat="1" applyFont="1" applyFill="1" applyBorder="1" applyAlignment="1">
      <alignment horizontal="right" vertical="center" wrapText="1"/>
    </xf>
    <xf numFmtId="176" fontId="37" fillId="0" borderId="39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6" fontId="5" fillId="0" borderId="113" xfId="0" applyNumberFormat="1" applyFont="1" applyFill="1" applyBorder="1" applyAlignment="1">
      <alignment horizontal="right" vertical="center" wrapText="1"/>
    </xf>
    <xf numFmtId="176" fontId="5" fillId="0" borderId="114" xfId="0" applyNumberFormat="1" applyFont="1" applyFill="1" applyBorder="1" applyAlignment="1">
      <alignment horizontal="right" vertical="center" wrapText="1"/>
    </xf>
    <xf numFmtId="3" fontId="38" fillId="0" borderId="0" xfId="0" applyNumberFormat="1" applyFont="1" applyFill="1" applyAlignment="1" applyProtection="1" quotePrefix="1">
      <alignment horizontal="left" vertical="top"/>
      <protection locked="0"/>
    </xf>
    <xf numFmtId="49" fontId="45" fillId="0" borderId="0" xfId="0" applyNumberFormat="1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 quotePrefix="1">
      <alignment horizontal="left" vertical="top"/>
      <protection locked="0"/>
    </xf>
    <xf numFmtId="3" fontId="52" fillId="0" borderId="0" xfId="0" applyNumberFormat="1" applyFont="1" applyFill="1" applyAlignment="1" applyProtection="1">
      <alignment vertical="center"/>
      <protection locked="0"/>
    </xf>
    <xf numFmtId="0" fontId="32" fillId="0" borderId="115" xfId="0" applyFont="1" applyFill="1" applyBorder="1" applyAlignment="1">
      <alignment vertical="center"/>
    </xf>
    <xf numFmtId="0" fontId="32" fillId="0" borderId="116" xfId="0" applyFont="1" applyFill="1" applyBorder="1" applyAlignment="1">
      <alignment vertical="center"/>
    </xf>
    <xf numFmtId="0" fontId="5" fillId="0" borderId="107" xfId="0" applyFont="1" applyFill="1" applyBorder="1" applyAlignment="1">
      <alignment vertical="center" shrinkToFit="1"/>
    </xf>
    <xf numFmtId="0" fontId="5" fillId="0" borderId="117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118" xfId="0" applyFont="1" applyFill="1" applyBorder="1" applyAlignment="1">
      <alignment horizontal="center" vertical="center"/>
    </xf>
    <xf numFmtId="0" fontId="32" fillId="0" borderId="118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119" xfId="0" applyFont="1" applyFill="1" applyBorder="1" applyAlignment="1">
      <alignment horizontal="center" vertical="center" shrinkToFit="1"/>
    </xf>
    <xf numFmtId="0" fontId="5" fillId="0" borderId="1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vertical="center"/>
    </xf>
    <xf numFmtId="0" fontId="32" fillId="0" borderId="121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32" fillId="0" borderId="50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vertical="center" shrinkToFit="1"/>
    </xf>
    <xf numFmtId="0" fontId="5" fillId="0" borderId="122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/>
    </xf>
    <xf numFmtId="176" fontId="5" fillId="0" borderId="89" xfId="0" applyNumberFormat="1" applyFont="1" applyFill="1" applyBorder="1" applyAlignment="1" applyProtection="1">
      <alignment vertical="center"/>
      <protection locked="0"/>
    </xf>
    <xf numFmtId="176" fontId="5" fillId="0" borderId="123" xfId="0" applyNumberFormat="1" applyFont="1" applyFill="1" applyBorder="1" applyAlignment="1" applyProtection="1">
      <alignment vertical="center"/>
      <protection locked="0"/>
    </xf>
    <xf numFmtId="176" fontId="5" fillId="0" borderId="72" xfId="0" applyNumberFormat="1" applyFont="1" applyFill="1" applyBorder="1" applyAlignment="1" applyProtection="1">
      <alignment vertical="center"/>
      <protection locked="0"/>
    </xf>
    <xf numFmtId="176" fontId="5" fillId="0" borderId="89" xfId="0" applyNumberFormat="1" applyFont="1" applyFill="1" applyBorder="1" applyAlignment="1" applyProtection="1">
      <alignment horizontal="right" vertical="center"/>
      <protection locked="0"/>
    </xf>
    <xf numFmtId="176" fontId="9" fillId="0" borderId="23" xfId="49" applyNumberFormat="1" applyFont="1" applyFill="1" applyBorder="1" applyAlignment="1">
      <alignment horizontal="right" vertical="center"/>
    </xf>
    <xf numFmtId="176" fontId="9" fillId="0" borderId="30" xfId="49" applyNumberFormat="1" applyFont="1" applyFill="1" applyBorder="1" applyAlignment="1">
      <alignment horizontal="right" vertical="center"/>
    </xf>
    <xf numFmtId="176" fontId="9" fillId="0" borderId="116" xfId="49" applyNumberFormat="1" applyFont="1" applyFill="1" applyBorder="1" applyAlignment="1">
      <alignment horizontal="right" vertical="center"/>
    </xf>
    <xf numFmtId="176" fontId="9" fillId="0" borderId="32" xfId="49" applyNumberFormat="1" applyFont="1" applyFill="1" applyBorder="1" applyAlignment="1">
      <alignment horizontal="right" vertical="center"/>
    </xf>
    <xf numFmtId="176" fontId="9" fillId="0" borderId="47" xfId="49" applyNumberFormat="1" applyFont="1" applyFill="1" applyBorder="1" applyAlignment="1">
      <alignment horizontal="center" vertical="center"/>
    </xf>
    <xf numFmtId="176" fontId="9" fillId="0" borderId="74" xfId="49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39" xfId="0" applyNumberFormat="1" applyFont="1" applyFill="1" applyBorder="1" applyAlignment="1" applyProtection="1">
      <alignment vertical="center"/>
      <protection locked="0"/>
    </xf>
    <xf numFmtId="176" fontId="5" fillId="0" borderId="65" xfId="0" applyNumberFormat="1" applyFont="1" applyFill="1" applyBorder="1" applyAlignment="1" applyProtection="1">
      <alignment vertical="center"/>
      <protection locked="0"/>
    </xf>
    <xf numFmtId="176" fontId="9" fillId="0" borderId="118" xfId="49" applyNumberFormat="1" applyFont="1" applyFill="1" applyBorder="1" applyAlignment="1">
      <alignment horizontal="right" vertical="center"/>
    </xf>
    <xf numFmtId="176" fontId="9" fillId="0" borderId="0" xfId="49" applyNumberFormat="1" applyFont="1" applyFill="1" applyBorder="1" applyAlignment="1">
      <alignment horizontal="center" vertical="center"/>
    </xf>
    <xf numFmtId="176" fontId="9" fillId="0" borderId="75" xfId="49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3" fontId="49" fillId="0" borderId="15" xfId="0" applyNumberFormat="1" applyFont="1" applyFill="1" applyBorder="1" applyAlignment="1">
      <alignment horizontal="center" vertical="center"/>
    </xf>
    <xf numFmtId="176" fontId="36" fillId="0" borderId="19" xfId="0" applyNumberFormat="1" applyFont="1" applyFill="1" applyBorder="1" applyAlignment="1">
      <alignment vertical="center"/>
    </xf>
    <xf numFmtId="176" fontId="36" fillId="0" borderId="65" xfId="0" applyNumberFormat="1" applyFont="1" applyFill="1" applyBorder="1" applyAlignment="1">
      <alignment vertical="center"/>
    </xf>
    <xf numFmtId="176" fontId="36" fillId="0" borderId="32" xfId="0" applyNumberFormat="1" applyFont="1" applyFill="1" applyBorder="1" applyAlignment="1">
      <alignment vertical="center"/>
    </xf>
    <xf numFmtId="176" fontId="36" fillId="0" borderId="124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6" fontId="36" fillId="0" borderId="125" xfId="0" applyNumberFormat="1" applyFont="1" applyFill="1" applyBorder="1" applyAlignment="1">
      <alignment vertical="center"/>
    </xf>
    <xf numFmtId="176" fontId="36" fillId="0" borderId="33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horizontal="right" vertical="center" wrapText="1"/>
    </xf>
    <xf numFmtId="176" fontId="5" fillId="0" borderId="69" xfId="0" applyNumberFormat="1" applyFont="1" applyFill="1" applyBorder="1" applyAlignment="1">
      <alignment horizontal="right" vertical="center" wrapText="1"/>
    </xf>
    <xf numFmtId="176" fontId="5" fillId="0" borderId="126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37" fillId="0" borderId="0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Fill="1" applyBorder="1" applyAlignment="1">
      <alignment horizontal="right" vertical="center" wrapText="1"/>
    </xf>
    <xf numFmtId="176" fontId="5" fillId="0" borderId="39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33" xfId="0" applyNumberFormat="1" applyFont="1" applyFill="1" applyBorder="1" applyAlignment="1">
      <alignment horizontal="right" vertical="center" wrapText="1"/>
    </xf>
    <xf numFmtId="176" fontId="5" fillId="0" borderId="41" xfId="0" applyNumberFormat="1" applyFont="1" applyFill="1" applyBorder="1" applyAlignment="1">
      <alignment horizontal="right" vertical="center" wrapText="1"/>
    </xf>
    <xf numFmtId="176" fontId="5" fillId="0" borderId="70" xfId="0" applyNumberFormat="1" applyFont="1" applyFill="1" applyBorder="1" applyAlignment="1">
      <alignment horizontal="right" vertical="center" wrapText="1"/>
    </xf>
    <xf numFmtId="176" fontId="5" fillId="0" borderId="127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Fill="1" applyAlignment="1">
      <alignment vertical="center"/>
    </xf>
    <xf numFmtId="3" fontId="5" fillId="0" borderId="118" xfId="0" applyNumberFormat="1" applyFont="1" applyFill="1" applyBorder="1" applyAlignment="1">
      <alignment horizontal="distributed" vertical="center" wrapText="1"/>
    </xf>
    <xf numFmtId="3" fontId="5" fillId="0" borderId="118" xfId="0" applyNumberFormat="1" applyFont="1" applyFill="1" applyBorder="1" applyAlignment="1" applyProtection="1">
      <alignment vertical="center" wrapText="1"/>
      <protection/>
    </xf>
    <xf numFmtId="176" fontId="5" fillId="0" borderId="43" xfId="0" applyNumberFormat="1" applyFont="1" applyFill="1" applyBorder="1" applyAlignment="1">
      <alignment horizontal="right" vertical="center" wrapText="1"/>
    </xf>
    <xf numFmtId="176" fontId="5" fillId="0" borderId="36" xfId="0" applyNumberFormat="1" applyFont="1" applyFill="1" applyBorder="1" applyAlignment="1">
      <alignment horizontal="right" vertical="center" wrapText="1"/>
    </xf>
    <xf numFmtId="176" fontId="5" fillId="0" borderId="51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 locked="0"/>
    </xf>
    <xf numFmtId="176" fontId="5" fillId="0" borderId="84" xfId="0" applyNumberFormat="1" applyFont="1" applyFill="1" applyBorder="1" applyAlignment="1" applyProtection="1">
      <alignment vertical="center" wrapText="1"/>
      <protection locked="0"/>
    </xf>
    <xf numFmtId="176" fontId="5" fillId="0" borderId="34" xfId="0" applyNumberFormat="1" applyFont="1" applyFill="1" applyBorder="1" applyAlignment="1" applyProtection="1">
      <alignment vertical="center" wrapText="1"/>
      <protection locked="0"/>
    </xf>
    <xf numFmtId="176" fontId="37" fillId="0" borderId="128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 applyProtection="1">
      <alignment vertical="center" wrapText="1"/>
      <protection locked="0"/>
    </xf>
    <xf numFmtId="176" fontId="5" fillId="0" borderId="32" xfId="0" applyNumberFormat="1" applyFont="1" applyFill="1" applyBorder="1" applyAlignment="1" applyProtection="1">
      <alignment vertical="center" wrapText="1"/>
      <protection locked="0"/>
    </xf>
    <xf numFmtId="176" fontId="5" fillId="0" borderId="35" xfId="0" applyNumberFormat="1" applyFont="1" applyFill="1" applyBorder="1" applyAlignment="1" applyProtection="1">
      <alignment vertical="center" wrapText="1"/>
      <protection locked="0"/>
    </xf>
    <xf numFmtId="176" fontId="5" fillId="0" borderId="39" xfId="0" applyNumberFormat="1" applyFont="1" applyFill="1" applyBorder="1" applyAlignment="1" applyProtection="1">
      <alignment vertical="center" wrapText="1"/>
      <protection locked="0"/>
    </xf>
    <xf numFmtId="176" fontId="5" fillId="0" borderId="103" xfId="0" applyNumberFormat="1" applyFont="1" applyFill="1" applyBorder="1" applyAlignment="1" applyProtection="1">
      <alignment horizontal="right" vertical="center" wrapText="1"/>
      <protection locked="0"/>
    </xf>
    <xf numFmtId="176" fontId="37" fillId="0" borderId="39" xfId="0" applyNumberFormat="1" applyFont="1" applyFill="1" applyBorder="1" applyAlignment="1">
      <alignment horizontal="right" vertical="center" wrapText="1"/>
    </xf>
    <xf numFmtId="176" fontId="37" fillId="0" borderId="19" xfId="0" applyNumberFormat="1" applyFont="1" applyFill="1" applyBorder="1" applyAlignment="1" applyProtection="1">
      <alignment vertical="center" wrapText="1"/>
      <protection/>
    </xf>
    <xf numFmtId="176" fontId="37" fillId="0" borderId="17" xfId="0" applyNumberFormat="1" applyFont="1" applyFill="1" applyBorder="1" applyAlignment="1" applyProtection="1">
      <alignment vertical="center" wrapText="1"/>
      <protection/>
    </xf>
    <xf numFmtId="176" fontId="37" fillId="0" borderId="34" xfId="0" applyNumberFormat="1" applyFont="1" applyFill="1" applyBorder="1" applyAlignment="1" applyProtection="1">
      <alignment vertical="center" wrapText="1"/>
      <protection/>
    </xf>
    <xf numFmtId="176" fontId="5" fillId="0" borderId="23" xfId="0" applyNumberFormat="1" applyFont="1" applyFill="1" applyBorder="1" applyAlignment="1" applyProtection="1">
      <alignment vertical="center" wrapText="1"/>
      <protection locked="0"/>
    </xf>
    <xf numFmtId="176" fontId="5" fillId="0" borderId="25" xfId="0" applyNumberFormat="1" applyFont="1" applyFill="1" applyBorder="1" applyAlignment="1" applyProtection="1">
      <alignment vertical="center" wrapText="1"/>
      <protection locked="0"/>
    </xf>
    <xf numFmtId="176" fontId="37" fillId="0" borderId="129" xfId="0" applyNumberFormat="1" applyFont="1" applyFill="1" applyBorder="1" applyAlignment="1">
      <alignment horizontal="right" vertical="center" wrapText="1"/>
    </xf>
    <xf numFmtId="176" fontId="5" fillId="0" borderId="36" xfId="0" applyNumberFormat="1" applyFont="1" applyFill="1" applyBorder="1" applyAlignment="1" applyProtection="1">
      <alignment vertical="center" wrapText="1"/>
      <protection locked="0"/>
    </xf>
    <xf numFmtId="176" fontId="5" fillId="0" borderId="58" xfId="0" applyNumberFormat="1" applyFont="1" applyFill="1" applyBorder="1" applyAlignment="1" applyProtection="1">
      <alignment vertical="center" wrapText="1"/>
      <protection locked="0"/>
    </xf>
    <xf numFmtId="176" fontId="36" fillId="0" borderId="0" xfId="0" applyNumberFormat="1" applyFont="1" applyFill="1" applyBorder="1" applyAlignment="1">
      <alignment vertical="center"/>
    </xf>
    <xf numFmtId="176" fontId="37" fillId="0" borderId="130" xfId="0" applyNumberFormat="1" applyFont="1" applyFill="1" applyBorder="1" applyAlignment="1">
      <alignment horizontal="right" vertical="center" wrapText="1"/>
    </xf>
    <xf numFmtId="176" fontId="5" fillId="0" borderId="131" xfId="0" applyNumberFormat="1" applyFont="1" applyFill="1" applyBorder="1" applyAlignment="1">
      <alignment horizontal="right" vertical="center" wrapText="1"/>
    </xf>
    <xf numFmtId="176" fontId="5" fillId="0" borderId="132" xfId="0" applyNumberFormat="1" applyFont="1" applyFill="1" applyBorder="1" applyAlignment="1">
      <alignment horizontal="right" vertical="center" wrapText="1"/>
    </xf>
    <xf numFmtId="176" fontId="37" fillId="0" borderId="131" xfId="0" applyNumberFormat="1" applyFont="1" applyFill="1" applyBorder="1" applyAlignment="1">
      <alignment horizontal="right" vertical="center" wrapText="1"/>
    </xf>
    <xf numFmtId="176" fontId="5" fillId="0" borderId="116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36" fillId="0" borderId="12" xfId="0" applyNumberFormat="1" applyFont="1" applyFill="1" applyBorder="1" applyAlignment="1">
      <alignment vertical="center"/>
    </xf>
    <xf numFmtId="176" fontId="5" fillId="0" borderId="133" xfId="0" applyNumberFormat="1" applyFont="1" applyFill="1" applyBorder="1" applyAlignment="1">
      <alignment horizontal="right" vertical="center" wrapText="1"/>
    </xf>
    <xf numFmtId="176" fontId="5" fillId="0" borderId="65" xfId="0" applyNumberFormat="1" applyFont="1" applyFill="1" applyBorder="1" applyAlignment="1">
      <alignment horizontal="right" vertical="center" wrapText="1"/>
    </xf>
    <xf numFmtId="176" fontId="5" fillId="0" borderId="134" xfId="0" applyNumberFormat="1" applyFont="1" applyFill="1" applyBorder="1" applyAlignment="1">
      <alignment horizontal="right" vertical="center" wrapText="1"/>
    </xf>
    <xf numFmtId="176" fontId="37" fillId="0" borderId="65" xfId="0" applyNumberFormat="1" applyFont="1" applyFill="1" applyBorder="1" applyAlignment="1">
      <alignment horizontal="right" vertical="center" wrapText="1"/>
    </xf>
    <xf numFmtId="176" fontId="5" fillId="0" borderId="46" xfId="0" applyNumberFormat="1" applyFont="1" applyFill="1" applyBorder="1" applyAlignment="1" applyProtection="1">
      <alignment vertical="center"/>
      <protection locked="0"/>
    </xf>
    <xf numFmtId="176" fontId="5" fillId="0" borderId="23" xfId="0" applyNumberFormat="1" applyFont="1" applyFill="1" applyBorder="1" applyAlignment="1" applyProtection="1">
      <alignment vertical="center"/>
      <protection locked="0"/>
    </xf>
    <xf numFmtId="176" fontId="36" fillId="0" borderId="23" xfId="0" applyNumberFormat="1" applyFont="1" applyFill="1" applyBorder="1" applyAlignment="1">
      <alignment vertical="center"/>
    </xf>
    <xf numFmtId="176" fontId="5" fillId="0" borderId="75" xfId="0" applyNumberFormat="1" applyFont="1" applyFill="1" applyBorder="1" applyAlignment="1">
      <alignment horizontal="right" vertical="center" wrapText="1"/>
    </xf>
    <xf numFmtId="176" fontId="37" fillId="0" borderId="75" xfId="0" applyNumberFormat="1" applyFont="1" applyFill="1" applyBorder="1" applyAlignment="1">
      <alignment horizontal="right" vertical="center" wrapText="1"/>
    </xf>
    <xf numFmtId="176" fontId="5" fillId="0" borderId="135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Alignment="1" applyProtection="1" quotePrefix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0" fontId="10" fillId="0" borderId="23" xfId="0" applyFont="1" applyFill="1" applyBorder="1" applyAlignment="1" quotePrefix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shrinkToFit="1"/>
    </xf>
    <xf numFmtId="3" fontId="10" fillId="0" borderId="51" xfId="0" applyNumberFormat="1" applyFont="1" applyFill="1" applyBorder="1" applyAlignment="1">
      <alignment vertical="center"/>
    </xf>
    <xf numFmtId="176" fontId="10" fillId="0" borderId="4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 wrapText="1"/>
      <protection locked="0"/>
    </xf>
    <xf numFmtId="176" fontId="10" fillId="0" borderId="19" xfId="0" applyNumberFormat="1" applyFont="1" applyFill="1" applyBorder="1" applyAlignment="1" applyProtection="1">
      <alignment vertical="center" wrapText="1"/>
      <protection locked="0"/>
    </xf>
    <xf numFmtId="176" fontId="10" fillId="0" borderId="52" xfId="0" applyNumberFormat="1" applyFont="1" applyFill="1" applyBorder="1" applyAlignment="1">
      <alignment horizontal="right" vertical="center" wrapText="1"/>
    </xf>
    <xf numFmtId="176" fontId="10" fillId="0" borderId="132" xfId="0" applyNumberFormat="1" applyFont="1" applyFill="1" applyBorder="1" applyAlignment="1" applyProtection="1">
      <alignment vertical="center" wrapText="1"/>
      <protection locked="0"/>
    </xf>
    <xf numFmtId="176" fontId="40" fillId="0" borderId="19" xfId="0" applyNumberFormat="1" applyFont="1" applyFill="1" applyBorder="1" applyAlignment="1" applyProtection="1">
      <alignment vertical="center" wrapText="1"/>
      <protection/>
    </xf>
    <xf numFmtId="176" fontId="40" fillId="0" borderId="17" xfId="0" applyNumberFormat="1" applyFont="1" applyFill="1" applyBorder="1" applyAlignment="1" applyProtection="1">
      <alignment vertical="center" wrapText="1"/>
      <protection/>
    </xf>
    <xf numFmtId="176" fontId="40" fillId="0" borderId="34" xfId="0" applyNumberFormat="1" applyFont="1" applyFill="1" applyBorder="1" applyAlignment="1" applyProtection="1">
      <alignment vertical="center" wrapText="1"/>
      <protection/>
    </xf>
    <xf numFmtId="176" fontId="10" fillId="0" borderId="32" xfId="0" applyNumberFormat="1" applyFont="1" applyFill="1" applyBorder="1" applyAlignment="1" applyProtection="1">
      <alignment vertical="center" wrapText="1"/>
      <protection locked="0"/>
    </xf>
    <xf numFmtId="176" fontId="10" fillId="0" borderId="35" xfId="0" applyNumberFormat="1" applyFont="1" applyFill="1" applyBorder="1" applyAlignment="1" applyProtection="1">
      <alignment vertical="center" wrapText="1"/>
      <protection locked="0"/>
    </xf>
    <xf numFmtId="176" fontId="10" fillId="0" borderId="36" xfId="0" applyNumberFormat="1" applyFont="1" applyFill="1" applyBorder="1" applyAlignment="1" applyProtection="1">
      <alignment vertical="center" wrapText="1"/>
      <protection locked="0"/>
    </xf>
    <xf numFmtId="176" fontId="10" fillId="0" borderId="114" xfId="0" applyNumberFormat="1" applyFont="1" applyFill="1" applyBorder="1" applyAlignment="1">
      <alignment horizontal="right" vertical="center" wrapText="1"/>
    </xf>
    <xf numFmtId="3" fontId="56" fillId="0" borderId="0" xfId="0" applyNumberFormat="1" applyFont="1" applyFill="1" applyAlignment="1" applyProtection="1" quotePrefix="1">
      <alignment horizontal="left" vertical="center"/>
      <protection locked="0"/>
    </xf>
    <xf numFmtId="49" fontId="32" fillId="0" borderId="0" xfId="0" applyNumberFormat="1" applyFont="1" applyFill="1" applyAlignment="1" applyProtection="1">
      <alignment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32" xfId="0" applyFont="1" applyFill="1" applyBorder="1" applyAlignment="1" quotePrefix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50" xfId="0" applyFont="1" applyFill="1" applyBorder="1" applyAlignment="1" quotePrefix="1">
      <alignment horizontal="center" vertical="top" wrapText="1"/>
    </xf>
    <xf numFmtId="0" fontId="10" fillId="0" borderId="51" xfId="0" applyFont="1" applyFill="1" applyBorder="1" applyAlignment="1" quotePrefix="1">
      <alignment horizontal="center" vertical="top"/>
    </xf>
    <xf numFmtId="176" fontId="10" fillId="0" borderId="89" xfId="0" applyNumberFormat="1" applyFont="1" applyFill="1" applyBorder="1" applyAlignment="1" applyProtection="1">
      <alignment horizontal="right" vertical="center"/>
      <protection locked="0"/>
    </xf>
    <xf numFmtId="176" fontId="10" fillId="0" borderId="72" xfId="0" applyNumberFormat="1" applyFont="1" applyFill="1" applyBorder="1" applyAlignment="1" applyProtection="1">
      <alignment horizontal="right" vertical="center"/>
      <protection locked="0"/>
    </xf>
    <xf numFmtId="176" fontId="10" fillId="0" borderId="46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39" xfId="0" applyNumberFormat="1" applyFont="1" applyFill="1" applyBorder="1" applyAlignment="1" applyProtection="1">
      <alignment vertical="center"/>
      <protection locked="0"/>
    </xf>
    <xf numFmtId="176" fontId="39" fillId="0" borderId="93" xfId="0" applyNumberFormat="1" applyFont="1" applyFill="1" applyBorder="1" applyAlignment="1">
      <alignment vertical="center"/>
    </xf>
    <xf numFmtId="176" fontId="40" fillId="0" borderId="17" xfId="0" applyNumberFormat="1" applyFont="1" applyFill="1" applyBorder="1" applyAlignment="1" applyProtection="1">
      <alignment vertical="center" wrapText="1"/>
      <protection locked="0"/>
    </xf>
    <xf numFmtId="176" fontId="40" fillId="0" borderId="19" xfId="0" applyNumberFormat="1" applyFont="1" applyFill="1" applyBorder="1" applyAlignment="1" applyProtection="1">
      <alignment vertical="center" wrapText="1"/>
      <protection locked="0"/>
    </xf>
    <xf numFmtId="176" fontId="40" fillId="0" borderId="34" xfId="0" applyNumberFormat="1" applyFont="1" applyFill="1" applyBorder="1" applyAlignment="1" applyProtection="1">
      <alignment vertical="center" wrapText="1"/>
      <protection/>
    </xf>
    <xf numFmtId="176" fontId="40" fillId="0" borderId="32" xfId="0" applyNumberFormat="1" applyFont="1" applyFill="1" applyBorder="1" applyAlignment="1" applyProtection="1">
      <alignment vertical="center" wrapText="1"/>
      <protection/>
    </xf>
    <xf numFmtId="176" fontId="40" fillId="0" borderId="32" xfId="0" applyNumberFormat="1" applyFont="1" applyFill="1" applyBorder="1" applyAlignment="1" applyProtection="1">
      <alignment vertical="center" wrapText="1"/>
      <protection locked="0"/>
    </xf>
    <xf numFmtId="176" fontId="40" fillId="0" borderId="35" xfId="0" applyNumberFormat="1" applyFont="1" applyFill="1" applyBorder="1" applyAlignment="1" applyProtection="1">
      <alignment vertical="center" wrapText="1"/>
      <protection/>
    </xf>
    <xf numFmtId="176" fontId="40" fillId="0" borderId="35" xfId="0" applyNumberFormat="1" applyFont="1" applyFill="1" applyBorder="1" applyAlignment="1" applyProtection="1">
      <alignment vertical="center" wrapText="1"/>
      <protection locked="0"/>
    </xf>
    <xf numFmtId="176" fontId="40" fillId="0" borderId="129" xfId="0" applyNumberFormat="1" applyFont="1" applyFill="1" applyBorder="1" applyAlignment="1">
      <alignment horizontal="right" vertical="center" wrapText="1"/>
    </xf>
    <xf numFmtId="176" fontId="40" fillId="0" borderId="39" xfId="0" applyNumberFormat="1" applyFont="1" applyFill="1" applyBorder="1" applyAlignment="1">
      <alignment horizontal="right" vertical="center" wrapText="1"/>
    </xf>
    <xf numFmtId="176" fontId="40" fillId="0" borderId="36" xfId="0" applyNumberFormat="1" applyFont="1" applyFill="1" applyBorder="1" applyAlignment="1" applyProtection="1">
      <alignment vertical="center" wrapText="1"/>
      <protection/>
    </xf>
    <xf numFmtId="176" fontId="40" fillId="0" borderId="36" xfId="0" applyNumberFormat="1" applyFont="1" applyFill="1" applyBorder="1" applyAlignment="1" applyProtection="1">
      <alignment vertical="center" wrapText="1"/>
      <protection locked="0"/>
    </xf>
    <xf numFmtId="176" fontId="10" fillId="0" borderId="39" xfId="0" applyNumberFormat="1" applyFont="1" applyFill="1" applyBorder="1" applyAlignment="1">
      <alignment horizontal="right" vertical="center" wrapText="1"/>
    </xf>
    <xf numFmtId="176" fontId="39" fillId="0" borderId="136" xfId="0" applyNumberFormat="1" applyFont="1" applyFill="1" applyBorder="1" applyAlignment="1">
      <alignment vertical="center"/>
    </xf>
    <xf numFmtId="176" fontId="39" fillId="0" borderId="33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 applyProtection="1">
      <alignment vertical="center" wrapText="1"/>
      <protection locked="0"/>
    </xf>
    <xf numFmtId="3" fontId="38" fillId="0" borderId="0" xfId="0" applyNumberFormat="1" applyFont="1" applyFill="1" applyAlignment="1" applyProtection="1">
      <alignment vertical="center"/>
      <protection locked="0"/>
    </xf>
    <xf numFmtId="3" fontId="3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176" fontId="32" fillId="0" borderId="40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>
      <alignment horizontal="distributed" vertical="center" wrapText="1"/>
    </xf>
    <xf numFmtId="3" fontId="32" fillId="0" borderId="17" xfId="0" applyNumberFormat="1" applyFont="1" applyFill="1" applyBorder="1" applyAlignment="1">
      <alignment horizontal="distributed" vertical="center" wrapText="1"/>
    </xf>
    <xf numFmtId="3" fontId="32" fillId="0" borderId="10" xfId="0" applyNumberFormat="1" applyFont="1" applyFill="1" applyBorder="1" applyAlignment="1">
      <alignment horizontal="distributed" vertical="center" wrapText="1"/>
    </xf>
    <xf numFmtId="3" fontId="32" fillId="0" borderId="16" xfId="0" applyNumberFormat="1" applyFont="1" applyFill="1" applyBorder="1" applyAlignment="1" quotePrefix="1">
      <alignment horizontal="distributed" vertical="center" wrapText="1"/>
    </xf>
    <xf numFmtId="3" fontId="32" fillId="0" borderId="17" xfId="0" applyNumberFormat="1" applyFont="1" applyFill="1" applyBorder="1" applyAlignment="1" quotePrefix="1">
      <alignment horizontal="distributed" vertical="center" wrapText="1"/>
    </xf>
    <xf numFmtId="176" fontId="50" fillId="0" borderId="52" xfId="0" applyNumberFormat="1" applyFont="1" applyFill="1" applyBorder="1" applyAlignment="1">
      <alignment horizontal="right" vertical="center" wrapText="1"/>
    </xf>
    <xf numFmtId="176" fontId="50" fillId="0" borderId="91" xfId="0" applyNumberFormat="1" applyFont="1" applyFill="1" applyBorder="1" applyAlignment="1">
      <alignment horizontal="right" vertical="center" wrapText="1"/>
    </xf>
    <xf numFmtId="3" fontId="32" fillId="0" borderId="18" xfId="0" applyNumberFormat="1" applyFont="1" applyFill="1" applyBorder="1" applyAlignment="1">
      <alignment horizontal="distributed" vertical="center" wrapText="1"/>
    </xf>
    <xf numFmtId="3" fontId="32" fillId="0" borderId="19" xfId="0" applyNumberFormat="1" applyFont="1" applyFill="1" applyBorder="1" applyAlignment="1">
      <alignment horizontal="distributed" vertical="center" wrapText="1"/>
    </xf>
    <xf numFmtId="3" fontId="32" fillId="0" borderId="0" xfId="0" applyNumberFormat="1" applyFont="1" applyFill="1" applyBorder="1" applyAlignment="1">
      <alignment horizontal="distributed" vertical="center" wrapText="1"/>
    </xf>
    <xf numFmtId="176" fontId="32" fillId="0" borderId="52" xfId="0" applyNumberFormat="1" applyFont="1" applyFill="1" applyBorder="1" applyAlignment="1">
      <alignment horizontal="right" vertical="center" wrapText="1"/>
    </xf>
    <xf numFmtId="176" fontId="32" fillId="0" borderId="91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 applyProtection="1">
      <alignment horizontal="distributed" vertical="center" wrapText="1"/>
      <protection/>
    </xf>
    <xf numFmtId="3" fontId="32" fillId="0" borderId="17" xfId="0" applyNumberFormat="1" applyFont="1" applyFill="1" applyBorder="1" applyAlignment="1" applyProtection="1">
      <alignment horizontal="distributed" vertical="center" wrapText="1"/>
      <protection/>
    </xf>
    <xf numFmtId="3" fontId="32" fillId="0" borderId="10" xfId="0" applyNumberFormat="1" applyFont="1" applyFill="1" applyBorder="1" applyAlignment="1" applyProtection="1">
      <alignment horizontal="distributed" vertical="center" wrapText="1"/>
      <protection/>
    </xf>
    <xf numFmtId="176" fontId="50" fillId="0" borderId="17" xfId="0" applyNumberFormat="1" applyFont="1" applyFill="1" applyBorder="1" applyAlignment="1" applyProtection="1">
      <alignment horizontal="right" vertical="center" wrapText="1"/>
      <protection/>
    </xf>
    <xf numFmtId="176" fontId="50" fillId="0" borderId="39" xfId="0" applyNumberFormat="1" applyFont="1" applyFill="1" applyBorder="1" applyAlignment="1">
      <alignment horizontal="right" vertical="center" wrapText="1"/>
    </xf>
    <xf numFmtId="176" fontId="50" fillId="0" borderId="92" xfId="0" applyNumberFormat="1" applyFont="1" applyFill="1" applyBorder="1" applyAlignment="1">
      <alignment horizontal="right" vertical="center" wrapText="1"/>
    </xf>
    <xf numFmtId="3" fontId="32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32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32" fillId="0" borderId="20" xfId="0" applyNumberFormat="1" applyFont="1" applyFill="1" applyBorder="1" applyAlignment="1" applyProtection="1">
      <alignment horizontal="distributed" vertical="center" wrapText="1"/>
      <protection/>
    </xf>
    <xf numFmtId="3" fontId="32" fillId="0" borderId="21" xfId="0" applyNumberFormat="1" applyFont="1" applyFill="1" applyBorder="1" applyAlignment="1" applyProtection="1">
      <alignment horizontal="distributed" vertical="center" wrapText="1"/>
      <protection/>
    </xf>
    <xf numFmtId="3" fontId="32" fillId="0" borderId="22" xfId="0" applyNumberFormat="1" applyFont="1" applyFill="1" applyBorder="1" applyAlignment="1" applyProtection="1">
      <alignment horizontal="distributed" vertical="center" wrapText="1"/>
      <protection/>
    </xf>
    <xf numFmtId="3" fontId="32" fillId="0" borderId="23" xfId="0" applyNumberFormat="1" applyFont="1" applyFill="1" applyBorder="1" applyAlignment="1">
      <alignment horizontal="distributed" vertical="center" wrapText="1"/>
    </xf>
    <xf numFmtId="3" fontId="32" fillId="0" borderId="18" xfId="0" applyNumberFormat="1" applyFont="1" applyFill="1" applyBorder="1" applyAlignment="1" applyProtection="1">
      <alignment vertical="center" wrapText="1"/>
      <protection/>
    </xf>
    <xf numFmtId="3" fontId="32" fillId="0" borderId="23" xfId="0" applyNumberFormat="1" applyFont="1" applyFill="1" applyBorder="1" applyAlignment="1" applyProtection="1">
      <alignment vertical="center" wrapText="1"/>
      <protection/>
    </xf>
    <xf numFmtId="3" fontId="32" fillId="0" borderId="24" xfId="0" applyNumberFormat="1" applyFont="1" applyFill="1" applyBorder="1" applyAlignment="1" applyProtection="1">
      <alignment vertical="center" wrapText="1"/>
      <protection/>
    </xf>
    <xf numFmtId="3" fontId="32" fillId="0" borderId="25" xfId="0" applyNumberFormat="1" applyFont="1" applyFill="1" applyBorder="1" applyAlignment="1" applyProtection="1">
      <alignment vertical="center" wrapText="1"/>
      <protection/>
    </xf>
    <xf numFmtId="3" fontId="32" fillId="0" borderId="26" xfId="0" applyNumberFormat="1" applyFont="1" applyFill="1" applyBorder="1" applyAlignment="1">
      <alignment horizontal="distributed" vertical="center" wrapText="1"/>
    </xf>
    <xf numFmtId="3" fontId="32" fillId="0" borderId="27" xfId="0" applyNumberFormat="1" applyFont="1" applyFill="1" applyBorder="1" applyAlignment="1" applyProtection="1">
      <alignment horizontal="distributed" vertical="center" wrapText="1"/>
      <protection/>
    </xf>
    <xf numFmtId="3" fontId="32" fillId="0" borderId="23" xfId="0" applyNumberFormat="1" applyFont="1" applyFill="1" applyBorder="1" applyAlignment="1" applyProtection="1">
      <alignment horizontal="distributed" vertical="center" wrapText="1"/>
      <protection/>
    </xf>
    <xf numFmtId="3" fontId="32" fillId="0" borderId="28" xfId="0" applyNumberFormat="1" applyFont="1" applyFill="1" applyBorder="1" applyAlignment="1">
      <alignment horizontal="distributed" vertical="center" wrapText="1"/>
    </xf>
    <xf numFmtId="3" fontId="32" fillId="0" borderId="29" xfId="0" applyNumberFormat="1" applyFont="1" applyFill="1" applyBorder="1" applyAlignment="1">
      <alignment horizontal="distributed" vertical="center" wrapText="1"/>
    </xf>
    <xf numFmtId="3" fontId="32" fillId="0" borderId="14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37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38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vertical="center"/>
    </xf>
    <xf numFmtId="176" fontId="48" fillId="0" borderId="65" xfId="0" applyNumberFormat="1" applyFont="1" applyFill="1" applyBorder="1" applyAlignment="1">
      <alignment vertical="center"/>
    </xf>
    <xf numFmtId="176" fontId="48" fillId="0" borderId="40" xfId="0" applyNumberFormat="1" applyFont="1" applyFill="1" applyBorder="1" applyAlignment="1">
      <alignment vertical="center"/>
    </xf>
    <xf numFmtId="176" fontId="9" fillId="0" borderId="37" xfId="0" applyNumberFormat="1" applyFont="1" applyFill="1" applyBorder="1" applyAlignment="1">
      <alignment horizontal="right" vertical="center" wrapText="1"/>
    </xf>
    <xf numFmtId="176" fontId="9" fillId="0" borderId="90" xfId="0" applyNumberFormat="1" applyFont="1" applyFill="1" applyBorder="1" applyAlignment="1">
      <alignment horizontal="right" vertical="center" wrapText="1"/>
    </xf>
    <xf numFmtId="176" fontId="9" fillId="0" borderId="17" xfId="0" applyNumberFormat="1" applyFont="1" applyFill="1" applyBorder="1" applyAlignment="1" applyProtection="1">
      <alignment horizontal="right" vertical="center" wrapText="1"/>
      <protection/>
    </xf>
    <xf numFmtId="176" fontId="9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03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19" xfId="0" applyNumberFormat="1" applyFont="1" applyFill="1" applyBorder="1" applyAlignment="1" applyProtection="1">
      <alignment horizontal="right" vertical="center" wrapText="1"/>
      <protection/>
    </xf>
    <xf numFmtId="176" fontId="32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32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39" xfId="0" applyNumberFormat="1" applyFont="1" applyFill="1" applyBorder="1" applyAlignment="1">
      <alignment horizontal="right" vertical="center" wrapText="1"/>
    </xf>
    <xf numFmtId="176" fontId="32" fillId="0" borderId="92" xfId="0" applyNumberFormat="1" applyFont="1" applyFill="1" applyBorder="1" applyAlignment="1">
      <alignment horizontal="right" vertical="center" wrapText="1"/>
    </xf>
    <xf numFmtId="176" fontId="32" fillId="0" borderId="35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41" xfId="0" applyNumberFormat="1" applyFont="1" applyFill="1" applyBorder="1" applyAlignment="1">
      <alignment horizontal="right" vertical="center" wrapText="1"/>
    </xf>
    <xf numFmtId="176" fontId="32" fillId="0" borderId="93" xfId="0" applyNumberFormat="1" applyFont="1" applyFill="1" applyBorder="1" applyAlignment="1">
      <alignment horizontal="right" vertical="center" wrapText="1"/>
    </xf>
    <xf numFmtId="176" fontId="32" fillId="0" borderId="17" xfId="0" applyNumberFormat="1" applyFont="1" applyFill="1" applyBorder="1" applyAlignment="1" applyProtection="1">
      <alignment horizontal="right" vertical="center" wrapText="1"/>
      <protection/>
    </xf>
    <xf numFmtId="176" fontId="32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103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113" xfId="0" applyNumberFormat="1" applyFont="1" applyFill="1" applyBorder="1" applyAlignment="1">
      <alignment horizontal="right" vertical="center" wrapText="1"/>
    </xf>
    <xf numFmtId="176" fontId="32" fillId="0" borderId="114" xfId="0" applyNumberFormat="1" applyFont="1" applyFill="1" applyBorder="1" applyAlignment="1">
      <alignment horizontal="right" vertical="center" wrapText="1"/>
    </xf>
    <xf numFmtId="176" fontId="32" fillId="0" borderId="139" xfId="0" applyNumberFormat="1" applyFont="1" applyFill="1" applyBorder="1" applyAlignment="1">
      <alignment horizontal="right" vertical="center" wrapText="1"/>
    </xf>
    <xf numFmtId="176" fontId="32" fillId="0" borderId="32" xfId="0" applyNumberFormat="1" applyFont="1" applyFill="1" applyBorder="1" applyAlignment="1" applyProtection="1">
      <alignment horizontal="right" vertical="center" wrapText="1"/>
      <protection/>
    </xf>
    <xf numFmtId="176" fontId="32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35" xfId="0" applyNumberFormat="1" applyFont="1" applyFill="1" applyBorder="1" applyAlignment="1" applyProtection="1">
      <alignment horizontal="right" vertical="center" wrapText="1"/>
      <protection/>
    </xf>
    <xf numFmtId="176" fontId="32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36" xfId="0" applyNumberFormat="1" applyFont="1" applyFill="1" applyBorder="1" applyAlignment="1" applyProtection="1">
      <alignment horizontal="right" vertical="center" wrapText="1"/>
      <protection/>
    </xf>
    <xf numFmtId="176" fontId="32" fillId="0" borderId="36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50" xfId="0" applyNumberFormat="1" applyFont="1" applyFill="1" applyBorder="1" applyAlignment="1" applyProtection="1">
      <alignment horizontal="right" vertical="center" wrapText="1"/>
      <protection locked="0"/>
    </xf>
    <xf numFmtId="176" fontId="32" fillId="0" borderId="43" xfId="0" applyNumberFormat="1" applyFont="1" applyFill="1" applyBorder="1" applyAlignment="1">
      <alignment horizontal="right" vertical="center" wrapText="1"/>
    </xf>
    <xf numFmtId="176" fontId="32" fillId="0" borderId="95" xfId="0" applyNumberFormat="1" applyFont="1" applyFill="1" applyBorder="1" applyAlignment="1">
      <alignment horizontal="right" vertical="center" wrapText="1"/>
    </xf>
    <xf numFmtId="3" fontId="51" fillId="0" borderId="0" xfId="0" applyNumberFormat="1" applyFont="1" applyFill="1" applyAlignment="1" applyProtection="1" quotePrefix="1">
      <alignment horizontal="left" vertical="center"/>
      <protection locked="0"/>
    </xf>
    <xf numFmtId="176" fontId="5" fillId="0" borderId="89" xfId="0" applyNumberFormat="1" applyFont="1" applyFill="1" applyBorder="1" applyAlignment="1" applyProtection="1">
      <alignment horizontal="center" vertical="center"/>
      <protection locked="0"/>
    </xf>
    <xf numFmtId="176" fontId="5" fillId="0" borderId="123" xfId="0" applyNumberFormat="1" applyFont="1" applyFill="1" applyBorder="1" applyAlignment="1" applyProtection="1">
      <alignment horizontal="right" vertical="center"/>
      <protection locked="0"/>
    </xf>
    <xf numFmtId="176" fontId="5" fillId="0" borderId="72" xfId="0" applyNumberFormat="1" applyFont="1" applyFill="1" applyBorder="1" applyAlignment="1" applyProtection="1">
      <alignment horizontal="right" vertical="center"/>
      <protection locked="0"/>
    </xf>
    <xf numFmtId="176" fontId="5" fillId="0" borderId="98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39" xfId="0" applyNumberFormat="1" applyFont="1" applyFill="1" applyBorder="1" applyAlignment="1" applyProtection="1">
      <alignment horizontal="right" vertical="center"/>
      <protection locked="0"/>
    </xf>
    <xf numFmtId="176" fontId="5" fillId="0" borderId="65" xfId="0" applyNumberFormat="1" applyFont="1" applyFill="1" applyBorder="1" applyAlignment="1" applyProtection="1">
      <alignment horizontal="right" vertical="center"/>
      <protection locked="0"/>
    </xf>
    <xf numFmtId="176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16" xfId="0" applyNumberFormat="1" applyFont="1" applyFill="1" applyBorder="1" applyAlignment="1" quotePrefix="1">
      <alignment horizontal="distributed" vertical="center" wrapText="1"/>
    </xf>
    <xf numFmtId="176" fontId="37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8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176" fontId="37" fillId="0" borderId="19" xfId="0" applyNumberFormat="1" applyFont="1" applyFill="1" applyBorder="1" applyAlignment="1" applyProtection="1">
      <alignment horizontal="right" vertical="center" wrapText="1"/>
      <protection/>
    </xf>
    <xf numFmtId="176" fontId="37" fillId="0" borderId="65" xfId="0" applyNumberFormat="1" applyFont="1" applyFill="1" applyBorder="1" applyAlignment="1" applyProtection="1">
      <alignment horizontal="right" vertical="center" wrapText="1"/>
      <protection/>
    </xf>
    <xf numFmtId="176" fontId="37" fillId="0" borderId="23" xfId="0" applyNumberFormat="1" applyFont="1" applyFill="1" applyBorder="1" applyAlignment="1" applyProtection="1">
      <alignment horizontal="right" vertical="center" wrapText="1"/>
      <protection/>
    </xf>
    <xf numFmtId="176" fontId="37" fillId="0" borderId="40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 applyProtection="1">
      <alignment horizontal="distributed" vertical="center" wrapText="1"/>
      <protection/>
    </xf>
    <xf numFmtId="176" fontId="37" fillId="0" borderId="52" xfId="49" applyNumberFormat="1" applyFont="1" applyFill="1" applyBorder="1" applyAlignment="1">
      <alignment horizontal="right" vertical="center" wrapText="1"/>
    </xf>
    <xf numFmtId="176" fontId="37" fillId="0" borderId="84" xfId="0" applyNumberFormat="1" applyFont="1" applyFill="1" applyBorder="1" applyAlignment="1" applyProtection="1">
      <alignment horizontal="right" vertical="center" wrapText="1"/>
      <protection/>
    </xf>
    <xf numFmtId="176" fontId="37" fillId="0" borderId="27" xfId="0" applyNumberFormat="1" applyFont="1" applyFill="1" applyBorder="1" applyAlignment="1" applyProtection="1">
      <alignment horizontal="right" vertical="center" wrapText="1"/>
      <protection/>
    </xf>
    <xf numFmtId="3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176" fontId="37" fillId="0" borderId="34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>
      <alignment horizontal="distributed" vertical="center"/>
    </xf>
    <xf numFmtId="176" fontId="5" fillId="0" borderId="47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37" fillId="0" borderId="130" xfId="49" applyNumberFormat="1" applyFont="1" applyFill="1" applyBorder="1" applyAlignment="1">
      <alignment horizontal="right" vertical="center" wrapText="1"/>
    </xf>
    <xf numFmtId="176" fontId="5" fillId="0" borderId="72" xfId="0" applyNumberFormat="1" applyFont="1" applyFill="1" applyBorder="1" applyAlignment="1" applyProtection="1">
      <alignment horizontal="center" vertical="center"/>
      <protection locked="0"/>
    </xf>
    <xf numFmtId="176" fontId="5" fillId="0" borderId="65" xfId="0" applyNumberFormat="1" applyFont="1" applyFill="1" applyBorder="1" applyAlignment="1" applyProtection="1">
      <alignment horizontal="center" vertical="center"/>
      <protection locked="0"/>
    </xf>
    <xf numFmtId="176" fontId="37" fillId="0" borderId="84" xfId="49" applyNumberFormat="1" applyFont="1" applyFill="1" applyBorder="1" applyAlignment="1">
      <alignment horizontal="right" vertical="center" wrapText="1"/>
    </xf>
    <xf numFmtId="176" fontId="36" fillId="0" borderId="32" xfId="0" applyNumberFormat="1" applyFont="1" applyFill="1" applyBorder="1" applyAlignment="1">
      <alignment vertical="center"/>
    </xf>
    <xf numFmtId="176" fontId="36" fillId="0" borderId="4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0" fillId="0" borderId="37" xfId="0" applyNumberFormat="1" applyFont="1" applyFill="1" applyBorder="1" applyAlignment="1">
      <alignment horizontal="right" vertical="center" wrapText="1"/>
    </xf>
    <xf numFmtId="176" fontId="0" fillId="0" borderId="83" xfId="0" applyNumberFormat="1" applyFont="1" applyFill="1" applyBorder="1" applyAlignment="1">
      <alignment horizontal="right" vertical="center" wrapText="1"/>
    </xf>
    <xf numFmtId="176" fontId="0" fillId="0" borderId="80" xfId="0" applyNumberFormat="1" applyFont="1" applyFill="1" applyBorder="1" applyAlignment="1">
      <alignment horizontal="right" vertical="center" wrapText="1"/>
    </xf>
    <xf numFmtId="176" fontId="5" fillId="0" borderId="103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30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 applyProtection="1">
      <alignment horizontal="right" vertical="center" wrapText="1"/>
      <protection/>
    </xf>
    <xf numFmtId="176" fontId="5" fillId="0" borderId="3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65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40" xfId="0" applyNumberFormat="1" applyFont="1" applyFill="1" applyBorder="1" applyAlignment="1">
      <alignment horizontal="right" vertical="center" wrapText="1"/>
    </xf>
    <xf numFmtId="176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9" xfId="0" applyNumberFormat="1" applyFont="1" applyFill="1" applyBorder="1" applyAlignment="1" applyProtection="1">
      <alignment horizontal="right" vertical="center" wrapText="1"/>
      <protection/>
    </xf>
    <xf numFmtId="176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06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40" xfId="0" applyNumberFormat="1" applyFont="1" applyFill="1" applyBorder="1" applyAlignment="1">
      <alignment horizontal="right" vertical="center" wrapText="1"/>
    </xf>
    <xf numFmtId="176" fontId="5" fillId="0" borderId="32" xfId="0" applyNumberFormat="1" applyFont="1" applyFill="1" applyBorder="1" applyAlignment="1" applyProtection="1">
      <alignment horizontal="right" vertical="center" wrapText="1"/>
      <protection/>
    </xf>
    <xf numFmtId="176" fontId="5" fillId="0" borderId="35" xfId="0" applyNumberFormat="1" applyFont="1" applyFill="1" applyBorder="1" applyAlignment="1" applyProtection="1">
      <alignment horizontal="right" vertical="center" wrapText="1"/>
      <protection/>
    </xf>
    <xf numFmtId="176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36" xfId="0" applyNumberFormat="1" applyFont="1" applyFill="1" applyBorder="1" applyAlignment="1" applyProtection="1">
      <alignment horizontal="right" vertical="center" wrapText="1"/>
      <protection/>
    </xf>
    <xf numFmtId="176" fontId="5" fillId="0" borderId="5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86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61" applyFont="1" applyFill="1">
      <alignment/>
      <protection/>
    </xf>
    <xf numFmtId="0" fontId="32" fillId="0" borderId="0" xfId="61" applyFont="1" applyFill="1">
      <alignment/>
      <protection/>
    </xf>
    <xf numFmtId="0" fontId="9" fillId="0" borderId="0" xfId="61" applyFill="1">
      <alignment/>
      <protection/>
    </xf>
    <xf numFmtId="49" fontId="45" fillId="0" borderId="0" xfId="61" applyNumberFormat="1" applyFont="1" applyFill="1">
      <alignment/>
      <protection/>
    </xf>
    <xf numFmtId="0" fontId="45" fillId="0" borderId="0" xfId="61" applyFont="1" applyFill="1">
      <alignment/>
      <protection/>
    </xf>
    <xf numFmtId="0" fontId="32" fillId="0" borderId="45" xfId="61" applyFont="1" applyFill="1" applyBorder="1">
      <alignment/>
      <protection/>
    </xf>
    <xf numFmtId="0" fontId="32" fillId="0" borderId="47" xfId="61" applyFont="1" applyFill="1" applyBorder="1">
      <alignment/>
      <protection/>
    </xf>
    <xf numFmtId="0" fontId="32" fillId="0" borderId="48" xfId="61" applyFont="1" applyFill="1" applyBorder="1">
      <alignment/>
      <protection/>
    </xf>
    <xf numFmtId="0" fontId="32" fillId="0" borderId="31" xfId="61" applyFont="1" applyFill="1" applyBorder="1" applyAlignment="1">
      <alignment horizontal="center" vertical="center"/>
      <protection/>
    </xf>
    <xf numFmtId="0" fontId="9" fillId="0" borderId="12" xfId="6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32" fillId="0" borderId="34" xfId="61" applyFont="1" applyFill="1" applyBorder="1" applyAlignment="1">
      <alignment horizontal="center"/>
      <protection/>
    </xf>
    <xf numFmtId="0" fontId="32" fillId="0" borderId="12" xfId="61" applyFont="1" applyFill="1" applyBorder="1" applyAlignment="1">
      <alignment horizontal="center"/>
      <protection/>
    </xf>
    <xf numFmtId="0" fontId="32" fillId="0" borderId="33" xfId="61" applyFont="1" applyFill="1" applyBorder="1" applyAlignment="1">
      <alignment horizontal="center" vertical="center"/>
      <protection/>
    </xf>
    <xf numFmtId="0" fontId="32" fillId="0" borderId="32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28" xfId="61" applyFont="1" applyFill="1" applyBorder="1">
      <alignment/>
      <protection/>
    </xf>
    <xf numFmtId="0" fontId="32" fillId="0" borderId="14" xfId="61" applyFont="1" applyFill="1" applyBorder="1">
      <alignment/>
      <protection/>
    </xf>
    <xf numFmtId="0" fontId="32" fillId="0" borderId="49" xfId="61" applyFont="1" applyFill="1" applyBorder="1">
      <alignment/>
      <protection/>
    </xf>
    <xf numFmtId="0" fontId="32" fillId="0" borderId="29" xfId="61" applyFont="1" applyFill="1" applyBorder="1" applyAlignment="1">
      <alignment horizontal="center" vertical="center"/>
      <protection/>
    </xf>
    <xf numFmtId="0" fontId="32" fillId="0" borderId="50" xfId="61" applyFont="1" applyFill="1" applyBorder="1" applyAlignment="1">
      <alignment horizontal="center" vertical="top"/>
      <protection/>
    </xf>
    <xf numFmtId="0" fontId="32" fillId="0" borderId="49" xfId="61" applyFont="1" applyFill="1" applyBorder="1" applyAlignment="1">
      <alignment horizontal="center" vertical="top"/>
      <protection/>
    </xf>
    <xf numFmtId="0" fontId="32" fillId="0" borderId="51" xfId="61" applyFont="1" applyFill="1" applyBorder="1" applyAlignment="1">
      <alignment horizontal="center" vertical="center"/>
      <protection/>
    </xf>
    <xf numFmtId="41" fontId="32" fillId="0" borderId="30" xfId="61" applyNumberFormat="1" applyFont="1" applyFill="1" applyBorder="1" applyAlignment="1" applyProtection="1">
      <alignment horizontal="right" vertical="center"/>
      <protection locked="0"/>
    </xf>
    <xf numFmtId="41" fontId="32" fillId="0" borderId="31" xfId="61" applyNumberFormat="1" applyFont="1" applyFill="1" applyBorder="1" applyAlignment="1" applyProtection="1">
      <alignment horizontal="right" vertical="center"/>
      <protection locked="0"/>
    </xf>
    <xf numFmtId="41" fontId="32" fillId="0" borderId="32" xfId="61" applyNumberFormat="1" applyFont="1" applyFill="1" applyBorder="1" applyAlignment="1" applyProtection="1">
      <alignment vertical="center"/>
      <protection locked="0"/>
    </xf>
    <xf numFmtId="41" fontId="32" fillId="0" borderId="33" xfId="61" applyNumberFormat="1" applyFont="1" applyFill="1" applyBorder="1" applyAlignment="1" applyProtection="1">
      <alignment vertical="center"/>
      <protection locked="0"/>
    </xf>
    <xf numFmtId="41" fontId="58" fillId="0" borderId="25" xfId="61" applyNumberFormat="1" applyFont="1" applyFill="1" applyBorder="1" applyAlignment="1">
      <alignment horizontal="center" vertical="center"/>
      <protection/>
    </xf>
    <xf numFmtId="41" fontId="58" fillId="0" borderId="35" xfId="61" applyNumberFormat="1" applyFont="1" applyFill="1" applyBorder="1" applyAlignment="1">
      <alignment horizontal="center" vertical="center"/>
      <protection/>
    </xf>
    <xf numFmtId="41" fontId="58" fillId="0" borderId="13" xfId="61" applyNumberFormat="1" applyFont="1" applyFill="1" applyBorder="1" applyAlignment="1">
      <alignment horizontal="center" vertical="center"/>
      <protection/>
    </xf>
    <xf numFmtId="41" fontId="58" fillId="0" borderId="105" xfId="61" applyNumberFormat="1" applyFont="1" applyFill="1" applyBorder="1" applyAlignment="1">
      <alignment horizontal="center" vertical="center"/>
      <protection/>
    </xf>
    <xf numFmtId="41" fontId="24" fillId="0" borderId="0" xfId="61" applyNumberFormat="1" applyFont="1" applyFill="1">
      <alignment/>
      <protection/>
    </xf>
    <xf numFmtId="0" fontId="32" fillId="0" borderId="22" xfId="61" applyFont="1" applyFill="1" applyBorder="1" applyAlignment="1">
      <alignment horizontal="center" vertical="center" textRotation="255"/>
      <protection/>
    </xf>
    <xf numFmtId="0" fontId="32" fillId="0" borderId="26" xfId="61" applyFont="1" applyFill="1" applyBorder="1" applyAlignment="1">
      <alignment horizontal="distributed" vertical="center"/>
      <protection/>
    </xf>
    <xf numFmtId="0" fontId="32" fillId="0" borderId="13" xfId="61" applyFont="1" applyFill="1" applyBorder="1" applyAlignment="1">
      <alignment horizontal="distributed" vertical="center"/>
      <protection/>
    </xf>
    <xf numFmtId="0" fontId="32" fillId="0" borderId="100" xfId="61" applyFont="1" applyFill="1" applyBorder="1" applyAlignment="1">
      <alignment horizontal="distributed" vertical="center"/>
      <protection/>
    </xf>
    <xf numFmtId="0" fontId="0" fillId="0" borderId="59" xfId="0" applyFill="1" applyBorder="1" applyAlignment="1">
      <alignment horizontal="center" vertical="center"/>
    </xf>
    <xf numFmtId="0" fontId="9" fillId="0" borderId="100" xfId="61" applyFill="1" applyBorder="1" applyAlignment="1">
      <alignment horizontal="distributed" vertical="center"/>
      <protection/>
    </xf>
    <xf numFmtId="0" fontId="9" fillId="0" borderId="106" xfId="61" applyFill="1" applyBorder="1" applyAlignment="1">
      <alignment horizontal="center" vertical="center" textRotation="255"/>
      <protection/>
    </xf>
    <xf numFmtId="0" fontId="9" fillId="0" borderId="96" xfId="61" applyFill="1" applyBorder="1" applyAlignment="1">
      <alignment horizontal="distributed" vertical="center"/>
      <protection/>
    </xf>
    <xf numFmtId="0" fontId="9" fillId="0" borderId="26" xfId="61" applyFill="1" applyBorder="1" applyAlignment="1">
      <alignment horizontal="center" vertical="center" textRotation="255"/>
      <protection/>
    </xf>
    <xf numFmtId="0" fontId="32" fillId="0" borderId="96" xfId="61" applyFont="1" applyFill="1" applyBorder="1" applyAlignment="1">
      <alignment horizontal="distributed" vertical="center"/>
      <protection/>
    </xf>
    <xf numFmtId="0" fontId="9" fillId="0" borderId="11" xfId="61" applyFill="1" applyBorder="1" applyAlignment="1">
      <alignment horizontal="center" vertical="center"/>
      <protection/>
    </xf>
    <xf numFmtId="0" fontId="32" fillId="0" borderId="106" xfId="61" applyFont="1" applyFill="1" applyBorder="1" applyAlignment="1">
      <alignment horizontal="distributed" vertical="center"/>
      <protection/>
    </xf>
    <xf numFmtId="0" fontId="32" fillId="0" borderId="25" xfId="61" applyFont="1" applyFill="1" applyBorder="1" applyAlignment="1">
      <alignment horizontal="center" vertical="center"/>
      <protection/>
    </xf>
    <xf numFmtId="0" fontId="32" fillId="0" borderId="106" xfId="61" applyFont="1" applyFill="1" applyBorder="1" applyAlignment="1">
      <alignment horizontal="center" vertical="center"/>
      <protection/>
    </xf>
    <xf numFmtId="0" fontId="32" fillId="0" borderId="26" xfId="6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/>
      <protection/>
    </xf>
    <xf numFmtId="0" fontId="32" fillId="0" borderId="26" xfId="61" applyFont="1" applyFill="1" applyBorder="1" applyAlignment="1">
      <alignment horizontal="center" vertical="top"/>
      <protection/>
    </xf>
    <xf numFmtId="0" fontId="32" fillId="0" borderId="100" xfId="61" applyFont="1" applyFill="1" applyBorder="1" applyAlignment="1">
      <alignment horizontal="center" vertical="center"/>
      <protection/>
    </xf>
    <xf numFmtId="0" fontId="32" fillId="0" borderId="96" xfId="61" applyFont="1" applyFill="1" applyBorder="1" applyAlignment="1">
      <alignment horizontal="center" vertical="center"/>
      <protection/>
    </xf>
    <xf numFmtId="0" fontId="32" fillId="0" borderId="100" xfId="61" applyFont="1" applyFill="1" applyBorder="1" applyAlignment="1">
      <alignment vertical="center"/>
      <protection/>
    </xf>
    <xf numFmtId="0" fontId="32" fillId="0" borderId="66" xfId="61" applyFont="1" applyFill="1" applyBorder="1" applyAlignment="1">
      <alignment horizontal="center" vertical="center"/>
      <protection/>
    </xf>
    <xf numFmtId="0" fontId="9" fillId="0" borderId="96" xfId="61" applyFill="1" applyBorder="1" applyAlignment="1">
      <alignment horizontal="center" vertical="center"/>
      <protection/>
    </xf>
    <xf numFmtId="0" fontId="47" fillId="0" borderId="141" xfId="61" applyFont="1" applyFill="1" applyBorder="1" applyAlignment="1">
      <alignment horizontal="center" vertical="center" textRotation="255"/>
      <protection/>
    </xf>
    <xf numFmtId="0" fontId="32" fillId="0" borderId="142" xfId="61" applyFont="1" applyFill="1" applyBorder="1" applyAlignment="1">
      <alignment horizontal="distributed" vertical="center"/>
      <protection/>
    </xf>
    <xf numFmtId="41" fontId="32" fillId="0" borderId="143" xfId="61" applyNumberFormat="1" applyFont="1" applyFill="1" applyBorder="1" applyAlignment="1">
      <alignment horizontal="right" vertical="center" wrapText="1"/>
      <protection/>
    </xf>
    <xf numFmtId="41" fontId="32" fillId="0" borderId="111" xfId="61" applyNumberFormat="1" applyFont="1" applyFill="1" applyBorder="1" applyAlignment="1">
      <alignment horizontal="right" vertical="center" wrapText="1"/>
      <protection/>
    </xf>
    <xf numFmtId="41" fontId="32" fillId="0" borderId="112" xfId="61" applyNumberFormat="1" applyFont="1" applyFill="1" applyBorder="1" applyAlignment="1">
      <alignment horizontal="right" vertical="center" wrapText="1"/>
      <protection/>
    </xf>
    <xf numFmtId="41" fontId="32" fillId="0" borderId="80" xfId="61" applyNumberFormat="1" applyFont="1" applyFill="1" applyBorder="1" applyAlignment="1">
      <alignment horizontal="right" vertical="center" wrapText="1"/>
      <protection/>
    </xf>
    <xf numFmtId="41" fontId="32" fillId="0" borderId="37" xfId="61" applyNumberFormat="1" applyFont="1" applyFill="1" applyBorder="1" applyAlignment="1">
      <alignment horizontal="right" vertical="center" wrapText="1"/>
      <protection/>
    </xf>
    <xf numFmtId="41" fontId="32" fillId="0" borderId="38" xfId="61" applyNumberFormat="1" applyFont="1" applyFill="1" applyBorder="1" applyAlignment="1">
      <alignment horizontal="right" vertical="center" wrapText="1"/>
      <protection/>
    </xf>
    <xf numFmtId="41" fontId="32" fillId="0" borderId="144" xfId="61" applyNumberFormat="1" applyFont="1" applyFill="1" applyBorder="1" applyAlignment="1">
      <alignment horizontal="right" vertical="center" wrapText="1"/>
      <protection/>
    </xf>
    <xf numFmtId="41" fontId="32" fillId="0" borderId="145" xfId="61" applyNumberFormat="1" applyFont="1" applyFill="1" applyBorder="1" applyAlignment="1">
      <alignment horizontal="right" vertical="center" wrapText="1"/>
      <protection/>
    </xf>
    <xf numFmtId="41" fontId="32" fillId="0" borderId="146" xfId="61" applyNumberFormat="1" applyFont="1" applyFill="1" applyBorder="1" applyAlignment="1">
      <alignment horizontal="right" vertical="center" wrapText="1"/>
      <protection/>
    </xf>
    <xf numFmtId="3" fontId="5" fillId="0" borderId="4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0" fontId="5" fillId="0" borderId="50" xfId="0" applyFont="1" applyFill="1" applyBorder="1" applyAlignment="1">
      <alignment horizontal="center" vertical="top"/>
    </xf>
    <xf numFmtId="176" fontId="37" fillId="0" borderId="91" xfId="0" applyNumberFormat="1" applyFont="1" applyFill="1" applyBorder="1" applyAlignment="1">
      <alignment horizontal="right" vertical="center" wrapText="1"/>
    </xf>
    <xf numFmtId="176" fontId="37" fillId="0" borderId="32" xfId="0" applyNumberFormat="1" applyFont="1" applyFill="1" applyBorder="1" applyAlignment="1" applyProtection="1">
      <alignment vertical="center" wrapText="1"/>
      <protection/>
    </xf>
    <xf numFmtId="176" fontId="37" fillId="0" borderId="35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37" fillId="0" borderId="36" xfId="0" applyNumberFormat="1" applyFont="1" applyFill="1" applyBorder="1" applyAlignment="1" applyProtection="1">
      <alignment vertical="center" wrapText="1"/>
      <protection/>
    </xf>
    <xf numFmtId="176" fontId="5" fillId="0" borderId="90" xfId="0" applyNumberFormat="1" applyFont="1" applyFill="1" applyBorder="1" applyAlignment="1">
      <alignment horizontal="right" vertical="center" wrapText="1"/>
    </xf>
    <xf numFmtId="176" fontId="5" fillId="0" borderId="92" xfId="0" applyNumberFormat="1" applyFont="1" applyFill="1" applyBorder="1" applyAlignment="1">
      <alignment horizontal="right" vertical="center" wrapText="1"/>
    </xf>
    <xf numFmtId="176" fontId="5" fillId="0" borderId="93" xfId="0" applyNumberFormat="1" applyFont="1" applyFill="1" applyBorder="1" applyAlignment="1">
      <alignment horizontal="right" vertical="center" wrapText="1"/>
    </xf>
    <xf numFmtId="176" fontId="5" fillId="0" borderId="95" xfId="0" applyNumberFormat="1" applyFont="1" applyFill="1" applyBorder="1" applyAlignment="1">
      <alignment horizontal="right" vertical="center" wrapText="1"/>
    </xf>
    <xf numFmtId="0" fontId="5" fillId="0" borderId="14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34" fillId="0" borderId="5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/>
    </xf>
    <xf numFmtId="0" fontId="29" fillId="0" borderId="96" xfId="0" applyFont="1" applyFill="1" applyBorder="1" applyAlignment="1" applyProtection="1">
      <alignment horizontal="center" vertical="center" wrapText="1"/>
      <protection/>
    </xf>
    <xf numFmtId="3" fontId="29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 applyProtection="1" quotePrefix="1">
      <alignment horizontal="center" vertical="center" wrapText="1"/>
      <protection/>
    </xf>
    <xf numFmtId="0" fontId="31" fillId="0" borderId="32" xfId="0" applyFont="1" applyFill="1" applyBorder="1" applyAlignment="1">
      <alignment vertical="center" wrapText="1"/>
    </xf>
    <xf numFmtId="3" fontId="10" fillId="0" borderId="45" xfId="0" applyNumberFormat="1" applyFont="1" applyFill="1" applyBorder="1" applyAlignment="1" applyProtection="1">
      <alignment horizontal="center" vertical="center"/>
      <protection/>
    </xf>
    <xf numFmtId="3" fontId="10" fillId="0" borderId="47" xfId="0" applyNumberFormat="1" applyFont="1" applyFill="1" applyBorder="1" applyAlignment="1" applyProtection="1">
      <alignment horizontal="center" vertical="center"/>
      <protection/>
    </xf>
    <xf numFmtId="3" fontId="11" fillId="0" borderId="149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Font="1" applyFill="1" applyBorder="1" applyAlignment="1">
      <alignment vertical="center" wrapText="1"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48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3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>
      <alignment vertical="center" wrapText="1"/>
    </xf>
    <xf numFmtId="0" fontId="29" fillId="0" borderId="106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0" borderId="32" xfId="0" applyFont="1" applyFill="1" applyBorder="1" applyAlignment="1" quotePrefix="1">
      <alignment horizontal="center" vertical="center" wrapText="1"/>
    </xf>
    <xf numFmtId="0" fontId="10" fillId="0" borderId="50" xfId="0" applyFont="1" applyFill="1" applyBorder="1" applyAlignment="1" quotePrefix="1">
      <alignment horizontal="center" vertical="center" wrapText="1"/>
    </xf>
    <xf numFmtId="0" fontId="10" fillId="0" borderId="14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106" xfId="0" applyFont="1" applyFill="1" applyBorder="1" applyAlignment="1" quotePrefix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15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31" xfId="0" applyNumberFormat="1" applyFont="1" applyFill="1" applyBorder="1" applyAlignment="1">
      <alignment horizontal="center" vertical="center"/>
    </xf>
    <xf numFmtId="3" fontId="11" fillId="0" borderId="149" xfId="0" applyNumberFormat="1" applyFont="1" applyFill="1" applyBorder="1" applyAlignment="1">
      <alignment horizontal="center" vertical="center"/>
    </xf>
    <xf numFmtId="3" fontId="11" fillId="0" borderId="77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6" xfId="0" applyFont="1" applyFill="1" applyBorder="1" applyAlignment="1" quotePrefix="1">
      <alignment horizontal="center" vertical="center"/>
    </xf>
    <xf numFmtId="0" fontId="10" fillId="0" borderId="151" xfId="0" applyFont="1" applyFill="1" applyBorder="1" applyAlignment="1">
      <alignment horizontal="center" vertical="center"/>
    </xf>
    <xf numFmtId="0" fontId="10" fillId="0" borderId="138" xfId="0" applyFont="1" applyFill="1" applyBorder="1" applyAlignment="1">
      <alignment horizontal="center" vertical="center"/>
    </xf>
    <xf numFmtId="3" fontId="10" fillId="0" borderId="152" xfId="0" applyNumberFormat="1" applyFont="1" applyFill="1" applyBorder="1" applyAlignment="1">
      <alignment horizontal="center" vertical="center"/>
    </xf>
    <xf numFmtId="3" fontId="10" fillId="0" borderId="153" xfId="0" applyNumberFormat="1" applyFont="1" applyFill="1" applyBorder="1" applyAlignment="1">
      <alignment horizontal="center" vertical="center"/>
    </xf>
    <xf numFmtId="3" fontId="10" fillId="0" borderId="154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 quotePrefix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46" xfId="0" applyFont="1" applyFill="1" applyBorder="1" applyAlignment="1" quotePrefix="1">
      <alignment horizontal="center"/>
    </xf>
    <xf numFmtId="0" fontId="10" fillId="0" borderId="48" xfId="0" applyFont="1" applyFill="1" applyBorder="1" applyAlignment="1" quotePrefix="1">
      <alignment horizontal="center"/>
    </xf>
    <xf numFmtId="0" fontId="10" fillId="0" borderId="2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46" xfId="0" applyFont="1" applyFill="1" applyBorder="1" applyAlignment="1" quotePrefix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25" xfId="0" applyFont="1" applyFill="1" applyBorder="1" applyAlignment="1" quotePrefix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5" fillId="0" borderId="34" xfId="0" applyFont="1" applyFill="1" applyBorder="1" applyAlignment="1" applyProtection="1">
      <alignment horizontal="center" vertical="center" wrapText="1"/>
      <protection/>
    </xf>
    <xf numFmtId="0" fontId="46" fillId="0" borderId="32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45" fillId="0" borderId="34" xfId="0" applyFont="1" applyFill="1" applyBorder="1" applyAlignment="1" applyProtection="1">
      <alignment horizontal="center" vertical="center" wrapText="1"/>
      <protection/>
    </xf>
    <xf numFmtId="0" fontId="47" fillId="0" borderId="5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/>
      <protection/>
    </xf>
    <xf numFmtId="0" fontId="35" fillId="0" borderId="21" xfId="0" applyFont="1" applyFill="1" applyBorder="1" applyAlignment="1" applyProtection="1">
      <alignment horizontal="center" vertical="center" wrapText="1"/>
      <protection/>
    </xf>
    <xf numFmtId="0" fontId="46" fillId="0" borderId="23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32" fillId="0" borderId="106" xfId="0" applyFont="1" applyFill="1" applyBorder="1" applyAlignment="1" applyProtection="1">
      <alignment horizontal="center" vertical="center"/>
      <protection/>
    </xf>
    <xf numFmtId="0" fontId="32" fillId="0" borderId="100" xfId="0" applyFont="1" applyFill="1" applyBorder="1" applyAlignment="1" applyProtection="1">
      <alignment horizontal="center" vertical="center"/>
      <protection/>
    </xf>
    <xf numFmtId="0" fontId="32" fillId="0" borderId="96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32" fillId="0" borderId="148" xfId="0" applyFont="1" applyFill="1" applyBorder="1" applyAlignment="1" applyProtection="1">
      <alignment horizontal="center" vertical="center"/>
      <protection/>
    </xf>
    <xf numFmtId="0" fontId="32" fillId="0" borderId="67" xfId="0" applyFont="1" applyFill="1" applyBorder="1" applyAlignment="1" applyProtection="1">
      <alignment horizontal="center" vertical="center"/>
      <protection/>
    </xf>
    <xf numFmtId="0" fontId="32" fillId="0" borderId="55" xfId="0" applyFont="1" applyFill="1" applyBorder="1" applyAlignment="1" applyProtection="1">
      <alignment horizontal="center" vertical="center"/>
      <protection/>
    </xf>
    <xf numFmtId="0" fontId="45" fillId="0" borderId="148" xfId="0" applyFont="1" applyFill="1" applyBorder="1" applyAlignment="1" applyProtection="1">
      <alignment horizontal="center" vertical="center"/>
      <protection/>
    </xf>
    <xf numFmtId="0" fontId="45" fillId="0" borderId="67" xfId="0" applyFont="1" applyFill="1" applyBorder="1" applyAlignment="1" applyProtection="1">
      <alignment horizontal="center" vertical="center"/>
      <protection/>
    </xf>
    <xf numFmtId="0" fontId="45" fillId="0" borderId="55" xfId="0" applyFont="1" applyFill="1" applyBorder="1" applyAlignment="1" applyProtection="1">
      <alignment horizontal="center" vertical="center"/>
      <protection/>
    </xf>
    <xf numFmtId="0" fontId="32" fillId="0" borderId="147" xfId="0" applyFont="1" applyFill="1" applyBorder="1" applyAlignment="1" applyProtection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35" fillId="0" borderId="68" xfId="0" applyFont="1" applyFill="1" applyBorder="1" applyAlignment="1" applyProtection="1">
      <alignment horizontal="center" vertical="center" wrapText="1"/>
      <protection/>
    </xf>
    <xf numFmtId="0" fontId="46" fillId="0" borderId="33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2" fillId="0" borderId="47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2" fillId="0" borderId="152" xfId="0" applyFont="1" applyFill="1" applyBorder="1" applyAlignment="1" applyProtection="1">
      <alignment horizontal="center" vertical="center"/>
      <protection/>
    </xf>
    <xf numFmtId="0" fontId="9" fillId="0" borderId="153" xfId="0" applyFont="1" applyFill="1" applyBorder="1" applyAlignment="1">
      <alignment vertical="center"/>
    </xf>
    <xf numFmtId="0" fontId="9" fillId="0" borderId="154" xfId="0" applyFont="1" applyFill="1" applyBorder="1" applyAlignment="1">
      <alignment vertical="center"/>
    </xf>
    <xf numFmtId="0" fontId="10" fillId="0" borderId="148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/>
    </xf>
    <xf numFmtId="0" fontId="10" fillId="0" borderId="152" xfId="0" applyFont="1" applyFill="1" applyBorder="1" applyAlignment="1">
      <alignment horizontal="center" vertical="center"/>
    </xf>
    <xf numFmtId="0" fontId="53" fillId="0" borderId="15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155" xfId="0" applyFont="1" applyFill="1" applyBorder="1" applyAlignment="1">
      <alignment horizontal="center" vertical="center" wrapText="1"/>
    </xf>
    <xf numFmtId="0" fontId="32" fillId="0" borderId="148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100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115" xfId="0" applyFont="1" applyFill="1" applyBorder="1" applyAlignment="1">
      <alignment horizontal="center" vertical="center" shrinkToFit="1"/>
    </xf>
    <xf numFmtId="0" fontId="5" fillId="0" borderId="116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 quotePrefix="1">
      <alignment horizontal="center" vertical="center"/>
    </xf>
    <xf numFmtId="3" fontId="5" fillId="0" borderId="1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8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 shrinkToFit="1"/>
    </xf>
    <xf numFmtId="3" fontId="5" fillId="0" borderId="47" xfId="0" applyNumberFormat="1" applyFont="1" applyFill="1" applyBorder="1" applyAlignment="1" quotePrefix="1">
      <alignment horizontal="left" vertical="center" shrinkToFit="1"/>
    </xf>
    <xf numFmtId="0" fontId="0" fillId="0" borderId="47" xfId="0" applyBorder="1" applyAlignment="1">
      <alignment vertical="center" shrinkToFit="1"/>
    </xf>
    <xf numFmtId="0" fontId="10" fillId="0" borderId="23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3" fillId="0" borderId="5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48" xfId="0" applyFont="1" applyFill="1" applyBorder="1" applyAlignment="1">
      <alignment horizontal="center" vertical="center" wrapText="1"/>
    </xf>
    <xf numFmtId="0" fontId="10" fillId="0" borderId="14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 quotePrefix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3" fontId="32" fillId="0" borderId="45" xfId="0" applyNumberFormat="1" applyFont="1" applyFill="1" applyBorder="1" applyAlignment="1">
      <alignment horizontal="center" vertical="center"/>
    </xf>
    <xf numFmtId="3" fontId="32" fillId="0" borderId="47" xfId="0" applyNumberFormat="1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152" xfId="0" applyFont="1" applyFill="1" applyBorder="1" applyAlignment="1">
      <alignment horizontal="center" vertical="center"/>
    </xf>
    <xf numFmtId="0" fontId="9" fillId="0" borderId="153" xfId="0" applyFont="1" applyFill="1" applyBorder="1" applyAlignment="1">
      <alignment horizontal="center" vertical="center"/>
    </xf>
    <xf numFmtId="0" fontId="9" fillId="0" borderId="15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49" fillId="0" borderId="149" xfId="0" applyNumberFormat="1" applyFont="1" applyFill="1" applyBorder="1" applyAlignment="1">
      <alignment horizontal="center" vertical="center"/>
    </xf>
    <xf numFmtId="3" fontId="49" fillId="0" borderId="15" xfId="0" applyNumberFormat="1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0" borderId="46" xfId="0" applyFont="1" applyFill="1" applyBorder="1" applyAlignment="1" quotePrefix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3" fontId="5" fillId="0" borderId="148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147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0" fillId="0" borderId="100" xfId="0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 shrinkToFit="1"/>
    </xf>
    <xf numFmtId="0" fontId="5" fillId="0" borderId="34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0" fontId="5" fillId="0" borderId="21" xfId="0" applyFont="1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6" fillId="0" borderId="14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center" vertical="center"/>
    </xf>
    <xf numFmtId="0" fontId="5" fillId="0" borderId="50" xfId="0" applyFont="1" applyFill="1" applyBorder="1" applyAlignment="1" quotePrefix="1">
      <alignment horizontal="center" vertical="center"/>
    </xf>
    <xf numFmtId="0" fontId="5" fillId="0" borderId="152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0" fillId="0" borderId="153" xfId="0" applyFill="1" applyBorder="1" applyAlignment="1">
      <alignment horizontal="center" vertical="center"/>
    </xf>
    <xf numFmtId="0" fontId="0" fillId="0" borderId="154" xfId="0" applyFill="1" applyBorder="1" applyAlignment="1">
      <alignment horizontal="center" vertical="center"/>
    </xf>
    <xf numFmtId="0" fontId="5" fillId="0" borderId="46" xfId="0" applyFont="1" applyFill="1" applyBorder="1" applyAlignment="1" quotePrefix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3" fontId="5" fillId="0" borderId="106" xfId="0" applyNumberFormat="1" applyFont="1" applyFill="1" applyBorder="1" applyAlignment="1">
      <alignment horizontal="center" vertical="center"/>
    </xf>
    <xf numFmtId="3" fontId="5" fillId="0" borderId="100" xfId="0" applyNumberFormat="1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35" fillId="0" borderId="156" xfId="61" applyFont="1" applyFill="1" applyBorder="1" applyAlignment="1">
      <alignment horizontal="center" vertical="center" textRotation="255" wrapText="1"/>
      <protection/>
    </xf>
    <xf numFmtId="0" fontId="46" fillId="0" borderId="153" xfId="61" applyFont="1" applyFill="1" applyBorder="1" applyAlignment="1">
      <alignment horizontal="center" vertical="center" textRotation="255" wrapText="1"/>
      <protection/>
    </xf>
    <xf numFmtId="0" fontId="46" fillId="0" borderId="157" xfId="61" applyFont="1" applyFill="1" applyBorder="1" applyAlignment="1">
      <alignment horizontal="center" vertical="center" textRotation="255" wrapText="1"/>
      <protection/>
    </xf>
    <xf numFmtId="0" fontId="32" fillId="0" borderId="100" xfId="61" applyFont="1" applyFill="1" applyBorder="1" applyAlignment="1">
      <alignment horizontal="distributed" vertical="center"/>
      <protection/>
    </xf>
    <xf numFmtId="0" fontId="9" fillId="0" borderId="100" xfId="61" applyFill="1" applyBorder="1" applyAlignment="1">
      <alignment horizontal="distributed" vertical="center"/>
      <protection/>
    </xf>
    <xf numFmtId="0" fontId="54" fillId="0" borderId="100" xfId="61" applyFont="1" applyFill="1" applyBorder="1" applyAlignment="1">
      <alignment horizontal="distributed" vertical="center"/>
      <protection/>
    </xf>
    <xf numFmtId="0" fontId="32" fillId="0" borderId="21" xfId="61" applyFont="1" applyFill="1" applyBorder="1" applyAlignment="1">
      <alignment horizontal="center" vertical="center"/>
      <protection/>
    </xf>
    <xf numFmtId="0" fontId="9" fillId="0" borderId="11" xfId="61" applyFill="1" applyBorder="1" applyAlignment="1">
      <alignment horizontal="center" vertical="center"/>
      <protection/>
    </xf>
    <xf numFmtId="0" fontId="9" fillId="0" borderId="23" xfId="61" applyFill="1" applyBorder="1" applyAlignment="1">
      <alignment horizontal="center" vertical="center"/>
      <protection/>
    </xf>
    <xf numFmtId="0" fontId="9" fillId="0" borderId="12" xfId="61" applyFill="1" applyBorder="1" applyAlignment="1">
      <alignment horizontal="center" vertical="center"/>
      <protection/>
    </xf>
    <xf numFmtId="0" fontId="9" fillId="0" borderId="25" xfId="61" applyFill="1" applyBorder="1" applyAlignment="1">
      <alignment horizontal="center" vertical="center"/>
      <protection/>
    </xf>
    <xf numFmtId="0" fontId="9" fillId="0" borderId="13" xfId="61" applyFill="1" applyBorder="1" applyAlignment="1">
      <alignment horizontal="center" vertical="center"/>
      <protection/>
    </xf>
    <xf numFmtId="0" fontId="45" fillId="0" borderId="21" xfId="61" applyFont="1" applyFill="1" applyBorder="1" applyAlignment="1">
      <alignment horizontal="center" vertical="center" wrapText="1"/>
      <protection/>
    </xf>
    <xf numFmtId="0" fontId="47" fillId="0" borderId="11" xfId="61" applyFont="1" applyFill="1" applyBorder="1" applyAlignment="1">
      <alignment horizontal="center" vertical="center" wrapText="1"/>
      <protection/>
    </xf>
    <xf numFmtId="0" fontId="47" fillId="0" borderId="25" xfId="61" applyFont="1" applyFill="1" applyBorder="1" applyAlignment="1">
      <alignment horizontal="center" vertical="center" wrapText="1"/>
      <protection/>
    </xf>
    <xf numFmtId="0" fontId="47" fillId="0" borderId="13" xfId="61" applyFont="1" applyFill="1" applyBorder="1" applyAlignment="1">
      <alignment horizontal="center" vertical="center" wrapText="1"/>
      <protection/>
    </xf>
    <xf numFmtId="0" fontId="32" fillId="0" borderId="87" xfId="61" applyFont="1" applyFill="1" applyBorder="1" applyAlignment="1">
      <alignment horizontal="distributed" vertical="center"/>
      <protection/>
    </xf>
    <xf numFmtId="0" fontId="32" fillId="0" borderId="148" xfId="61" applyFont="1" applyFill="1" applyBorder="1" applyAlignment="1">
      <alignment horizontal="center" vertical="center"/>
      <protection/>
    </xf>
    <xf numFmtId="0" fontId="32" fillId="0" borderId="67" xfId="61" applyFont="1" applyFill="1" applyBorder="1" applyAlignment="1">
      <alignment horizontal="center" vertical="center"/>
      <protection/>
    </xf>
    <xf numFmtId="0" fontId="32" fillId="0" borderId="55" xfId="61" applyFont="1" applyFill="1" applyBorder="1" applyAlignment="1">
      <alignment horizontal="center" vertical="center"/>
      <protection/>
    </xf>
    <xf numFmtId="0" fontId="32" fillId="0" borderId="26" xfId="61" applyFont="1" applyFill="1" applyBorder="1" applyAlignment="1">
      <alignment horizontal="distributed" vertical="center"/>
      <protection/>
    </xf>
    <xf numFmtId="0" fontId="32" fillId="0" borderId="18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9" fillId="0" borderId="0" xfId="61" applyFill="1" applyBorder="1" applyAlignment="1">
      <alignment horizontal="center" vertical="center"/>
      <protection/>
    </xf>
    <xf numFmtId="0" fontId="9" fillId="0" borderId="18" xfId="61" applyFill="1" applyBorder="1" applyAlignment="1">
      <alignment horizontal="center" vertical="center"/>
      <protection/>
    </xf>
    <xf numFmtId="0" fontId="32" fillId="0" borderId="156" xfId="61" applyFont="1" applyFill="1" applyBorder="1" applyAlignment="1">
      <alignment horizontal="center" vertical="center" textRotation="255"/>
      <protection/>
    </xf>
    <xf numFmtId="0" fontId="32" fillId="0" borderId="153" xfId="61" applyFont="1" applyFill="1" applyBorder="1" applyAlignment="1">
      <alignment horizontal="center" vertical="center" textRotation="255"/>
      <protection/>
    </xf>
    <xf numFmtId="0" fontId="9" fillId="0" borderId="153" xfId="61" applyFill="1" applyBorder="1" applyAlignment="1">
      <alignment horizontal="center" vertical="center" textRotation="255"/>
      <protection/>
    </xf>
    <xf numFmtId="0" fontId="9" fillId="0" borderId="157" xfId="61" applyFill="1" applyBorder="1" applyAlignment="1">
      <alignment horizontal="center" vertical="center" textRotation="255"/>
      <protection/>
    </xf>
    <xf numFmtId="0" fontId="32" fillId="0" borderId="157" xfId="61" applyFont="1" applyFill="1" applyBorder="1" applyAlignment="1">
      <alignment horizontal="center" vertical="center" textRotation="255"/>
      <protection/>
    </xf>
    <xf numFmtId="0" fontId="9" fillId="0" borderId="11" xfId="61" applyFill="1" applyBorder="1" applyAlignment="1">
      <alignment vertical="center"/>
      <protection/>
    </xf>
    <xf numFmtId="0" fontId="9" fillId="0" borderId="25" xfId="61" applyFill="1" applyBorder="1" applyAlignment="1">
      <alignment vertical="center"/>
      <protection/>
    </xf>
    <xf numFmtId="0" fontId="9" fillId="0" borderId="13" xfId="61" applyFill="1" applyBorder="1" applyAlignment="1">
      <alignment vertical="center"/>
      <protection/>
    </xf>
    <xf numFmtId="0" fontId="32" fillId="0" borderId="45" xfId="61" applyFont="1" applyFill="1" applyBorder="1" applyAlignment="1">
      <alignment horizontal="center"/>
      <protection/>
    </xf>
    <xf numFmtId="0" fontId="32" fillId="0" borderId="47" xfId="61" applyFont="1" applyFill="1" applyBorder="1" applyAlignment="1">
      <alignment horizontal="center"/>
      <protection/>
    </xf>
    <xf numFmtId="0" fontId="32" fillId="0" borderId="48" xfId="61" applyFont="1" applyFill="1" applyBorder="1" applyAlignment="1">
      <alignment horizontal="center"/>
      <protection/>
    </xf>
    <xf numFmtId="0" fontId="32" fillId="0" borderId="18" xfId="61" applyFont="1" applyFill="1" applyBorder="1" applyAlignment="1">
      <alignment horizontal="center"/>
      <protection/>
    </xf>
    <xf numFmtId="0" fontId="32" fillId="0" borderId="0" xfId="61" applyFont="1" applyFill="1" applyBorder="1" applyAlignment="1">
      <alignment horizontal="center"/>
      <protection/>
    </xf>
    <xf numFmtId="0" fontId="32" fillId="0" borderId="12" xfId="61" applyFont="1" applyFill="1" applyBorder="1" applyAlignment="1">
      <alignment horizontal="center"/>
      <protection/>
    </xf>
    <xf numFmtId="0" fontId="57" fillId="0" borderId="24" xfId="61" applyFont="1" applyFill="1" applyBorder="1" applyAlignment="1">
      <alignment horizontal="center" vertical="center"/>
      <protection/>
    </xf>
    <xf numFmtId="0" fontId="57" fillId="0" borderId="26" xfId="61" applyFont="1" applyFill="1" applyBorder="1" applyAlignment="1">
      <alignment horizontal="center" vertical="center"/>
      <protection/>
    </xf>
    <xf numFmtId="0" fontId="57" fillId="0" borderId="13" xfId="61" applyFont="1" applyFill="1" applyBorder="1" applyAlignment="1">
      <alignment horizontal="center" vertical="center"/>
      <protection/>
    </xf>
    <xf numFmtId="0" fontId="32" fillId="0" borderId="156" xfId="61" applyFont="1" applyFill="1" applyBorder="1" applyAlignment="1">
      <alignment horizontal="center" vertical="center" textRotation="255" wrapText="1"/>
      <protection/>
    </xf>
    <xf numFmtId="0" fontId="9" fillId="0" borderId="153" xfId="61" applyFill="1" applyBorder="1" applyAlignment="1">
      <alignment horizontal="center" vertical="center" textRotation="255" wrapText="1"/>
      <protection/>
    </xf>
    <xf numFmtId="0" fontId="9" fillId="0" borderId="157" xfId="61" applyFill="1" applyBorder="1" applyAlignment="1">
      <alignment horizontal="center" vertical="center" textRotation="255" wrapText="1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23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25" xfId="61" applyFont="1" applyFill="1" applyBorder="1" applyAlignment="1">
      <alignment horizontal="center" vertical="center"/>
      <protection/>
    </xf>
    <xf numFmtId="0" fontId="32" fillId="0" borderId="13" xfId="61" applyFont="1" applyFill="1" applyBorder="1" applyAlignment="1">
      <alignment horizontal="center" vertical="center"/>
      <protection/>
    </xf>
    <xf numFmtId="0" fontId="32" fillId="0" borderId="21" xfId="61" applyFont="1" applyFill="1" applyBorder="1" applyAlignment="1">
      <alignment horizontal="center" vertical="center" wrapText="1"/>
      <protection/>
    </xf>
    <xf numFmtId="0" fontId="32" fillId="0" borderId="11" xfId="61" applyFont="1" applyFill="1" applyBorder="1" applyAlignment="1">
      <alignment vertical="center"/>
      <protection/>
    </xf>
    <xf numFmtId="0" fontId="32" fillId="0" borderId="25" xfId="61" applyFont="1" applyFill="1" applyBorder="1" applyAlignment="1">
      <alignment vertical="center"/>
      <protection/>
    </xf>
    <xf numFmtId="0" fontId="32" fillId="0" borderId="13" xfId="61" applyFont="1" applyFill="1" applyBorder="1" applyAlignment="1">
      <alignment vertical="center"/>
      <protection/>
    </xf>
    <xf numFmtId="0" fontId="9" fillId="0" borderId="11" xfId="61" applyFill="1" applyBorder="1" applyAlignment="1">
      <alignment horizontal="center" vertical="center" wrapText="1"/>
      <protection/>
    </xf>
    <xf numFmtId="0" fontId="9" fillId="0" borderId="23" xfId="61" applyFill="1" applyBorder="1" applyAlignment="1">
      <alignment horizontal="center" vertical="center" wrapText="1"/>
      <protection/>
    </xf>
    <xf numFmtId="0" fontId="9" fillId="0" borderId="12" xfId="61" applyFill="1" applyBorder="1" applyAlignment="1">
      <alignment horizontal="center" vertical="center" wrapText="1"/>
      <protection/>
    </xf>
    <xf numFmtId="0" fontId="9" fillId="0" borderId="25" xfId="61" applyFill="1" applyBorder="1" applyAlignment="1">
      <alignment horizontal="center" vertical="center" wrapText="1"/>
      <protection/>
    </xf>
    <xf numFmtId="0" fontId="9" fillId="0" borderId="13" xfId="61" applyFill="1" applyBorder="1" applyAlignment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152" xfId="0" applyNumberFormat="1" applyFont="1" applyFill="1" applyBorder="1" applyAlignment="1">
      <alignment horizontal="center" vertical="center"/>
    </xf>
    <xf numFmtId="3" fontId="5" fillId="0" borderId="154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３表" xfId="61"/>
    <cellStyle name="標準_１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18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95.125" style="0" customWidth="1"/>
    <col min="2" max="2" width="99.75390625" style="0" customWidth="1"/>
  </cols>
  <sheetData>
    <row r="2" ht="14.25">
      <c r="A2" s="58" t="s">
        <v>519</v>
      </c>
    </row>
    <row r="3" ht="27" customHeight="1"/>
    <row r="4" s="57" customFormat="1" ht="13.5">
      <c r="A4" s="265" t="s">
        <v>71</v>
      </c>
    </row>
    <row r="5" s="57" customFormat="1" ht="27">
      <c r="A5" s="265" t="s">
        <v>149</v>
      </c>
    </row>
    <row r="6" s="57" customFormat="1" ht="27">
      <c r="A6" s="265" t="s">
        <v>150</v>
      </c>
    </row>
    <row r="7" s="57" customFormat="1" ht="27">
      <c r="A7" s="265" t="s">
        <v>151</v>
      </c>
    </row>
    <row r="8" spans="1:2" s="57" customFormat="1" ht="25.5" customHeight="1">
      <c r="A8" s="59" t="s">
        <v>152</v>
      </c>
      <c r="B8" s="56"/>
    </row>
    <row r="9" s="57" customFormat="1" ht="13.5">
      <c r="A9" s="265" t="s">
        <v>72</v>
      </c>
    </row>
    <row r="10" s="57" customFormat="1" ht="13.5">
      <c r="A10" s="265" t="s">
        <v>73</v>
      </c>
    </row>
    <row r="11" s="57" customFormat="1" ht="13.5">
      <c r="A11" s="266" t="s">
        <v>74</v>
      </c>
    </row>
    <row r="12" s="57" customFormat="1" ht="13.5">
      <c r="A12" s="265" t="s">
        <v>79</v>
      </c>
    </row>
    <row r="13" s="57" customFormat="1" ht="13.5">
      <c r="A13" s="265" t="s">
        <v>75</v>
      </c>
    </row>
    <row r="14" s="57" customFormat="1" ht="13.5">
      <c r="A14" s="265" t="s">
        <v>76</v>
      </c>
    </row>
    <row r="15" s="57" customFormat="1" ht="27" customHeight="1">
      <c r="A15" s="265" t="s">
        <v>153</v>
      </c>
    </row>
    <row r="16" s="57" customFormat="1" ht="27" customHeight="1">
      <c r="A16" s="265" t="s">
        <v>154</v>
      </c>
    </row>
    <row r="17" s="57" customFormat="1" ht="13.5">
      <c r="A17" s="267" t="s">
        <v>77</v>
      </c>
    </row>
    <row r="18" s="57" customFormat="1" ht="13.5">
      <c r="A18" s="265" t="s">
        <v>78</v>
      </c>
    </row>
  </sheetData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OutlineSymbols="0" workbookViewId="0" topLeftCell="A1">
      <pane xSplit="4" ySplit="6" topLeftCell="E5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O70" sqref="O70"/>
    </sheetView>
  </sheetViews>
  <sheetFormatPr defaultColWidth="8.75390625" defaultRowHeight="14.25"/>
  <cols>
    <col min="1" max="1" width="7.625" style="102" customWidth="1"/>
    <col min="2" max="2" width="0.875" style="102" customWidth="1"/>
    <col min="3" max="3" width="12.625" style="102" customWidth="1"/>
    <col min="4" max="4" width="0.875" style="102" customWidth="1"/>
    <col min="5" max="5" width="7.875" style="102" customWidth="1"/>
    <col min="6" max="7" width="8.375" style="102" customWidth="1"/>
    <col min="8" max="8" width="7.875" style="102" customWidth="1"/>
    <col min="9" max="9" width="9.375" style="102" customWidth="1"/>
    <col min="10" max="18" width="7.875" style="102" customWidth="1"/>
    <col min="19" max="19" width="9.25390625" style="102" customWidth="1"/>
    <col min="20" max="20" width="4.625" style="102" customWidth="1"/>
    <col min="21" max="16384" width="8.75390625" style="102" customWidth="1"/>
  </cols>
  <sheetData>
    <row r="1" spans="1:4" s="97" customFormat="1" ht="27.75" customHeight="1">
      <c r="A1" s="595" t="s">
        <v>338</v>
      </c>
      <c r="B1" s="206"/>
      <c r="C1" s="98"/>
      <c r="D1" s="98"/>
    </row>
    <row r="2" spans="1:19" ht="18" customHeight="1" thickBot="1">
      <c r="A2" s="596" t="s">
        <v>339</v>
      </c>
      <c r="B2" s="101"/>
      <c r="C2" s="101"/>
      <c r="D2" s="101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</row>
    <row r="3" spans="1:19" ht="27" customHeight="1">
      <c r="A3" s="964" t="s">
        <v>335</v>
      </c>
      <c r="B3" s="312"/>
      <c r="C3" s="967" t="s">
        <v>336</v>
      </c>
      <c r="D3" s="313"/>
      <c r="E3" s="1064" t="s">
        <v>340</v>
      </c>
      <c r="F3" s="1065"/>
      <c r="G3" s="1066"/>
      <c r="H3" s="936" t="s">
        <v>341</v>
      </c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598"/>
    </row>
    <row r="4" spans="1:19" ht="27" customHeight="1">
      <c r="A4" s="965"/>
      <c r="B4" s="214"/>
      <c r="C4" s="949"/>
      <c r="D4" s="215"/>
      <c r="E4" s="599"/>
      <c r="F4" s="1067" t="s">
        <v>309</v>
      </c>
      <c r="G4" s="1068"/>
      <c r="H4" s="600"/>
      <c r="I4" s="939" t="s">
        <v>342</v>
      </c>
      <c r="J4" s="942"/>
      <c r="K4" s="942"/>
      <c r="L4" s="942"/>
      <c r="M4" s="942"/>
      <c r="N4" s="942"/>
      <c r="O4" s="942"/>
      <c r="P4" s="942"/>
      <c r="Q4" s="942"/>
      <c r="R4" s="942"/>
      <c r="S4" s="601" t="s">
        <v>317</v>
      </c>
    </row>
    <row r="5" spans="1:19" ht="27" customHeight="1">
      <c r="A5" s="965"/>
      <c r="B5" s="214"/>
      <c r="C5" s="949"/>
      <c r="D5" s="215"/>
      <c r="E5" s="602" t="s">
        <v>120</v>
      </c>
      <c r="F5" s="1069" t="s">
        <v>297</v>
      </c>
      <c r="G5" s="1071" t="s">
        <v>68</v>
      </c>
      <c r="H5" s="602" t="s">
        <v>120</v>
      </c>
      <c r="I5" s="1073" t="s">
        <v>66</v>
      </c>
      <c r="J5" s="602" t="s">
        <v>343</v>
      </c>
      <c r="K5" s="1073" t="s">
        <v>344</v>
      </c>
      <c r="L5" s="603" t="s">
        <v>345</v>
      </c>
      <c r="M5" s="602" t="s">
        <v>346</v>
      </c>
      <c r="N5" s="1073" t="s">
        <v>347</v>
      </c>
      <c r="O5" s="1073" t="s">
        <v>348</v>
      </c>
      <c r="P5" s="602" t="s">
        <v>349</v>
      </c>
      <c r="Q5" s="1073" t="s">
        <v>350</v>
      </c>
      <c r="R5" s="1062" t="s">
        <v>68</v>
      </c>
      <c r="S5" s="604" t="s">
        <v>333</v>
      </c>
    </row>
    <row r="6" spans="1:19" ht="27" customHeight="1" thickBot="1">
      <c r="A6" s="966"/>
      <c r="B6" s="315"/>
      <c r="C6" s="968"/>
      <c r="D6" s="316"/>
      <c r="E6" s="222"/>
      <c r="F6" s="1070"/>
      <c r="G6" s="1072"/>
      <c r="H6" s="222"/>
      <c r="I6" s="1072"/>
      <c r="J6" s="605" t="s">
        <v>351</v>
      </c>
      <c r="K6" s="1072"/>
      <c r="L6" s="223" t="s">
        <v>352</v>
      </c>
      <c r="M6" s="222" t="s">
        <v>353</v>
      </c>
      <c r="N6" s="1072"/>
      <c r="O6" s="1072"/>
      <c r="P6" s="222" t="s">
        <v>354</v>
      </c>
      <c r="Q6" s="1072"/>
      <c r="R6" s="1063"/>
      <c r="S6" s="606"/>
    </row>
    <row r="7" spans="1:19" ht="24.75" customHeight="1">
      <c r="A7" s="950" t="s">
        <v>80</v>
      </c>
      <c r="B7" s="951"/>
      <c r="C7" s="951"/>
      <c r="D7" s="951"/>
      <c r="E7" s="607">
        <v>2790</v>
      </c>
      <c r="F7" s="321">
        <v>89</v>
      </c>
      <c r="G7" s="321">
        <v>1964</v>
      </c>
      <c r="H7" s="321">
        <v>2487</v>
      </c>
      <c r="I7" s="321">
        <v>3395</v>
      </c>
      <c r="J7" s="321">
        <v>2304</v>
      </c>
      <c r="K7" s="321">
        <v>313</v>
      </c>
      <c r="L7" s="321">
        <v>83</v>
      </c>
      <c r="M7" s="321">
        <v>277</v>
      </c>
      <c r="N7" s="321">
        <v>14</v>
      </c>
      <c r="O7" s="321">
        <v>0</v>
      </c>
      <c r="P7" s="321">
        <v>32</v>
      </c>
      <c r="Q7" s="321">
        <v>5</v>
      </c>
      <c r="R7" s="321">
        <v>367</v>
      </c>
      <c r="S7" s="465">
        <v>2156</v>
      </c>
    </row>
    <row r="8" spans="1:19" ht="24.75" customHeight="1">
      <c r="A8" s="953">
        <v>19</v>
      </c>
      <c r="B8" s="948"/>
      <c r="C8" s="948"/>
      <c r="D8" s="948"/>
      <c r="E8" s="325">
        <v>3104</v>
      </c>
      <c r="F8" s="325">
        <v>116</v>
      </c>
      <c r="G8" s="325">
        <v>2140</v>
      </c>
      <c r="H8" s="325">
        <v>2822</v>
      </c>
      <c r="I8" s="325">
        <v>3711</v>
      </c>
      <c r="J8" s="325">
        <v>2684</v>
      </c>
      <c r="K8" s="325">
        <v>282</v>
      </c>
      <c r="L8" s="325">
        <v>201</v>
      </c>
      <c r="M8" s="325">
        <v>171</v>
      </c>
      <c r="N8" s="325">
        <v>8</v>
      </c>
      <c r="O8" s="325">
        <v>0</v>
      </c>
      <c r="P8" s="325">
        <v>54</v>
      </c>
      <c r="Q8" s="325">
        <v>6</v>
      </c>
      <c r="R8" s="325">
        <v>305</v>
      </c>
      <c r="S8" s="466">
        <v>1658</v>
      </c>
    </row>
    <row r="9" spans="1:19" s="239" customFormat="1" ht="30" customHeight="1">
      <c r="A9" s="955">
        <v>20</v>
      </c>
      <c r="B9" s="944"/>
      <c r="C9" s="944"/>
      <c r="D9" s="944"/>
      <c r="E9" s="233">
        <f aca="true" t="shared" si="0" ref="E9:S9">SUM(E10,E11,E12,E13,E14,E15,E19,E22,E23,E28,E35,E40,E44,E48,E52,E55,E58)</f>
        <v>6280</v>
      </c>
      <c r="F9" s="233">
        <f t="shared" si="0"/>
        <v>281</v>
      </c>
      <c r="G9" s="233">
        <f t="shared" si="0"/>
        <v>1526</v>
      </c>
      <c r="H9" s="233">
        <f t="shared" si="0"/>
        <v>5956</v>
      </c>
      <c r="I9" s="233">
        <f t="shared" si="0"/>
        <v>10028</v>
      </c>
      <c r="J9" s="233">
        <f t="shared" si="0"/>
        <v>5362</v>
      </c>
      <c r="K9" s="234">
        <f t="shared" si="0"/>
        <v>1884</v>
      </c>
      <c r="L9" s="234">
        <f t="shared" si="0"/>
        <v>1221</v>
      </c>
      <c r="M9" s="234">
        <f t="shared" si="0"/>
        <v>696</v>
      </c>
      <c r="N9" s="234">
        <f t="shared" si="0"/>
        <v>229</v>
      </c>
      <c r="O9" s="234">
        <f t="shared" si="0"/>
        <v>37</v>
      </c>
      <c r="P9" s="234">
        <f t="shared" si="0"/>
        <v>78</v>
      </c>
      <c r="Q9" s="234">
        <f t="shared" si="0"/>
        <v>23</v>
      </c>
      <c r="R9" s="233">
        <f t="shared" si="0"/>
        <v>498</v>
      </c>
      <c r="S9" s="238">
        <f t="shared" si="0"/>
        <v>6854</v>
      </c>
    </row>
    <row r="10" spans="1:20" ht="24" customHeight="1">
      <c r="A10" s="329" t="s">
        <v>57</v>
      </c>
      <c r="B10" s="241"/>
      <c r="C10" s="2" t="s">
        <v>12</v>
      </c>
      <c r="D10" s="2"/>
      <c r="E10" s="300">
        <v>2283</v>
      </c>
      <c r="F10" s="300">
        <v>63</v>
      </c>
      <c r="G10" s="300">
        <v>348</v>
      </c>
      <c r="H10" s="300">
        <v>2251</v>
      </c>
      <c r="I10" s="608">
        <f>SUM(J10:R10)</f>
        <v>2309</v>
      </c>
      <c r="J10" s="300">
        <v>2017</v>
      </c>
      <c r="K10" s="300">
        <v>89</v>
      </c>
      <c r="L10" s="300">
        <v>50</v>
      </c>
      <c r="M10" s="300">
        <v>87</v>
      </c>
      <c r="N10" s="300" t="s">
        <v>81</v>
      </c>
      <c r="O10" s="300" t="s">
        <v>81</v>
      </c>
      <c r="P10" s="300">
        <v>12</v>
      </c>
      <c r="Q10" s="300">
        <v>12</v>
      </c>
      <c r="R10" s="300">
        <v>42</v>
      </c>
      <c r="S10" s="341">
        <v>385</v>
      </c>
      <c r="T10" s="48"/>
    </row>
    <row r="11" spans="1:20" ht="24" customHeight="1">
      <c r="A11" s="329" t="s">
        <v>58</v>
      </c>
      <c r="B11" s="241"/>
      <c r="C11" s="2" t="s">
        <v>13</v>
      </c>
      <c r="D11" s="2"/>
      <c r="E11" s="300">
        <v>3515</v>
      </c>
      <c r="F11" s="300">
        <v>215</v>
      </c>
      <c r="G11" s="300">
        <v>1114</v>
      </c>
      <c r="H11" s="300">
        <v>3412</v>
      </c>
      <c r="I11" s="608">
        <f>SUM(J11:R11)</f>
        <v>7395</v>
      </c>
      <c r="J11" s="300">
        <v>3290</v>
      </c>
      <c r="K11" s="300">
        <v>1769</v>
      </c>
      <c r="L11" s="300">
        <v>1162</v>
      </c>
      <c r="M11" s="300">
        <v>577</v>
      </c>
      <c r="N11" s="300">
        <v>229</v>
      </c>
      <c r="O11" s="300">
        <v>35</v>
      </c>
      <c r="P11" s="300">
        <v>49</v>
      </c>
      <c r="Q11" s="300">
        <v>8</v>
      </c>
      <c r="R11" s="300">
        <v>276</v>
      </c>
      <c r="S11" s="341">
        <v>5568</v>
      </c>
      <c r="T11" s="48"/>
    </row>
    <row r="12" spans="1:20" ht="24" customHeight="1">
      <c r="A12" s="329" t="s">
        <v>59</v>
      </c>
      <c r="B12" s="241"/>
      <c r="C12" s="2" t="s">
        <v>14</v>
      </c>
      <c r="D12" s="2"/>
      <c r="E12" s="300">
        <v>234</v>
      </c>
      <c r="F12" s="300" t="s">
        <v>81</v>
      </c>
      <c r="G12" s="300" t="s">
        <v>81</v>
      </c>
      <c r="H12" s="300">
        <v>182</v>
      </c>
      <c r="I12" s="608">
        <f>SUM(J12:R12)</f>
        <v>182</v>
      </c>
      <c r="J12" s="300">
        <v>7</v>
      </c>
      <c r="K12" s="300">
        <v>6</v>
      </c>
      <c r="L12" s="300">
        <v>3</v>
      </c>
      <c r="M12" s="300">
        <v>7</v>
      </c>
      <c r="N12" s="300" t="s">
        <v>81</v>
      </c>
      <c r="O12" s="300">
        <v>2</v>
      </c>
      <c r="P12" s="300">
        <v>2</v>
      </c>
      <c r="Q12" s="300" t="s">
        <v>81</v>
      </c>
      <c r="R12" s="300">
        <v>155</v>
      </c>
      <c r="S12" s="341">
        <v>282</v>
      </c>
      <c r="T12" s="48"/>
    </row>
    <row r="13" spans="1:20" ht="24" customHeight="1">
      <c r="A13" s="331" t="s">
        <v>60</v>
      </c>
      <c r="B13" s="243"/>
      <c r="C13" s="2" t="s">
        <v>15</v>
      </c>
      <c r="D13" s="2"/>
      <c r="E13" s="300">
        <v>79</v>
      </c>
      <c r="F13" s="300">
        <v>2</v>
      </c>
      <c r="G13" s="300" t="s">
        <v>81</v>
      </c>
      <c r="H13" s="300">
        <v>40</v>
      </c>
      <c r="I13" s="608">
        <f>SUM(J13:R13)</f>
        <v>42</v>
      </c>
      <c r="J13" s="300">
        <v>30</v>
      </c>
      <c r="K13" s="300">
        <v>4</v>
      </c>
      <c r="L13" s="300">
        <v>1</v>
      </c>
      <c r="M13" s="300">
        <v>4</v>
      </c>
      <c r="N13" s="300" t="s">
        <v>81</v>
      </c>
      <c r="O13" s="300" t="s">
        <v>81</v>
      </c>
      <c r="P13" s="300" t="s">
        <v>81</v>
      </c>
      <c r="Q13" s="300" t="s">
        <v>81</v>
      </c>
      <c r="R13" s="300">
        <v>3</v>
      </c>
      <c r="S13" s="341">
        <v>469</v>
      </c>
      <c r="T13" s="48"/>
    </row>
    <row r="14" spans="1:20" ht="24" customHeight="1">
      <c r="A14" s="329" t="s">
        <v>0</v>
      </c>
      <c r="B14" s="241"/>
      <c r="C14" s="2" t="s">
        <v>16</v>
      </c>
      <c r="D14" s="2"/>
      <c r="E14" s="300">
        <v>4</v>
      </c>
      <c r="F14" s="300" t="s">
        <v>81</v>
      </c>
      <c r="G14" s="300">
        <v>4</v>
      </c>
      <c r="H14" s="300">
        <v>4</v>
      </c>
      <c r="I14" s="608">
        <f>SUM(J14:R14)</f>
        <v>5</v>
      </c>
      <c r="J14" s="300" t="s">
        <v>81</v>
      </c>
      <c r="K14" s="300" t="s">
        <v>81</v>
      </c>
      <c r="L14" s="300" t="s">
        <v>81</v>
      </c>
      <c r="M14" s="300" t="s">
        <v>81</v>
      </c>
      <c r="N14" s="300" t="s">
        <v>81</v>
      </c>
      <c r="O14" s="300" t="s">
        <v>81</v>
      </c>
      <c r="P14" s="300" t="s">
        <v>81</v>
      </c>
      <c r="Q14" s="300" t="s">
        <v>81</v>
      </c>
      <c r="R14" s="300">
        <v>5</v>
      </c>
      <c r="S14" s="341" t="s">
        <v>81</v>
      </c>
      <c r="T14" s="48"/>
    </row>
    <row r="15" spans="1:20" ht="24" customHeight="1">
      <c r="A15" s="329" t="s">
        <v>1</v>
      </c>
      <c r="B15" s="241"/>
      <c r="C15" s="2"/>
      <c r="D15" s="2"/>
      <c r="E15" s="302">
        <f aca="true" t="shared" si="1" ref="E15:S15">SUM(E16:E18)</f>
        <v>0</v>
      </c>
      <c r="F15" s="302">
        <f t="shared" si="1"/>
        <v>0</v>
      </c>
      <c r="G15" s="302">
        <f t="shared" si="1"/>
        <v>0</v>
      </c>
      <c r="H15" s="302">
        <f t="shared" si="1"/>
        <v>0</v>
      </c>
      <c r="I15" s="608">
        <f t="shared" si="1"/>
        <v>0</v>
      </c>
      <c r="J15" s="302">
        <f t="shared" si="1"/>
        <v>0</v>
      </c>
      <c r="K15" s="302">
        <f t="shared" si="1"/>
        <v>0</v>
      </c>
      <c r="L15" s="302">
        <f t="shared" si="1"/>
        <v>0</v>
      </c>
      <c r="M15" s="302">
        <f t="shared" si="1"/>
        <v>0</v>
      </c>
      <c r="N15" s="302">
        <f t="shared" si="1"/>
        <v>0</v>
      </c>
      <c r="O15" s="302">
        <f t="shared" si="1"/>
        <v>0</v>
      </c>
      <c r="P15" s="302">
        <f t="shared" si="1"/>
        <v>0</v>
      </c>
      <c r="Q15" s="302">
        <f t="shared" si="1"/>
        <v>0</v>
      </c>
      <c r="R15" s="302">
        <f t="shared" si="1"/>
        <v>0</v>
      </c>
      <c r="S15" s="342">
        <f t="shared" si="1"/>
        <v>0</v>
      </c>
      <c r="T15" s="48"/>
    </row>
    <row r="16" spans="1:20" ht="24" customHeight="1">
      <c r="A16" s="333"/>
      <c r="B16" s="246"/>
      <c r="C16" s="3" t="s">
        <v>17</v>
      </c>
      <c r="D16" s="3"/>
      <c r="E16" s="304" t="s">
        <v>81</v>
      </c>
      <c r="F16" s="304" t="s">
        <v>81</v>
      </c>
      <c r="G16" s="304" t="s">
        <v>81</v>
      </c>
      <c r="H16" s="304" t="s">
        <v>81</v>
      </c>
      <c r="I16" s="609">
        <f>SUM(J16:R16)</f>
        <v>0</v>
      </c>
      <c r="J16" s="304" t="s">
        <v>81</v>
      </c>
      <c r="K16" s="304" t="s">
        <v>81</v>
      </c>
      <c r="L16" s="304" t="s">
        <v>81</v>
      </c>
      <c r="M16" s="304" t="s">
        <v>81</v>
      </c>
      <c r="N16" s="304" t="s">
        <v>81</v>
      </c>
      <c r="O16" s="304" t="s">
        <v>81</v>
      </c>
      <c r="P16" s="304" t="s">
        <v>81</v>
      </c>
      <c r="Q16" s="304" t="s">
        <v>81</v>
      </c>
      <c r="R16" s="304" t="s">
        <v>81</v>
      </c>
      <c r="S16" s="343" t="s">
        <v>81</v>
      </c>
      <c r="T16" s="48"/>
    </row>
    <row r="17" spans="1:20" ht="24" customHeight="1">
      <c r="A17" s="333"/>
      <c r="B17" s="246"/>
      <c r="C17" s="3" t="s">
        <v>19</v>
      </c>
      <c r="D17" s="3"/>
      <c r="E17" s="304" t="s">
        <v>81</v>
      </c>
      <c r="F17" s="304" t="s">
        <v>81</v>
      </c>
      <c r="G17" s="304" t="s">
        <v>81</v>
      </c>
      <c r="H17" s="304" t="s">
        <v>81</v>
      </c>
      <c r="I17" s="609">
        <f>SUM(J17:R17)</f>
        <v>0</v>
      </c>
      <c r="J17" s="304" t="s">
        <v>81</v>
      </c>
      <c r="K17" s="304" t="s">
        <v>81</v>
      </c>
      <c r="L17" s="304" t="s">
        <v>81</v>
      </c>
      <c r="M17" s="304" t="s">
        <v>81</v>
      </c>
      <c r="N17" s="304" t="s">
        <v>81</v>
      </c>
      <c r="O17" s="304" t="s">
        <v>81</v>
      </c>
      <c r="P17" s="304" t="s">
        <v>81</v>
      </c>
      <c r="Q17" s="304" t="s">
        <v>81</v>
      </c>
      <c r="R17" s="304" t="s">
        <v>81</v>
      </c>
      <c r="S17" s="343" t="s">
        <v>81</v>
      </c>
      <c r="T17" s="48"/>
    </row>
    <row r="18" spans="1:20" ht="24" customHeight="1">
      <c r="A18" s="333"/>
      <c r="B18" s="246"/>
      <c r="C18" s="3" t="s">
        <v>20</v>
      </c>
      <c r="D18" s="3"/>
      <c r="E18" s="306" t="s">
        <v>81</v>
      </c>
      <c r="F18" s="306" t="s">
        <v>81</v>
      </c>
      <c r="G18" s="306" t="s">
        <v>81</v>
      </c>
      <c r="H18" s="306" t="s">
        <v>81</v>
      </c>
      <c r="I18" s="609">
        <f>SUM(J18:R18)</f>
        <v>0</v>
      </c>
      <c r="J18" s="306" t="s">
        <v>81</v>
      </c>
      <c r="K18" s="306" t="s">
        <v>81</v>
      </c>
      <c r="L18" s="306" t="s">
        <v>81</v>
      </c>
      <c r="M18" s="306" t="s">
        <v>81</v>
      </c>
      <c r="N18" s="306" t="s">
        <v>81</v>
      </c>
      <c r="O18" s="306" t="s">
        <v>81</v>
      </c>
      <c r="P18" s="306" t="s">
        <v>81</v>
      </c>
      <c r="Q18" s="306" t="s">
        <v>81</v>
      </c>
      <c r="R18" s="306" t="s">
        <v>81</v>
      </c>
      <c r="S18" s="344" t="s">
        <v>81</v>
      </c>
      <c r="T18" s="48"/>
    </row>
    <row r="19" spans="1:20" ht="24" customHeight="1">
      <c r="A19" s="329" t="s">
        <v>2</v>
      </c>
      <c r="B19" s="241"/>
      <c r="C19" s="2"/>
      <c r="D19" s="2"/>
      <c r="E19" s="302">
        <f aca="true" t="shared" si="2" ref="E19:S19">SUM(E20:E21)</f>
        <v>14</v>
      </c>
      <c r="F19" s="610">
        <f t="shared" si="2"/>
        <v>0</v>
      </c>
      <c r="G19" s="610">
        <f t="shared" si="2"/>
        <v>12</v>
      </c>
      <c r="H19" s="302">
        <f t="shared" si="2"/>
        <v>4</v>
      </c>
      <c r="I19" s="608">
        <f t="shared" si="2"/>
        <v>4</v>
      </c>
      <c r="J19" s="302">
        <f t="shared" si="2"/>
        <v>0</v>
      </c>
      <c r="K19" s="302">
        <f t="shared" si="2"/>
        <v>0</v>
      </c>
      <c r="L19" s="302">
        <f t="shared" si="2"/>
        <v>0</v>
      </c>
      <c r="M19" s="302">
        <f t="shared" si="2"/>
        <v>4</v>
      </c>
      <c r="N19" s="302">
        <f t="shared" si="2"/>
        <v>0</v>
      </c>
      <c r="O19" s="302">
        <f t="shared" si="2"/>
        <v>0</v>
      </c>
      <c r="P19" s="302">
        <f t="shared" si="2"/>
        <v>0</v>
      </c>
      <c r="Q19" s="302">
        <f t="shared" si="2"/>
        <v>0</v>
      </c>
      <c r="R19" s="302">
        <f t="shared" si="2"/>
        <v>0</v>
      </c>
      <c r="S19" s="342">
        <f t="shared" si="2"/>
        <v>16</v>
      </c>
      <c r="T19" s="48"/>
    </row>
    <row r="20" spans="1:20" ht="24" customHeight="1">
      <c r="A20" s="333"/>
      <c r="B20" s="246"/>
      <c r="C20" s="3" t="s">
        <v>18</v>
      </c>
      <c r="D20" s="3"/>
      <c r="E20" s="304">
        <v>12</v>
      </c>
      <c r="F20" s="304" t="s">
        <v>81</v>
      </c>
      <c r="G20" s="304">
        <v>12</v>
      </c>
      <c r="H20" s="304">
        <v>2</v>
      </c>
      <c r="I20" s="609">
        <f>SUM(J20:R20)</f>
        <v>2</v>
      </c>
      <c r="J20" s="304" t="s">
        <v>81</v>
      </c>
      <c r="K20" s="304" t="s">
        <v>81</v>
      </c>
      <c r="L20" s="304" t="s">
        <v>81</v>
      </c>
      <c r="M20" s="304">
        <v>2</v>
      </c>
      <c r="N20" s="304" t="s">
        <v>81</v>
      </c>
      <c r="O20" s="304" t="s">
        <v>81</v>
      </c>
      <c r="P20" s="304" t="s">
        <v>81</v>
      </c>
      <c r="Q20" s="304" t="s">
        <v>81</v>
      </c>
      <c r="R20" s="304" t="s">
        <v>81</v>
      </c>
      <c r="S20" s="343">
        <v>16</v>
      </c>
      <c r="T20" s="48"/>
    </row>
    <row r="21" spans="1:20" ht="24" customHeight="1">
      <c r="A21" s="333"/>
      <c r="B21" s="246"/>
      <c r="C21" s="3" t="s">
        <v>21</v>
      </c>
      <c r="D21" s="3"/>
      <c r="E21" s="304">
        <v>2</v>
      </c>
      <c r="F21" s="304" t="s">
        <v>81</v>
      </c>
      <c r="G21" s="304" t="s">
        <v>81</v>
      </c>
      <c r="H21" s="304">
        <v>2</v>
      </c>
      <c r="I21" s="609">
        <f>SUM(J21:R21)</f>
        <v>2</v>
      </c>
      <c r="J21" s="304" t="s">
        <v>81</v>
      </c>
      <c r="K21" s="304" t="s">
        <v>81</v>
      </c>
      <c r="L21" s="304" t="s">
        <v>81</v>
      </c>
      <c r="M21" s="304">
        <v>2</v>
      </c>
      <c r="N21" s="304" t="s">
        <v>81</v>
      </c>
      <c r="O21" s="304" t="s">
        <v>81</v>
      </c>
      <c r="P21" s="304" t="s">
        <v>81</v>
      </c>
      <c r="Q21" s="304" t="s">
        <v>81</v>
      </c>
      <c r="R21" s="304" t="s">
        <v>81</v>
      </c>
      <c r="S21" s="344" t="s">
        <v>81</v>
      </c>
      <c r="T21" s="48"/>
    </row>
    <row r="22" spans="1:20" ht="24" customHeight="1">
      <c r="A22" s="329" t="s">
        <v>3</v>
      </c>
      <c r="B22" s="241"/>
      <c r="C22" s="2" t="s">
        <v>22</v>
      </c>
      <c r="D22" s="2"/>
      <c r="E22" s="618">
        <v>9</v>
      </c>
      <c r="F22" s="618" t="s">
        <v>81</v>
      </c>
      <c r="G22" s="618" t="s">
        <v>81</v>
      </c>
      <c r="H22" s="618" t="s">
        <v>81</v>
      </c>
      <c r="I22" s="611">
        <f>SUM(J22:R22)</f>
        <v>0</v>
      </c>
      <c r="J22" s="618" t="s">
        <v>81</v>
      </c>
      <c r="K22" s="618" t="s">
        <v>81</v>
      </c>
      <c r="L22" s="618" t="s">
        <v>81</v>
      </c>
      <c r="M22" s="618" t="s">
        <v>81</v>
      </c>
      <c r="N22" s="618" t="s">
        <v>81</v>
      </c>
      <c r="O22" s="618" t="s">
        <v>81</v>
      </c>
      <c r="P22" s="618" t="s">
        <v>81</v>
      </c>
      <c r="Q22" s="618" t="s">
        <v>81</v>
      </c>
      <c r="R22" s="618" t="s">
        <v>81</v>
      </c>
      <c r="S22" s="341">
        <v>1</v>
      </c>
      <c r="T22" s="48"/>
    </row>
    <row r="23" spans="1:20" ht="24" customHeight="1">
      <c r="A23" s="336" t="s">
        <v>4</v>
      </c>
      <c r="B23" s="249"/>
      <c r="C23" s="4"/>
      <c r="D23" s="4"/>
      <c r="E23" s="308">
        <f aca="true" t="shared" si="3" ref="E23:S23">SUM(E24:E27)</f>
        <v>17</v>
      </c>
      <c r="F23" s="308">
        <f t="shared" si="3"/>
        <v>0</v>
      </c>
      <c r="G23" s="308">
        <f t="shared" si="3"/>
        <v>8</v>
      </c>
      <c r="H23" s="308">
        <f t="shared" si="3"/>
        <v>6</v>
      </c>
      <c r="I23" s="612">
        <f t="shared" si="3"/>
        <v>6</v>
      </c>
      <c r="J23" s="308">
        <f t="shared" si="3"/>
        <v>0</v>
      </c>
      <c r="K23" s="308">
        <f t="shared" si="3"/>
        <v>1</v>
      </c>
      <c r="L23" s="308">
        <f t="shared" si="3"/>
        <v>0</v>
      </c>
      <c r="M23" s="308">
        <f t="shared" si="3"/>
        <v>5</v>
      </c>
      <c r="N23" s="308">
        <f t="shared" si="3"/>
        <v>0</v>
      </c>
      <c r="O23" s="308">
        <f t="shared" si="3"/>
        <v>0</v>
      </c>
      <c r="P23" s="308">
        <f t="shared" si="3"/>
        <v>0</v>
      </c>
      <c r="Q23" s="308">
        <f t="shared" si="3"/>
        <v>0</v>
      </c>
      <c r="R23" s="308">
        <f t="shared" si="3"/>
        <v>0</v>
      </c>
      <c r="S23" s="342">
        <f t="shared" si="3"/>
        <v>13</v>
      </c>
      <c r="T23" s="41"/>
    </row>
    <row r="24" spans="1:20" ht="24" customHeight="1">
      <c r="A24" s="333"/>
      <c r="B24" s="246"/>
      <c r="C24" s="3" t="s">
        <v>23</v>
      </c>
      <c r="D24" s="3"/>
      <c r="E24" s="304" t="s">
        <v>81</v>
      </c>
      <c r="F24" s="304" t="s">
        <v>81</v>
      </c>
      <c r="G24" s="304" t="s">
        <v>81</v>
      </c>
      <c r="H24" s="304" t="s">
        <v>81</v>
      </c>
      <c r="I24" s="609">
        <f>SUM(J24:R24)</f>
        <v>0</v>
      </c>
      <c r="J24" s="304" t="s">
        <v>81</v>
      </c>
      <c r="K24" s="304" t="s">
        <v>81</v>
      </c>
      <c r="L24" s="304" t="s">
        <v>81</v>
      </c>
      <c r="M24" s="304" t="s">
        <v>81</v>
      </c>
      <c r="N24" s="304" t="s">
        <v>81</v>
      </c>
      <c r="O24" s="304" t="s">
        <v>81</v>
      </c>
      <c r="P24" s="304" t="s">
        <v>81</v>
      </c>
      <c r="Q24" s="304" t="s">
        <v>81</v>
      </c>
      <c r="R24" s="304" t="s">
        <v>81</v>
      </c>
      <c r="S24" s="343" t="s">
        <v>81</v>
      </c>
      <c r="T24" s="48"/>
    </row>
    <row r="25" spans="1:20" ht="24" customHeight="1">
      <c r="A25" s="333"/>
      <c r="B25" s="246"/>
      <c r="C25" s="3" t="s">
        <v>28</v>
      </c>
      <c r="D25" s="3"/>
      <c r="E25" s="304" t="s">
        <v>81</v>
      </c>
      <c r="F25" s="304" t="s">
        <v>81</v>
      </c>
      <c r="G25" s="304" t="s">
        <v>81</v>
      </c>
      <c r="H25" s="304" t="s">
        <v>81</v>
      </c>
      <c r="I25" s="609">
        <f>SUM(J25:R25)</f>
        <v>0</v>
      </c>
      <c r="J25" s="304" t="s">
        <v>81</v>
      </c>
      <c r="K25" s="304" t="s">
        <v>81</v>
      </c>
      <c r="L25" s="304" t="s">
        <v>81</v>
      </c>
      <c r="M25" s="304" t="s">
        <v>81</v>
      </c>
      <c r="N25" s="304" t="s">
        <v>81</v>
      </c>
      <c r="O25" s="304" t="s">
        <v>81</v>
      </c>
      <c r="P25" s="304" t="s">
        <v>81</v>
      </c>
      <c r="Q25" s="304" t="s">
        <v>81</v>
      </c>
      <c r="R25" s="304" t="s">
        <v>81</v>
      </c>
      <c r="S25" s="343" t="s">
        <v>81</v>
      </c>
      <c r="T25" s="48"/>
    </row>
    <row r="26" spans="1:20" ht="24" customHeight="1">
      <c r="A26" s="333"/>
      <c r="B26" s="246"/>
      <c r="C26" s="3" t="s">
        <v>24</v>
      </c>
      <c r="D26" s="3"/>
      <c r="E26" s="304">
        <v>8</v>
      </c>
      <c r="F26" s="304" t="s">
        <v>81</v>
      </c>
      <c r="G26" s="304">
        <v>8</v>
      </c>
      <c r="H26" s="304">
        <v>5</v>
      </c>
      <c r="I26" s="609">
        <f>SUM(J26:R26)</f>
        <v>5</v>
      </c>
      <c r="J26" s="304" t="s">
        <v>81</v>
      </c>
      <c r="K26" s="304" t="s">
        <v>81</v>
      </c>
      <c r="L26" s="304" t="s">
        <v>81</v>
      </c>
      <c r="M26" s="304">
        <v>5</v>
      </c>
      <c r="N26" s="304" t="s">
        <v>81</v>
      </c>
      <c r="O26" s="304" t="s">
        <v>81</v>
      </c>
      <c r="P26" s="304" t="s">
        <v>81</v>
      </c>
      <c r="Q26" s="304" t="s">
        <v>81</v>
      </c>
      <c r="R26" s="304" t="s">
        <v>81</v>
      </c>
      <c r="S26" s="343">
        <v>5</v>
      </c>
      <c r="T26" s="48"/>
    </row>
    <row r="27" spans="1:20" ht="24" customHeight="1">
      <c r="A27" s="333"/>
      <c r="B27" s="246"/>
      <c r="C27" s="3" t="s">
        <v>25</v>
      </c>
      <c r="D27" s="3"/>
      <c r="E27" s="306">
        <v>9</v>
      </c>
      <c r="F27" s="306" t="s">
        <v>81</v>
      </c>
      <c r="G27" s="306" t="s">
        <v>81</v>
      </c>
      <c r="H27" s="306">
        <v>1</v>
      </c>
      <c r="I27" s="609">
        <f>SUM(J27:R27)</f>
        <v>1</v>
      </c>
      <c r="J27" s="306" t="s">
        <v>81</v>
      </c>
      <c r="K27" s="306">
        <v>1</v>
      </c>
      <c r="L27" s="306" t="s">
        <v>81</v>
      </c>
      <c r="M27" s="306" t="s">
        <v>81</v>
      </c>
      <c r="N27" s="306" t="s">
        <v>81</v>
      </c>
      <c r="O27" s="306" t="s">
        <v>81</v>
      </c>
      <c r="P27" s="306" t="s">
        <v>81</v>
      </c>
      <c r="Q27" s="306" t="s">
        <v>81</v>
      </c>
      <c r="R27" s="306" t="s">
        <v>81</v>
      </c>
      <c r="S27" s="344">
        <v>8</v>
      </c>
      <c r="T27" s="48"/>
    </row>
    <row r="28" spans="1:20" ht="24" customHeight="1">
      <c r="A28" s="336" t="s">
        <v>5</v>
      </c>
      <c r="B28" s="249"/>
      <c r="C28" s="4"/>
      <c r="D28" s="4"/>
      <c r="E28" s="302">
        <f aca="true" t="shared" si="4" ref="E28:S28">SUM(E29:E34)</f>
        <v>12</v>
      </c>
      <c r="F28" s="302">
        <f t="shared" si="4"/>
        <v>0</v>
      </c>
      <c r="G28" s="302">
        <f t="shared" si="4"/>
        <v>0</v>
      </c>
      <c r="H28" s="302">
        <f t="shared" si="4"/>
        <v>0</v>
      </c>
      <c r="I28" s="613">
        <f t="shared" si="4"/>
        <v>0</v>
      </c>
      <c r="J28" s="302">
        <f t="shared" si="4"/>
        <v>0</v>
      </c>
      <c r="K28" s="302">
        <f t="shared" si="4"/>
        <v>0</v>
      </c>
      <c r="L28" s="302">
        <f t="shared" si="4"/>
        <v>0</v>
      </c>
      <c r="M28" s="302">
        <f t="shared" si="4"/>
        <v>0</v>
      </c>
      <c r="N28" s="302">
        <f t="shared" si="4"/>
        <v>0</v>
      </c>
      <c r="O28" s="302">
        <f t="shared" si="4"/>
        <v>0</v>
      </c>
      <c r="P28" s="302">
        <f t="shared" si="4"/>
        <v>0</v>
      </c>
      <c r="Q28" s="302">
        <f t="shared" si="4"/>
        <v>0</v>
      </c>
      <c r="R28" s="302">
        <f t="shared" si="4"/>
        <v>0</v>
      </c>
      <c r="S28" s="342">
        <f t="shared" si="4"/>
        <v>55</v>
      </c>
      <c r="T28" s="41"/>
    </row>
    <row r="29" spans="1:20" ht="24" customHeight="1">
      <c r="A29" s="333"/>
      <c r="B29" s="246"/>
      <c r="C29" s="3" t="s">
        <v>26</v>
      </c>
      <c r="D29" s="3"/>
      <c r="E29" s="304" t="s">
        <v>81</v>
      </c>
      <c r="F29" s="304" t="s">
        <v>81</v>
      </c>
      <c r="G29" s="304" t="s">
        <v>81</v>
      </c>
      <c r="H29" s="304" t="s">
        <v>81</v>
      </c>
      <c r="I29" s="609">
        <f aca="true" t="shared" si="5" ref="I29:I34">SUM(J29:R29)</f>
        <v>0</v>
      </c>
      <c r="J29" s="304" t="s">
        <v>81</v>
      </c>
      <c r="K29" s="304" t="s">
        <v>81</v>
      </c>
      <c r="L29" s="304" t="s">
        <v>81</v>
      </c>
      <c r="M29" s="304" t="s">
        <v>81</v>
      </c>
      <c r="N29" s="304" t="s">
        <v>81</v>
      </c>
      <c r="O29" s="304" t="s">
        <v>81</v>
      </c>
      <c r="P29" s="304" t="s">
        <v>81</v>
      </c>
      <c r="Q29" s="304" t="s">
        <v>81</v>
      </c>
      <c r="R29" s="304" t="s">
        <v>81</v>
      </c>
      <c r="S29" s="343" t="s">
        <v>81</v>
      </c>
      <c r="T29" s="48"/>
    </row>
    <row r="30" spans="1:20" ht="24" customHeight="1">
      <c r="A30" s="333"/>
      <c r="B30" s="246"/>
      <c r="C30" s="3" t="s">
        <v>27</v>
      </c>
      <c r="D30" s="3"/>
      <c r="E30" s="304">
        <v>1</v>
      </c>
      <c r="F30" s="304" t="s">
        <v>81</v>
      </c>
      <c r="G30" s="304" t="s">
        <v>81</v>
      </c>
      <c r="H30" s="304" t="s">
        <v>81</v>
      </c>
      <c r="I30" s="609">
        <f t="shared" si="5"/>
        <v>0</v>
      </c>
      <c r="J30" s="304" t="s">
        <v>81</v>
      </c>
      <c r="K30" s="304" t="s">
        <v>81</v>
      </c>
      <c r="L30" s="304" t="s">
        <v>81</v>
      </c>
      <c r="M30" s="304" t="s">
        <v>81</v>
      </c>
      <c r="N30" s="304" t="s">
        <v>81</v>
      </c>
      <c r="O30" s="304" t="s">
        <v>81</v>
      </c>
      <c r="P30" s="304" t="s">
        <v>81</v>
      </c>
      <c r="Q30" s="304" t="s">
        <v>81</v>
      </c>
      <c r="R30" s="304" t="s">
        <v>81</v>
      </c>
      <c r="S30" s="343">
        <v>1</v>
      </c>
      <c r="T30" s="48"/>
    </row>
    <row r="31" spans="1:20" ht="24" customHeight="1">
      <c r="A31" s="333"/>
      <c r="B31" s="246"/>
      <c r="C31" s="3" t="s">
        <v>30</v>
      </c>
      <c r="D31" s="3"/>
      <c r="E31" s="304" t="s">
        <v>81</v>
      </c>
      <c r="F31" s="304" t="s">
        <v>81</v>
      </c>
      <c r="G31" s="304" t="s">
        <v>81</v>
      </c>
      <c r="H31" s="304" t="s">
        <v>81</v>
      </c>
      <c r="I31" s="609">
        <f t="shared" si="5"/>
        <v>0</v>
      </c>
      <c r="J31" s="304" t="s">
        <v>81</v>
      </c>
      <c r="K31" s="304" t="s">
        <v>81</v>
      </c>
      <c r="L31" s="304" t="s">
        <v>81</v>
      </c>
      <c r="M31" s="304" t="s">
        <v>81</v>
      </c>
      <c r="N31" s="304" t="s">
        <v>81</v>
      </c>
      <c r="O31" s="304" t="s">
        <v>81</v>
      </c>
      <c r="P31" s="304" t="s">
        <v>81</v>
      </c>
      <c r="Q31" s="304" t="s">
        <v>81</v>
      </c>
      <c r="R31" s="304" t="s">
        <v>81</v>
      </c>
      <c r="S31" s="343" t="s">
        <v>81</v>
      </c>
      <c r="T31" s="48"/>
    </row>
    <row r="32" spans="1:20" ht="24" customHeight="1">
      <c r="A32" s="333"/>
      <c r="B32" s="246"/>
      <c r="C32" s="3" t="s">
        <v>29</v>
      </c>
      <c r="D32" s="3"/>
      <c r="E32" s="304" t="s">
        <v>81</v>
      </c>
      <c r="F32" s="304" t="s">
        <v>81</v>
      </c>
      <c r="G32" s="304" t="s">
        <v>81</v>
      </c>
      <c r="H32" s="304" t="s">
        <v>81</v>
      </c>
      <c r="I32" s="609">
        <f t="shared" si="5"/>
        <v>0</v>
      </c>
      <c r="J32" s="304" t="s">
        <v>81</v>
      </c>
      <c r="K32" s="304" t="s">
        <v>81</v>
      </c>
      <c r="L32" s="304" t="s">
        <v>81</v>
      </c>
      <c r="M32" s="304" t="s">
        <v>81</v>
      </c>
      <c r="N32" s="304" t="s">
        <v>81</v>
      </c>
      <c r="O32" s="304" t="s">
        <v>81</v>
      </c>
      <c r="P32" s="304" t="s">
        <v>81</v>
      </c>
      <c r="Q32" s="304" t="s">
        <v>81</v>
      </c>
      <c r="R32" s="304" t="s">
        <v>81</v>
      </c>
      <c r="S32" s="343" t="s">
        <v>81</v>
      </c>
      <c r="T32" s="48"/>
    </row>
    <row r="33" spans="1:20" ht="24" customHeight="1">
      <c r="A33" s="333"/>
      <c r="B33" s="246"/>
      <c r="C33" s="3" t="s">
        <v>48</v>
      </c>
      <c r="D33" s="3"/>
      <c r="E33" s="304">
        <v>11</v>
      </c>
      <c r="F33" s="304" t="s">
        <v>81</v>
      </c>
      <c r="G33" s="304" t="s">
        <v>81</v>
      </c>
      <c r="H33" s="304" t="s">
        <v>81</v>
      </c>
      <c r="I33" s="609">
        <f t="shared" si="5"/>
        <v>0</v>
      </c>
      <c r="J33" s="304" t="s">
        <v>81</v>
      </c>
      <c r="K33" s="304" t="s">
        <v>81</v>
      </c>
      <c r="L33" s="304" t="s">
        <v>81</v>
      </c>
      <c r="M33" s="304" t="s">
        <v>81</v>
      </c>
      <c r="N33" s="304" t="s">
        <v>81</v>
      </c>
      <c r="O33" s="304" t="s">
        <v>81</v>
      </c>
      <c r="P33" s="304" t="s">
        <v>81</v>
      </c>
      <c r="Q33" s="304" t="s">
        <v>81</v>
      </c>
      <c r="R33" s="304" t="s">
        <v>81</v>
      </c>
      <c r="S33" s="343">
        <v>54</v>
      </c>
      <c r="T33" s="48"/>
    </row>
    <row r="34" spans="1:20" ht="24" customHeight="1">
      <c r="A34" s="333"/>
      <c r="B34" s="246"/>
      <c r="C34" s="3" t="s">
        <v>355</v>
      </c>
      <c r="D34" s="3"/>
      <c r="E34" s="306" t="s">
        <v>81</v>
      </c>
      <c r="F34" s="306" t="s">
        <v>81</v>
      </c>
      <c r="G34" s="306" t="s">
        <v>81</v>
      </c>
      <c r="H34" s="306" t="s">
        <v>81</v>
      </c>
      <c r="I34" s="609">
        <f t="shared" si="5"/>
        <v>0</v>
      </c>
      <c r="J34" s="306" t="s">
        <v>81</v>
      </c>
      <c r="K34" s="306" t="s">
        <v>81</v>
      </c>
      <c r="L34" s="306" t="s">
        <v>81</v>
      </c>
      <c r="M34" s="306" t="s">
        <v>81</v>
      </c>
      <c r="N34" s="306" t="s">
        <v>81</v>
      </c>
      <c r="O34" s="306" t="s">
        <v>81</v>
      </c>
      <c r="P34" s="306" t="s">
        <v>81</v>
      </c>
      <c r="Q34" s="306" t="s">
        <v>81</v>
      </c>
      <c r="R34" s="306" t="s">
        <v>81</v>
      </c>
      <c r="S34" s="344" t="s">
        <v>81</v>
      </c>
      <c r="T34" s="48"/>
    </row>
    <row r="35" spans="1:20" ht="24" customHeight="1">
      <c r="A35" s="337" t="s">
        <v>61</v>
      </c>
      <c r="B35" s="252"/>
      <c r="C35" s="4"/>
      <c r="D35" s="4"/>
      <c r="E35" s="302">
        <f aca="true" t="shared" si="6" ref="E35:S35">SUM(E36:E39)</f>
        <v>24</v>
      </c>
      <c r="F35" s="302">
        <f t="shared" si="6"/>
        <v>0</v>
      </c>
      <c r="G35" s="302">
        <f t="shared" si="6"/>
        <v>1</v>
      </c>
      <c r="H35" s="302">
        <f t="shared" si="6"/>
        <v>21</v>
      </c>
      <c r="I35" s="613">
        <f t="shared" si="6"/>
        <v>21</v>
      </c>
      <c r="J35" s="302">
        <f t="shared" si="6"/>
        <v>6</v>
      </c>
      <c r="K35" s="302">
        <f t="shared" si="6"/>
        <v>3</v>
      </c>
      <c r="L35" s="302">
        <f t="shared" si="6"/>
        <v>2</v>
      </c>
      <c r="M35" s="302">
        <f t="shared" si="6"/>
        <v>3</v>
      </c>
      <c r="N35" s="302">
        <f t="shared" si="6"/>
        <v>0</v>
      </c>
      <c r="O35" s="302">
        <f t="shared" si="6"/>
        <v>0</v>
      </c>
      <c r="P35" s="302">
        <f t="shared" si="6"/>
        <v>0</v>
      </c>
      <c r="Q35" s="302">
        <f t="shared" si="6"/>
        <v>0</v>
      </c>
      <c r="R35" s="302">
        <f t="shared" si="6"/>
        <v>7</v>
      </c>
      <c r="S35" s="342">
        <f t="shared" si="6"/>
        <v>8</v>
      </c>
      <c r="T35" s="41"/>
    </row>
    <row r="36" spans="1:20" ht="24" customHeight="1">
      <c r="A36" s="333"/>
      <c r="B36" s="246"/>
      <c r="C36" s="3" t="s">
        <v>49</v>
      </c>
      <c r="D36" s="3"/>
      <c r="E36" s="304">
        <v>23</v>
      </c>
      <c r="F36" s="304" t="s">
        <v>81</v>
      </c>
      <c r="G36" s="304" t="s">
        <v>81</v>
      </c>
      <c r="H36" s="304">
        <v>21</v>
      </c>
      <c r="I36" s="609">
        <f>SUM(J36:R36)</f>
        <v>21</v>
      </c>
      <c r="J36" s="304">
        <v>6</v>
      </c>
      <c r="K36" s="304">
        <v>3</v>
      </c>
      <c r="L36" s="304">
        <v>2</v>
      </c>
      <c r="M36" s="304">
        <v>3</v>
      </c>
      <c r="N36" s="304" t="s">
        <v>81</v>
      </c>
      <c r="O36" s="304" t="s">
        <v>81</v>
      </c>
      <c r="P36" s="304" t="s">
        <v>81</v>
      </c>
      <c r="Q36" s="304" t="s">
        <v>81</v>
      </c>
      <c r="R36" s="304">
        <v>7</v>
      </c>
      <c r="S36" s="343">
        <v>8</v>
      </c>
      <c r="T36" s="48"/>
    </row>
    <row r="37" spans="1:20" ht="24" customHeight="1">
      <c r="A37" s="333"/>
      <c r="B37" s="246"/>
      <c r="C37" s="3" t="s">
        <v>50</v>
      </c>
      <c r="D37" s="3"/>
      <c r="E37" s="304" t="s">
        <v>81</v>
      </c>
      <c r="F37" s="304" t="s">
        <v>81</v>
      </c>
      <c r="G37" s="304" t="s">
        <v>81</v>
      </c>
      <c r="H37" s="304" t="s">
        <v>81</v>
      </c>
      <c r="I37" s="609">
        <f>SUM(J37:R37)</f>
        <v>0</v>
      </c>
      <c r="J37" s="304" t="s">
        <v>81</v>
      </c>
      <c r="K37" s="304" t="s">
        <v>81</v>
      </c>
      <c r="L37" s="304" t="s">
        <v>81</v>
      </c>
      <c r="M37" s="304" t="s">
        <v>81</v>
      </c>
      <c r="N37" s="304" t="s">
        <v>81</v>
      </c>
      <c r="O37" s="304" t="s">
        <v>81</v>
      </c>
      <c r="P37" s="304" t="s">
        <v>81</v>
      </c>
      <c r="Q37" s="304" t="s">
        <v>81</v>
      </c>
      <c r="R37" s="304" t="s">
        <v>81</v>
      </c>
      <c r="S37" s="343" t="s">
        <v>81</v>
      </c>
      <c r="T37" s="48"/>
    </row>
    <row r="38" spans="1:20" ht="24" customHeight="1">
      <c r="A38" s="333"/>
      <c r="B38" s="246"/>
      <c r="C38" s="3" t="s">
        <v>31</v>
      </c>
      <c r="D38" s="3"/>
      <c r="E38" s="304" t="s">
        <v>81</v>
      </c>
      <c r="F38" s="304" t="s">
        <v>81</v>
      </c>
      <c r="G38" s="304" t="s">
        <v>81</v>
      </c>
      <c r="H38" s="304" t="s">
        <v>81</v>
      </c>
      <c r="I38" s="609">
        <f>SUM(J38:R38)</f>
        <v>0</v>
      </c>
      <c r="J38" s="304" t="s">
        <v>81</v>
      </c>
      <c r="K38" s="304" t="s">
        <v>81</v>
      </c>
      <c r="L38" s="304" t="s">
        <v>81</v>
      </c>
      <c r="M38" s="304" t="s">
        <v>81</v>
      </c>
      <c r="N38" s="304" t="s">
        <v>81</v>
      </c>
      <c r="O38" s="304" t="s">
        <v>81</v>
      </c>
      <c r="P38" s="304" t="s">
        <v>81</v>
      </c>
      <c r="Q38" s="304" t="s">
        <v>81</v>
      </c>
      <c r="R38" s="304" t="s">
        <v>81</v>
      </c>
      <c r="S38" s="343" t="s">
        <v>81</v>
      </c>
      <c r="T38" s="48"/>
    </row>
    <row r="39" spans="1:20" ht="24" customHeight="1">
      <c r="A39" s="333"/>
      <c r="B39" s="246"/>
      <c r="C39" s="3" t="s">
        <v>37</v>
      </c>
      <c r="D39" s="3"/>
      <c r="E39" s="306">
        <v>1</v>
      </c>
      <c r="F39" s="306" t="s">
        <v>81</v>
      </c>
      <c r="G39" s="306">
        <v>1</v>
      </c>
      <c r="H39" s="306" t="s">
        <v>81</v>
      </c>
      <c r="I39" s="609">
        <f>SUM(J39:R39)</f>
        <v>0</v>
      </c>
      <c r="J39" s="306" t="s">
        <v>81</v>
      </c>
      <c r="K39" s="306" t="s">
        <v>81</v>
      </c>
      <c r="L39" s="306" t="s">
        <v>81</v>
      </c>
      <c r="M39" s="306" t="s">
        <v>81</v>
      </c>
      <c r="N39" s="306" t="s">
        <v>81</v>
      </c>
      <c r="O39" s="306" t="s">
        <v>81</v>
      </c>
      <c r="P39" s="306" t="s">
        <v>81</v>
      </c>
      <c r="Q39" s="306" t="s">
        <v>81</v>
      </c>
      <c r="R39" s="306" t="s">
        <v>81</v>
      </c>
      <c r="S39" s="344" t="s">
        <v>81</v>
      </c>
      <c r="T39" s="48"/>
    </row>
    <row r="40" spans="1:20" ht="24" customHeight="1">
      <c r="A40" s="336" t="s">
        <v>6</v>
      </c>
      <c r="B40" s="249"/>
      <c r="C40" s="4"/>
      <c r="D40" s="4"/>
      <c r="E40" s="302">
        <f aca="true" t="shared" si="7" ref="E40:S40">SUM(E41:E43)</f>
        <v>19</v>
      </c>
      <c r="F40" s="302">
        <f t="shared" si="7"/>
        <v>0</v>
      </c>
      <c r="G40" s="302">
        <f t="shared" si="7"/>
        <v>7</v>
      </c>
      <c r="H40" s="302">
        <f t="shared" si="7"/>
        <v>2</v>
      </c>
      <c r="I40" s="613">
        <f t="shared" si="7"/>
        <v>2</v>
      </c>
      <c r="J40" s="302">
        <f t="shared" si="7"/>
        <v>0</v>
      </c>
      <c r="K40" s="302">
        <f t="shared" si="7"/>
        <v>0</v>
      </c>
      <c r="L40" s="302">
        <f t="shared" si="7"/>
        <v>0</v>
      </c>
      <c r="M40" s="302">
        <f t="shared" si="7"/>
        <v>0</v>
      </c>
      <c r="N40" s="302">
        <f t="shared" si="7"/>
        <v>0</v>
      </c>
      <c r="O40" s="302">
        <f t="shared" si="7"/>
        <v>0</v>
      </c>
      <c r="P40" s="302">
        <f t="shared" si="7"/>
        <v>0</v>
      </c>
      <c r="Q40" s="302">
        <f t="shared" si="7"/>
        <v>0</v>
      </c>
      <c r="R40" s="302">
        <f t="shared" si="7"/>
        <v>2</v>
      </c>
      <c r="S40" s="342">
        <f t="shared" si="7"/>
        <v>2</v>
      </c>
      <c r="T40" s="41"/>
    </row>
    <row r="41" spans="1:20" ht="24" customHeight="1">
      <c r="A41" s="333"/>
      <c r="B41" s="246"/>
      <c r="C41" s="3" t="s">
        <v>32</v>
      </c>
      <c r="D41" s="3"/>
      <c r="E41" s="304">
        <v>1</v>
      </c>
      <c r="F41" s="304" t="s">
        <v>81</v>
      </c>
      <c r="G41" s="304" t="s">
        <v>81</v>
      </c>
      <c r="H41" s="304" t="s">
        <v>81</v>
      </c>
      <c r="I41" s="609">
        <f>SUM(J41:R41)</f>
        <v>0</v>
      </c>
      <c r="J41" s="304" t="s">
        <v>81</v>
      </c>
      <c r="K41" s="304" t="s">
        <v>81</v>
      </c>
      <c r="L41" s="304" t="s">
        <v>81</v>
      </c>
      <c r="M41" s="304" t="s">
        <v>81</v>
      </c>
      <c r="N41" s="304" t="s">
        <v>81</v>
      </c>
      <c r="O41" s="304" t="s">
        <v>81</v>
      </c>
      <c r="P41" s="304" t="s">
        <v>81</v>
      </c>
      <c r="Q41" s="304" t="s">
        <v>81</v>
      </c>
      <c r="R41" s="304" t="s">
        <v>81</v>
      </c>
      <c r="S41" s="343">
        <v>2</v>
      </c>
      <c r="T41" s="48"/>
    </row>
    <row r="42" spans="1:20" ht="24" customHeight="1">
      <c r="A42" s="333"/>
      <c r="B42" s="246"/>
      <c r="C42" s="3" t="s">
        <v>33</v>
      </c>
      <c r="D42" s="3"/>
      <c r="E42" s="304">
        <v>2</v>
      </c>
      <c r="F42" s="304" t="s">
        <v>81</v>
      </c>
      <c r="G42" s="304">
        <v>2</v>
      </c>
      <c r="H42" s="304" t="s">
        <v>81</v>
      </c>
      <c r="I42" s="609">
        <f>SUM(J42:R42)</f>
        <v>0</v>
      </c>
      <c r="J42" s="304" t="s">
        <v>81</v>
      </c>
      <c r="K42" s="304" t="s">
        <v>81</v>
      </c>
      <c r="L42" s="304" t="s">
        <v>81</v>
      </c>
      <c r="M42" s="304" t="s">
        <v>81</v>
      </c>
      <c r="N42" s="304" t="s">
        <v>81</v>
      </c>
      <c r="O42" s="304" t="s">
        <v>81</v>
      </c>
      <c r="P42" s="304" t="s">
        <v>81</v>
      </c>
      <c r="Q42" s="304" t="s">
        <v>81</v>
      </c>
      <c r="R42" s="304" t="s">
        <v>81</v>
      </c>
      <c r="S42" s="343" t="s">
        <v>81</v>
      </c>
      <c r="T42" s="48"/>
    </row>
    <row r="43" spans="1:20" ht="24" customHeight="1">
      <c r="A43" s="333"/>
      <c r="B43" s="246"/>
      <c r="C43" s="3" t="s">
        <v>34</v>
      </c>
      <c r="D43" s="3"/>
      <c r="E43" s="306">
        <v>16</v>
      </c>
      <c r="F43" s="306" t="s">
        <v>81</v>
      </c>
      <c r="G43" s="306">
        <v>5</v>
      </c>
      <c r="H43" s="306">
        <v>2</v>
      </c>
      <c r="I43" s="609">
        <f>SUM(J43:R43)</f>
        <v>2</v>
      </c>
      <c r="J43" s="306" t="s">
        <v>81</v>
      </c>
      <c r="K43" s="306" t="s">
        <v>81</v>
      </c>
      <c r="L43" s="306" t="s">
        <v>81</v>
      </c>
      <c r="M43" s="306" t="s">
        <v>81</v>
      </c>
      <c r="N43" s="306" t="s">
        <v>81</v>
      </c>
      <c r="O43" s="306" t="s">
        <v>81</v>
      </c>
      <c r="P43" s="306" t="s">
        <v>81</v>
      </c>
      <c r="Q43" s="306" t="s">
        <v>81</v>
      </c>
      <c r="R43" s="306">
        <v>2</v>
      </c>
      <c r="S43" s="344" t="s">
        <v>81</v>
      </c>
      <c r="T43" s="48"/>
    </row>
    <row r="44" spans="1:20" ht="24" customHeight="1">
      <c r="A44" s="338" t="s">
        <v>7</v>
      </c>
      <c r="B44" s="254"/>
      <c r="C44" s="253"/>
      <c r="D44" s="5"/>
      <c r="E44" s="302">
        <f aca="true" t="shared" si="8" ref="E44:S44">SUM(E45:E47)</f>
        <v>1</v>
      </c>
      <c r="F44" s="302">
        <f t="shared" si="8"/>
        <v>0</v>
      </c>
      <c r="G44" s="302">
        <f t="shared" si="8"/>
        <v>0</v>
      </c>
      <c r="H44" s="302">
        <f t="shared" si="8"/>
        <v>0</v>
      </c>
      <c r="I44" s="614">
        <f t="shared" si="8"/>
        <v>0</v>
      </c>
      <c r="J44" s="302">
        <f t="shared" si="8"/>
        <v>0</v>
      </c>
      <c r="K44" s="302">
        <f t="shared" si="8"/>
        <v>0</v>
      </c>
      <c r="L44" s="302">
        <f t="shared" si="8"/>
        <v>0</v>
      </c>
      <c r="M44" s="302">
        <f t="shared" si="8"/>
        <v>0</v>
      </c>
      <c r="N44" s="302">
        <f t="shared" si="8"/>
        <v>0</v>
      </c>
      <c r="O44" s="302">
        <f t="shared" si="8"/>
        <v>0</v>
      </c>
      <c r="P44" s="302">
        <f t="shared" si="8"/>
        <v>0</v>
      </c>
      <c r="Q44" s="302">
        <f t="shared" si="8"/>
        <v>0</v>
      </c>
      <c r="R44" s="302">
        <f t="shared" si="8"/>
        <v>0</v>
      </c>
      <c r="S44" s="342">
        <f t="shared" si="8"/>
        <v>0</v>
      </c>
      <c r="T44" s="41"/>
    </row>
    <row r="45" spans="1:20" ht="24" customHeight="1">
      <c r="A45" s="333"/>
      <c r="B45" s="255"/>
      <c r="C45" s="3" t="s">
        <v>35</v>
      </c>
      <c r="D45" s="6"/>
      <c r="E45" s="304" t="s">
        <v>81</v>
      </c>
      <c r="F45" s="304" t="s">
        <v>81</v>
      </c>
      <c r="G45" s="304" t="s">
        <v>81</v>
      </c>
      <c r="H45" s="304" t="s">
        <v>81</v>
      </c>
      <c r="I45" s="615">
        <f>SUM(J45:R45)</f>
        <v>0</v>
      </c>
      <c r="J45" s="304" t="s">
        <v>81</v>
      </c>
      <c r="K45" s="304" t="s">
        <v>81</v>
      </c>
      <c r="L45" s="304" t="s">
        <v>81</v>
      </c>
      <c r="M45" s="304" t="s">
        <v>81</v>
      </c>
      <c r="N45" s="304" t="s">
        <v>81</v>
      </c>
      <c r="O45" s="304" t="s">
        <v>81</v>
      </c>
      <c r="P45" s="304" t="s">
        <v>81</v>
      </c>
      <c r="Q45" s="304" t="s">
        <v>81</v>
      </c>
      <c r="R45" s="304" t="s">
        <v>81</v>
      </c>
      <c r="S45" s="343" t="s">
        <v>81</v>
      </c>
      <c r="T45" s="41"/>
    </row>
    <row r="46" spans="1:20" ht="24" customHeight="1">
      <c r="A46" s="250"/>
      <c r="B46" s="256"/>
      <c r="C46" s="3" t="s">
        <v>36</v>
      </c>
      <c r="D46" s="8"/>
      <c r="E46" s="304" t="s">
        <v>81</v>
      </c>
      <c r="F46" s="304" t="s">
        <v>81</v>
      </c>
      <c r="G46" s="304" t="s">
        <v>81</v>
      </c>
      <c r="H46" s="304" t="s">
        <v>81</v>
      </c>
      <c r="I46" s="615">
        <f>SUM(J46:R46)</f>
        <v>0</v>
      </c>
      <c r="J46" s="304" t="s">
        <v>81</v>
      </c>
      <c r="K46" s="304" t="s">
        <v>81</v>
      </c>
      <c r="L46" s="304" t="s">
        <v>81</v>
      </c>
      <c r="M46" s="304" t="s">
        <v>81</v>
      </c>
      <c r="N46" s="304" t="s">
        <v>81</v>
      </c>
      <c r="O46" s="304" t="s">
        <v>81</v>
      </c>
      <c r="P46" s="304" t="s">
        <v>81</v>
      </c>
      <c r="Q46" s="304" t="s">
        <v>81</v>
      </c>
      <c r="R46" s="304" t="s">
        <v>81</v>
      </c>
      <c r="S46" s="343" t="s">
        <v>81</v>
      </c>
      <c r="T46" s="41"/>
    </row>
    <row r="47" spans="1:20" ht="24" customHeight="1">
      <c r="A47" s="257"/>
      <c r="B47" s="259"/>
      <c r="C47" s="260" t="s">
        <v>51</v>
      </c>
      <c r="D47" s="9"/>
      <c r="E47" s="306">
        <v>1</v>
      </c>
      <c r="F47" s="306" t="s">
        <v>81</v>
      </c>
      <c r="G47" s="306" t="s">
        <v>81</v>
      </c>
      <c r="H47" s="306" t="s">
        <v>81</v>
      </c>
      <c r="I47" s="616">
        <f>SUM(J47:R47)</f>
        <v>0</v>
      </c>
      <c r="J47" s="306" t="s">
        <v>81</v>
      </c>
      <c r="K47" s="306" t="s">
        <v>81</v>
      </c>
      <c r="L47" s="306" t="s">
        <v>81</v>
      </c>
      <c r="M47" s="306" t="s">
        <v>81</v>
      </c>
      <c r="N47" s="306" t="s">
        <v>81</v>
      </c>
      <c r="O47" s="306" t="s">
        <v>81</v>
      </c>
      <c r="P47" s="306" t="s">
        <v>81</v>
      </c>
      <c r="Q47" s="306" t="s">
        <v>81</v>
      </c>
      <c r="R47" s="306" t="s">
        <v>81</v>
      </c>
      <c r="S47" s="344" t="s">
        <v>81</v>
      </c>
      <c r="T47" s="41"/>
    </row>
    <row r="48" spans="1:20" ht="24" customHeight="1">
      <c r="A48" s="336" t="s">
        <v>8</v>
      </c>
      <c r="B48" s="261"/>
      <c r="C48" s="4"/>
      <c r="D48" s="4"/>
      <c r="E48" s="302">
        <f aca="true" t="shared" si="9" ref="E48:S48">SUM(E49:E51)</f>
        <v>47</v>
      </c>
      <c r="F48" s="302">
        <f t="shared" si="9"/>
        <v>0</v>
      </c>
      <c r="G48" s="302">
        <f t="shared" si="9"/>
        <v>16</v>
      </c>
      <c r="H48" s="302">
        <f t="shared" si="9"/>
        <v>17</v>
      </c>
      <c r="I48" s="613">
        <f t="shared" si="9"/>
        <v>35</v>
      </c>
      <c r="J48" s="302">
        <f t="shared" si="9"/>
        <v>4</v>
      </c>
      <c r="K48" s="302">
        <f t="shared" si="9"/>
        <v>6</v>
      </c>
      <c r="L48" s="302">
        <f t="shared" si="9"/>
        <v>3</v>
      </c>
      <c r="M48" s="302">
        <f t="shared" si="9"/>
        <v>5</v>
      </c>
      <c r="N48" s="302">
        <f t="shared" si="9"/>
        <v>0</v>
      </c>
      <c r="O48" s="302">
        <f t="shared" si="9"/>
        <v>0</v>
      </c>
      <c r="P48" s="302">
        <f t="shared" si="9"/>
        <v>8</v>
      </c>
      <c r="Q48" s="302">
        <f t="shared" si="9"/>
        <v>3</v>
      </c>
      <c r="R48" s="302">
        <f t="shared" si="9"/>
        <v>6</v>
      </c>
      <c r="S48" s="342">
        <f t="shared" si="9"/>
        <v>30</v>
      </c>
      <c r="T48" s="41"/>
    </row>
    <row r="49" spans="1:20" ht="24" customHeight="1">
      <c r="A49" s="333"/>
      <c r="B49" s="255"/>
      <c r="C49" s="3" t="s">
        <v>38</v>
      </c>
      <c r="D49" s="3"/>
      <c r="E49" s="304">
        <v>41</v>
      </c>
      <c r="F49" s="304" t="s">
        <v>81</v>
      </c>
      <c r="G49" s="304">
        <v>13</v>
      </c>
      <c r="H49" s="304">
        <v>12</v>
      </c>
      <c r="I49" s="609">
        <f>SUM(J49:R49)</f>
        <v>24</v>
      </c>
      <c r="J49" s="304">
        <v>3</v>
      </c>
      <c r="K49" s="304">
        <v>5</v>
      </c>
      <c r="L49" s="304">
        <v>2</v>
      </c>
      <c r="M49" s="304">
        <v>4</v>
      </c>
      <c r="N49" s="304" t="s">
        <v>81</v>
      </c>
      <c r="O49" s="304" t="s">
        <v>81</v>
      </c>
      <c r="P49" s="304">
        <v>8</v>
      </c>
      <c r="Q49" s="304">
        <v>2</v>
      </c>
      <c r="R49" s="304" t="s">
        <v>81</v>
      </c>
      <c r="S49" s="343">
        <v>29</v>
      </c>
      <c r="T49" s="48"/>
    </row>
    <row r="50" spans="1:20" ht="24" customHeight="1">
      <c r="A50" s="333"/>
      <c r="B50" s="255"/>
      <c r="C50" s="3" t="s">
        <v>52</v>
      </c>
      <c r="D50" s="3"/>
      <c r="E50" s="304">
        <v>3</v>
      </c>
      <c r="F50" s="304" t="s">
        <v>81</v>
      </c>
      <c r="G50" s="304">
        <v>3</v>
      </c>
      <c r="H50" s="304">
        <v>2</v>
      </c>
      <c r="I50" s="609">
        <f>SUM(J50:R50)</f>
        <v>4</v>
      </c>
      <c r="J50" s="304">
        <v>1</v>
      </c>
      <c r="K50" s="304">
        <v>1</v>
      </c>
      <c r="L50" s="304">
        <v>1</v>
      </c>
      <c r="M50" s="304">
        <v>1</v>
      </c>
      <c r="N50" s="304" t="s">
        <v>81</v>
      </c>
      <c r="O50" s="304" t="s">
        <v>81</v>
      </c>
      <c r="P50" s="304" t="s">
        <v>81</v>
      </c>
      <c r="Q50" s="304" t="s">
        <v>81</v>
      </c>
      <c r="R50" s="304" t="s">
        <v>81</v>
      </c>
      <c r="S50" s="343">
        <v>1</v>
      </c>
      <c r="T50" s="48"/>
    </row>
    <row r="51" spans="1:20" ht="24" customHeight="1">
      <c r="A51" s="333"/>
      <c r="B51" s="255"/>
      <c r="C51" s="3" t="s">
        <v>53</v>
      </c>
      <c r="D51" s="3"/>
      <c r="E51" s="306">
        <v>3</v>
      </c>
      <c r="F51" s="306" t="s">
        <v>81</v>
      </c>
      <c r="G51" s="306" t="s">
        <v>81</v>
      </c>
      <c r="H51" s="306">
        <v>3</v>
      </c>
      <c r="I51" s="609">
        <f>SUM(J51:R51)</f>
        <v>7</v>
      </c>
      <c r="J51" s="306" t="s">
        <v>81</v>
      </c>
      <c r="K51" s="306" t="s">
        <v>81</v>
      </c>
      <c r="L51" s="306" t="s">
        <v>81</v>
      </c>
      <c r="M51" s="306" t="s">
        <v>81</v>
      </c>
      <c r="N51" s="306" t="s">
        <v>81</v>
      </c>
      <c r="O51" s="306" t="s">
        <v>81</v>
      </c>
      <c r="P51" s="306" t="s">
        <v>81</v>
      </c>
      <c r="Q51" s="306">
        <v>1</v>
      </c>
      <c r="R51" s="306">
        <v>6</v>
      </c>
      <c r="S51" s="344" t="s">
        <v>81</v>
      </c>
      <c r="T51" s="48"/>
    </row>
    <row r="52" spans="1:20" ht="24" customHeight="1">
      <c r="A52" s="336" t="s">
        <v>9</v>
      </c>
      <c r="B52" s="261"/>
      <c r="C52" s="4"/>
      <c r="D52" s="4"/>
      <c r="E52" s="302">
        <f aca="true" t="shared" si="10" ref="E52:S52">SUM(E53:E54)</f>
        <v>0</v>
      </c>
      <c r="F52" s="302">
        <f t="shared" si="10"/>
        <v>0</v>
      </c>
      <c r="G52" s="302">
        <f t="shared" si="10"/>
        <v>0</v>
      </c>
      <c r="H52" s="302">
        <f t="shared" si="10"/>
        <v>0</v>
      </c>
      <c r="I52" s="613">
        <f t="shared" si="10"/>
        <v>0</v>
      </c>
      <c r="J52" s="302">
        <f t="shared" si="10"/>
        <v>0</v>
      </c>
      <c r="K52" s="302">
        <f t="shared" si="10"/>
        <v>0</v>
      </c>
      <c r="L52" s="302">
        <f t="shared" si="10"/>
        <v>0</v>
      </c>
      <c r="M52" s="302">
        <f t="shared" si="10"/>
        <v>0</v>
      </c>
      <c r="N52" s="302">
        <f t="shared" si="10"/>
        <v>0</v>
      </c>
      <c r="O52" s="302">
        <f t="shared" si="10"/>
        <v>0</v>
      </c>
      <c r="P52" s="302">
        <f t="shared" si="10"/>
        <v>0</v>
      </c>
      <c r="Q52" s="302">
        <f t="shared" si="10"/>
        <v>0</v>
      </c>
      <c r="R52" s="302">
        <f t="shared" si="10"/>
        <v>0</v>
      </c>
      <c r="S52" s="342">
        <f t="shared" si="10"/>
        <v>0</v>
      </c>
      <c r="T52" s="41"/>
    </row>
    <row r="53" spans="1:20" ht="24" customHeight="1">
      <c r="A53" s="333"/>
      <c r="B53" s="255"/>
      <c r="C53" s="3" t="s">
        <v>84</v>
      </c>
      <c r="D53" s="3"/>
      <c r="E53" s="304" t="s">
        <v>81</v>
      </c>
      <c r="F53" s="304" t="s">
        <v>81</v>
      </c>
      <c r="G53" s="304" t="s">
        <v>81</v>
      </c>
      <c r="H53" s="304" t="s">
        <v>81</v>
      </c>
      <c r="I53" s="609">
        <f>SUM(J53:R53)</f>
        <v>0</v>
      </c>
      <c r="J53" s="304" t="s">
        <v>81</v>
      </c>
      <c r="K53" s="304" t="s">
        <v>81</v>
      </c>
      <c r="L53" s="304" t="s">
        <v>81</v>
      </c>
      <c r="M53" s="304" t="s">
        <v>81</v>
      </c>
      <c r="N53" s="304" t="s">
        <v>81</v>
      </c>
      <c r="O53" s="304" t="s">
        <v>81</v>
      </c>
      <c r="P53" s="304" t="s">
        <v>81</v>
      </c>
      <c r="Q53" s="304" t="s">
        <v>81</v>
      </c>
      <c r="R53" s="304" t="s">
        <v>81</v>
      </c>
      <c r="S53" s="343" t="s">
        <v>81</v>
      </c>
      <c r="T53" s="48"/>
    </row>
    <row r="54" spans="1:20" ht="24" customHeight="1">
      <c r="A54" s="333"/>
      <c r="B54" s="255"/>
      <c r="C54" s="3" t="s">
        <v>54</v>
      </c>
      <c r="D54" s="3"/>
      <c r="E54" s="306" t="s">
        <v>81</v>
      </c>
      <c r="F54" s="306" t="s">
        <v>81</v>
      </c>
      <c r="G54" s="306" t="s">
        <v>81</v>
      </c>
      <c r="H54" s="306" t="s">
        <v>81</v>
      </c>
      <c r="I54" s="609">
        <f>SUM(J54:R54)</f>
        <v>0</v>
      </c>
      <c r="J54" s="306" t="s">
        <v>81</v>
      </c>
      <c r="K54" s="306" t="s">
        <v>81</v>
      </c>
      <c r="L54" s="306" t="s">
        <v>81</v>
      </c>
      <c r="M54" s="306" t="s">
        <v>81</v>
      </c>
      <c r="N54" s="306" t="s">
        <v>81</v>
      </c>
      <c r="O54" s="306" t="s">
        <v>81</v>
      </c>
      <c r="P54" s="306" t="s">
        <v>81</v>
      </c>
      <c r="Q54" s="306" t="s">
        <v>81</v>
      </c>
      <c r="R54" s="306" t="s">
        <v>81</v>
      </c>
      <c r="S54" s="344" t="s">
        <v>81</v>
      </c>
      <c r="T54" s="48"/>
    </row>
    <row r="55" spans="1:20" ht="24" customHeight="1">
      <c r="A55" s="336" t="s">
        <v>10</v>
      </c>
      <c r="B55" s="261"/>
      <c r="C55" s="2"/>
      <c r="D55" s="4"/>
      <c r="E55" s="302">
        <f aca="true" t="shared" si="11" ref="E55:S55">SUM(E56:E57)</f>
        <v>17</v>
      </c>
      <c r="F55" s="302">
        <f t="shared" si="11"/>
        <v>1</v>
      </c>
      <c r="G55" s="302">
        <f t="shared" si="11"/>
        <v>15</v>
      </c>
      <c r="H55" s="302">
        <f t="shared" si="11"/>
        <v>17</v>
      </c>
      <c r="I55" s="613">
        <f t="shared" si="11"/>
        <v>27</v>
      </c>
      <c r="J55" s="302">
        <f t="shared" si="11"/>
        <v>8</v>
      </c>
      <c r="K55" s="302">
        <f t="shared" si="11"/>
        <v>6</v>
      </c>
      <c r="L55" s="302">
        <f t="shared" si="11"/>
        <v>0</v>
      </c>
      <c r="M55" s="302">
        <f t="shared" si="11"/>
        <v>4</v>
      </c>
      <c r="N55" s="302">
        <f t="shared" si="11"/>
        <v>0</v>
      </c>
      <c r="O55" s="302">
        <f t="shared" si="11"/>
        <v>0</v>
      </c>
      <c r="P55" s="302">
        <f t="shared" si="11"/>
        <v>7</v>
      </c>
      <c r="Q55" s="302">
        <f t="shared" si="11"/>
        <v>0</v>
      </c>
      <c r="R55" s="302">
        <f t="shared" si="11"/>
        <v>2</v>
      </c>
      <c r="S55" s="342">
        <f t="shared" si="11"/>
        <v>0</v>
      </c>
      <c r="T55" s="41"/>
    </row>
    <row r="56" spans="1:20" ht="24" customHeight="1">
      <c r="A56" s="333"/>
      <c r="B56" s="262"/>
      <c r="C56" s="3" t="s">
        <v>85</v>
      </c>
      <c r="D56" s="10"/>
      <c r="E56" s="304" t="s">
        <v>81</v>
      </c>
      <c r="F56" s="304" t="s">
        <v>81</v>
      </c>
      <c r="G56" s="304" t="s">
        <v>81</v>
      </c>
      <c r="H56" s="304" t="s">
        <v>81</v>
      </c>
      <c r="I56" s="609">
        <f>SUM(J56:R56)</f>
        <v>0</v>
      </c>
      <c r="J56" s="304" t="s">
        <v>81</v>
      </c>
      <c r="K56" s="304" t="s">
        <v>81</v>
      </c>
      <c r="L56" s="304" t="s">
        <v>81</v>
      </c>
      <c r="M56" s="304" t="s">
        <v>81</v>
      </c>
      <c r="N56" s="304" t="s">
        <v>81</v>
      </c>
      <c r="O56" s="304" t="s">
        <v>81</v>
      </c>
      <c r="P56" s="304" t="s">
        <v>81</v>
      </c>
      <c r="Q56" s="304" t="s">
        <v>81</v>
      </c>
      <c r="R56" s="304" t="s">
        <v>81</v>
      </c>
      <c r="S56" s="343" t="s">
        <v>81</v>
      </c>
      <c r="T56" s="41"/>
    </row>
    <row r="57" spans="1:20" ht="24" customHeight="1">
      <c r="A57" s="333"/>
      <c r="B57" s="255"/>
      <c r="C57" s="3" t="s">
        <v>45</v>
      </c>
      <c r="D57" s="3"/>
      <c r="E57" s="306">
        <v>17</v>
      </c>
      <c r="F57" s="306">
        <v>1</v>
      </c>
      <c r="G57" s="306">
        <v>15</v>
      </c>
      <c r="H57" s="306">
        <v>17</v>
      </c>
      <c r="I57" s="609">
        <f>SUM(J57:R57)</f>
        <v>27</v>
      </c>
      <c r="J57" s="306">
        <v>8</v>
      </c>
      <c r="K57" s="306">
        <v>6</v>
      </c>
      <c r="L57" s="306" t="s">
        <v>81</v>
      </c>
      <c r="M57" s="306">
        <v>4</v>
      </c>
      <c r="N57" s="306" t="s">
        <v>81</v>
      </c>
      <c r="O57" s="306" t="s">
        <v>81</v>
      </c>
      <c r="P57" s="306">
        <v>7</v>
      </c>
      <c r="Q57" s="306" t="s">
        <v>81</v>
      </c>
      <c r="R57" s="306">
        <v>2</v>
      </c>
      <c r="S57" s="344" t="s">
        <v>81</v>
      </c>
      <c r="T57" s="48"/>
    </row>
    <row r="58" spans="1:20" ht="24" customHeight="1">
      <c r="A58" s="336" t="s">
        <v>11</v>
      </c>
      <c r="B58" s="261"/>
      <c r="C58" s="4"/>
      <c r="D58" s="4"/>
      <c r="E58" s="302">
        <f aca="true" t="shared" si="12" ref="E58:S58">SUM(E59:E61)</f>
        <v>5</v>
      </c>
      <c r="F58" s="302">
        <f t="shared" si="12"/>
        <v>0</v>
      </c>
      <c r="G58" s="302">
        <f t="shared" si="12"/>
        <v>1</v>
      </c>
      <c r="H58" s="302">
        <f t="shared" si="12"/>
        <v>0</v>
      </c>
      <c r="I58" s="613">
        <f t="shared" si="12"/>
        <v>0</v>
      </c>
      <c r="J58" s="302">
        <f t="shared" si="12"/>
        <v>0</v>
      </c>
      <c r="K58" s="302">
        <f t="shared" si="12"/>
        <v>0</v>
      </c>
      <c r="L58" s="302">
        <f t="shared" si="12"/>
        <v>0</v>
      </c>
      <c r="M58" s="302">
        <f t="shared" si="12"/>
        <v>0</v>
      </c>
      <c r="N58" s="302">
        <f t="shared" si="12"/>
        <v>0</v>
      </c>
      <c r="O58" s="302">
        <f t="shared" si="12"/>
        <v>0</v>
      </c>
      <c r="P58" s="302">
        <f t="shared" si="12"/>
        <v>0</v>
      </c>
      <c r="Q58" s="302">
        <f t="shared" si="12"/>
        <v>0</v>
      </c>
      <c r="R58" s="302">
        <f t="shared" si="12"/>
        <v>0</v>
      </c>
      <c r="S58" s="342">
        <f t="shared" si="12"/>
        <v>25</v>
      </c>
      <c r="T58" s="41"/>
    </row>
    <row r="59" spans="1:20" ht="24" customHeight="1">
      <c r="A59" s="333"/>
      <c r="B59" s="255"/>
      <c r="C59" s="3" t="s">
        <v>39</v>
      </c>
      <c r="D59" s="3"/>
      <c r="E59" s="304" t="s">
        <v>81</v>
      </c>
      <c r="F59" s="304" t="s">
        <v>81</v>
      </c>
      <c r="G59" s="304" t="s">
        <v>81</v>
      </c>
      <c r="H59" s="304" t="s">
        <v>81</v>
      </c>
      <c r="I59" s="609">
        <f>SUM(J59:R59)</f>
        <v>0</v>
      </c>
      <c r="J59" s="304" t="s">
        <v>81</v>
      </c>
      <c r="K59" s="304" t="s">
        <v>81</v>
      </c>
      <c r="L59" s="304" t="s">
        <v>81</v>
      </c>
      <c r="M59" s="304" t="s">
        <v>81</v>
      </c>
      <c r="N59" s="304" t="s">
        <v>81</v>
      </c>
      <c r="O59" s="304" t="s">
        <v>81</v>
      </c>
      <c r="P59" s="304" t="s">
        <v>81</v>
      </c>
      <c r="Q59" s="304" t="s">
        <v>81</v>
      </c>
      <c r="R59" s="304" t="s">
        <v>81</v>
      </c>
      <c r="S59" s="343" t="s">
        <v>81</v>
      </c>
      <c r="T59" s="48"/>
    </row>
    <row r="60" spans="1:20" ht="24" customHeight="1">
      <c r="A60" s="333"/>
      <c r="B60" s="255"/>
      <c r="C60" s="3" t="s">
        <v>46</v>
      </c>
      <c r="D60" s="3"/>
      <c r="E60" s="304" t="s">
        <v>81</v>
      </c>
      <c r="F60" s="304" t="s">
        <v>81</v>
      </c>
      <c r="G60" s="304" t="s">
        <v>81</v>
      </c>
      <c r="H60" s="304" t="s">
        <v>81</v>
      </c>
      <c r="I60" s="609">
        <f>SUM(J60:R60)</f>
        <v>0</v>
      </c>
      <c r="J60" s="304" t="s">
        <v>81</v>
      </c>
      <c r="K60" s="304" t="s">
        <v>81</v>
      </c>
      <c r="L60" s="304" t="s">
        <v>81</v>
      </c>
      <c r="M60" s="304" t="s">
        <v>81</v>
      </c>
      <c r="N60" s="304" t="s">
        <v>81</v>
      </c>
      <c r="O60" s="304" t="s">
        <v>81</v>
      </c>
      <c r="P60" s="304" t="s">
        <v>81</v>
      </c>
      <c r="Q60" s="304" t="s">
        <v>81</v>
      </c>
      <c r="R60" s="304" t="s">
        <v>81</v>
      </c>
      <c r="S60" s="343" t="s">
        <v>81</v>
      </c>
      <c r="T60" s="48"/>
    </row>
    <row r="61" spans="1:20" ht="24" customHeight="1" thickBot="1">
      <c r="A61" s="339"/>
      <c r="B61" s="264"/>
      <c r="C61" s="340" t="s">
        <v>55</v>
      </c>
      <c r="D61" s="340"/>
      <c r="E61" s="309">
        <v>5</v>
      </c>
      <c r="F61" s="309" t="s">
        <v>81</v>
      </c>
      <c r="G61" s="309">
        <v>1</v>
      </c>
      <c r="H61" s="309" t="s">
        <v>81</v>
      </c>
      <c r="I61" s="617">
        <f>SUM(J61:R61)</f>
        <v>0</v>
      </c>
      <c r="J61" s="309" t="s">
        <v>81</v>
      </c>
      <c r="K61" s="309" t="s">
        <v>81</v>
      </c>
      <c r="L61" s="309" t="s">
        <v>81</v>
      </c>
      <c r="M61" s="309" t="s">
        <v>81</v>
      </c>
      <c r="N61" s="309" t="s">
        <v>81</v>
      </c>
      <c r="O61" s="309" t="s">
        <v>81</v>
      </c>
      <c r="P61" s="309" t="s">
        <v>81</v>
      </c>
      <c r="Q61" s="309" t="s">
        <v>81</v>
      </c>
      <c r="R61" s="309" t="s">
        <v>81</v>
      </c>
      <c r="S61" s="346">
        <v>25</v>
      </c>
      <c r="T61" s="48"/>
    </row>
    <row r="62" spans="1:11" ht="21.75" customHeight="1">
      <c r="A62" s="1060" t="s">
        <v>337</v>
      </c>
      <c r="B62" s="1061"/>
      <c r="C62" s="1061"/>
      <c r="D62" s="1061"/>
      <c r="E62" s="1061"/>
      <c r="F62" s="1061"/>
      <c r="G62" s="1061"/>
      <c r="H62" s="1061"/>
      <c r="I62" s="1061"/>
      <c r="J62" s="1061"/>
      <c r="K62" s="1061"/>
    </row>
  </sheetData>
  <sheetProtection/>
  <mergeCells count="18">
    <mergeCell ref="A7:D7"/>
    <mergeCell ref="C3:C6"/>
    <mergeCell ref="H3:R3"/>
    <mergeCell ref="I4:R4"/>
    <mergeCell ref="I5:I6"/>
    <mergeCell ref="K5:K6"/>
    <mergeCell ref="N5:N6"/>
    <mergeCell ref="Q5:Q6"/>
    <mergeCell ref="A62:K62"/>
    <mergeCell ref="A8:D8"/>
    <mergeCell ref="R5:R6"/>
    <mergeCell ref="E3:G3"/>
    <mergeCell ref="F4:G4"/>
    <mergeCell ref="F5:F6"/>
    <mergeCell ref="G5:G6"/>
    <mergeCell ref="O5:O6"/>
    <mergeCell ref="A9:D9"/>
    <mergeCell ref="A3:A6"/>
  </mergeCells>
  <printOptions horizontalCentered="1" verticalCentered="1"/>
  <pageMargins left="0.4330708661417323" right="0.35433070866141736" top="0.5118110236220472" bottom="0.5905511811023623" header="0" footer="0"/>
  <pageSetup fitToHeight="1" fitToWidth="1" horizontalDpi="1200" verticalDpi="1200" orientation="portrait" paperSize="9" scale="54" r:id="rId1"/>
  <headerFooter alignWithMargins="0">
    <oddFooter>&amp;R&amp;A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Y74" sqref="Y74:Y75"/>
    </sheetView>
  </sheetViews>
  <sheetFormatPr defaultColWidth="8.75390625" defaultRowHeight="14.25"/>
  <cols>
    <col min="1" max="1" width="9.25390625" style="102" customWidth="1"/>
    <col min="2" max="2" width="0.875" style="102" customWidth="1"/>
    <col min="3" max="3" width="12.25390625" style="102" customWidth="1"/>
    <col min="4" max="4" width="0.875" style="102" customWidth="1"/>
    <col min="5" max="5" width="12.50390625" style="102" customWidth="1"/>
    <col min="6" max="13" width="12.125" style="102" customWidth="1"/>
    <col min="14" max="25" width="11.125" style="102" customWidth="1"/>
    <col min="26" max="26" width="6.125" style="102" customWidth="1"/>
    <col min="27" max="16384" width="8.75390625" style="102" customWidth="1"/>
  </cols>
  <sheetData>
    <row r="1" spans="1:4" s="97" customFormat="1" ht="27.75" customHeight="1">
      <c r="A1" s="619" t="s">
        <v>356</v>
      </c>
      <c r="B1" s="206"/>
      <c r="C1" s="98"/>
      <c r="D1" s="98"/>
    </row>
    <row r="2" spans="1:4" ht="18" customHeight="1" thickBot="1">
      <c r="A2" s="620" t="s">
        <v>357</v>
      </c>
      <c r="B2" s="101"/>
      <c r="C2" s="101"/>
      <c r="D2" s="101"/>
    </row>
    <row r="3" spans="1:25" ht="24.75" customHeight="1">
      <c r="A3" s="964" t="s">
        <v>254</v>
      </c>
      <c r="B3" s="312"/>
      <c r="C3" s="951" t="s">
        <v>255</v>
      </c>
      <c r="D3" s="313"/>
      <c r="E3" s="621"/>
      <c r="F3" s="314"/>
      <c r="G3" s="211"/>
      <c r="H3" s="622"/>
      <c r="I3" s="623"/>
      <c r="J3" s="621"/>
      <c r="K3" s="936" t="s">
        <v>358</v>
      </c>
      <c r="L3" s="937"/>
      <c r="M3" s="937"/>
      <c r="N3" s="937"/>
      <c r="O3" s="937"/>
      <c r="P3" s="1074"/>
      <c r="Q3" s="1077" t="s">
        <v>359</v>
      </c>
      <c r="R3" s="1077" t="s">
        <v>360</v>
      </c>
      <c r="S3" s="621"/>
      <c r="T3" s="1077" t="s">
        <v>361</v>
      </c>
      <c r="U3" s="621"/>
      <c r="V3" s="623"/>
      <c r="W3" s="621"/>
      <c r="X3" s="1075" t="s">
        <v>362</v>
      </c>
      <c r="Y3" s="1076"/>
    </row>
    <row r="4" spans="1:25" ht="24.75" customHeight="1">
      <c r="A4" s="965"/>
      <c r="B4" s="214"/>
      <c r="C4" s="949"/>
      <c r="D4" s="215"/>
      <c r="E4" s="624" t="s">
        <v>66</v>
      </c>
      <c r="F4" s="603" t="s">
        <v>363</v>
      </c>
      <c r="G4" s="939" t="s">
        <v>364</v>
      </c>
      <c r="H4" s="940"/>
      <c r="I4" s="625" t="s">
        <v>365</v>
      </c>
      <c r="J4" s="626" t="s">
        <v>366</v>
      </c>
      <c r="K4" s="945" t="s">
        <v>66</v>
      </c>
      <c r="L4" s="216" t="s">
        <v>367</v>
      </c>
      <c r="M4" s="216" t="s">
        <v>368</v>
      </c>
      <c r="N4" s="216" t="s">
        <v>369</v>
      </c>
      <c r="O4" s="216" t="s">
        <v>370</v>
      </c>
      <c r="P4" s="931" t="s">
        <v>268</v>
      </c>
      <c r="Q4" s="1078"/>
      <c r="R4" s="1078"/>
      <c r="S4" s="626" t="s">
        <v>371</v>
      </c>
      <c r="T4" s="1078"/>
      <c r="U4" s="626" t="s">
        <v>372</v>
      </c>
      <c r="V4" s="625" t="s">
        <v>373</v>
      </c>
      <c r="W4" s="624" t="s">
        <v>68</v>
      </c>
      <c r="X4" s="627" t="s">
        <v>374</v>
      </c>
      <c r="Y4" s="217" t="s">
        <v>375</v>
      </c>
    </row>
    <row r="5" spans="1:25" ht="24.75" customHeight="1" thickBot="1">
      <c r="A5" s="966"/>
      <c r="B5" s="315"/>
      <c r="C5" s="968"/>
      <c r="D5" s="316"/>
      <c r="E5" s="222"/>
      <c r="F5" s="223"/>
      <c r="G5" s="222" t="s">
        <v>376</v>
      </c>
      <c r="H5" s="222" t="s">
        <v>377</v>
      </c>
      <c r="I5" s="628"/>
      <c r="J5" s="222"/>
      <c r="K5" s="1063"/>
      <c r="L5" s="222" t="s">
        <v>378</v>
      </c>
      <c r="M5" s="222" t="s">
        <v>379</v>
      </c>
      <c r="N5" s="222" t="s">
        <v>380</v>
      </c>
      <c r="O5" s="222" t="s">
        <v>381</v>
      </c>
      <c r="P5" s="1072"/>
      <c r="Q5" s="1079"/>
      <c r="R5" s="1079"/>
      <c r="S5" s="222"/>
      <c r="T5" s="1079"/>
      <c r="U5" s="222"/>
      <c r="V5" s="628"/>
      <c r="W5" s="222"/>
      <c r="X5" s="629" t="s">
        <v>382</v>
      </c>
      <c r="Y5" s="630" t="s">
        <v>383</v>
      </c>
    </row>
    <row r="6" spans="1:25" ht="24.75" customHeight="1">
      <c r="A6" s="950" t="s">
        <v>384</v>
      </c>
      <c r="B6" s="951"/>
      <c r="C6" s="951"/>
      <c r="D6" s="951"/>
      <c r="E6" s="321">
        <v>20680</v>
      </c>
      <c r="F6" s="321">
        <v>273</v>
      </c>
      <c r="G6" s="321">
        <v>84</v>
      </c>
      <c r="H6" s="321">
        <v>81</v>
      </c>
      <c r="I6" s="321">
        <v>452</v>
      </c>
      <c r="J6" s="321">
        <v>18</v>
      </c>
      <c r="K6" s="321">
        <v>5362</v>
      </c>
      <c r="L6" s="631">
        <v>184</v>
      </c>
      <c r="M6" s="632">
        <v>13</v>
      </c>
      <c r="N6" s="633">
        <v>772</v>
      </c>
      <c r="O6" s="631">
        <v>2016</v>
      </c>
      <c r="P6" s="631">
        <v>2377</v>
      </c>
      <c r="Q6" s="321">
        <v>9523</v>
      </c>
      <c r="R6" s="321">
        <v>2660</v>
      </c>
      <c r="S6" s="321">
        <v>1513</v>
      </c>
      <c r="T6" s="321">
        <v>24</v>
      </c>
      <c r="U6" s="321">
        <v>336</v>
      </c>
      <c r="V6" s="321">
        <v>20</v>
      </c>
      <c r="W6" s="321">
        <v>499</v>
      </c>
      <c r="X6" s="321">
        <v>1913</v>
      </c>
      <c r="Y6" s="465">
        <v>81</v>
      </c>
    </row>
    <row r="7" spans="1:25" ht="24.75" customHeight="1">
      <c r="A7" s="953">
        <v>19</v>
      </c>
      <c r="B7" s="948"/>
      <c r="C7" s="948"/>
      <c r="D7" s="948"/>
      <c r="E7" s="325">
        <v>16881</v>
      </c>
      <c r="F7" s="325">
        <v>185</v>
      </c>
      <c r="G7" s="325">
        <v>46</v>
      </c>
      <c r="H7" s="325">
        <v>72</v>
      </c>
      <c r="I7" s="325">
        <v>240</v>
      </c>
      <c r="J7" s="325">
        <v>14</v>
      </c>
      <c r="K7" s="325">
        <v>4453</v>
      </c>
      <c r="L7" s="325">
        <v>178</v>
      </c>
      <c r="M7" s="326">
        <v>18</v>
      </c>
      <c r="N7" s="634">
        <v>694</v>
      </c>
      <c r="O7" s="325">
        <v>1389</v>
      </c>
      <c r="P7" s="325">
        <v>2174</v>
      </c>
      <c r="Q7" s="325">
        <v>7382</v>
      </c>
      <c r="R7" s="325">
        <v>2609</v>
      </c>
      <c r="S7" s="325">
        <v>1362</v>
      </c>
      <c r="T7" s="325">
        <v>25</v>
      </c>
      <c r="U7" s="325">
        <v>310</v>
      </c>
      <c r="V7" s="325">
        <v>19</v>
      </c>
      <c r="W7" s="325">
        <v>282</v>
      </c>
      <c r="X7" s="635">
        <v>1828</v>
      </c>
      <c r="Y7" s="466">
        <v>82</v>
      </c>
    </row>
    <row r="8" spans="1:26" s="239" customFormat="1" ht="30" customHeight="1">
      <c r="A8" s="955">
        <v>20</v>
      </c>
      <c r="B8" s="944"/>
      <c r="C8" s="944"/>
      <c r="D8" s="944"/>
      <c r="E8" s="233">
        <f aca="true" t="shared" si="0" ref="E8:Y8">SUM(E9,E10,E11,E12,E13,E14,E18,E21,E22,E27,E34,E39,E43,E47,E51,E54,E57)</f>
        <v>14572</v>
      </c>
      <c r="F8" s="233">
        <f t="shared" si="0"/>
        <v>239</v>
      </c>
      <c r="G8" s="233">
        <f t="shared" si="0"/>
        <v>36</v>
      </c>
      <c r="H8" s="233">
        <f t="shared" si="0"/>
        <v>72</v>
      </c>
      <c r="I8" s="233">
        <f t="shared" si="0"/>
        <v>217</v>
      </c>
      <c r="J8" s="233">
        <f t="shared" si="0"/>
        <v>14</v>
      </c>
      <c r="K8" s="233">
        <f t="shared" si="0"/>
        <v>4131</v>
      </c>
      <c r="L8" s="233">
        <f t="shared" si="0"/>
        <v>289</v>
      </c>
      <c r="M8" s="234">
        <f t="shared" si="0"/>
        <v>0</v>
      </c>
      <c r="N8" s="467">
        <f t="shared" si="0"/>
        <v>664</v>
      </c>
      <c r="O8" s="233">
        <f t="shared" si="0"/>
        <v>1479</v>
      </c>
      <c r="P8" s="233">
        <f t="shared" si="0"/>
        <v>1699</v>
      </c>
      <c r="Q8" s="233">
        <f t="shared" si="0"/>
        <v>5883</v>
      </c>
      <c r="R8" s="233">
        <f t="shared" si="0"/>
        <v>2375</v>
      </c>
      <c r="S8" s="233">
        <f t="shared" si="0"/>
        <v>1307</v>
      </c>
      <c r="T8" s="233">
        <f t="shared" si="0"/>
        <v>9</v>
      </c>
      <c r="U8" s="233">
        <f t="shared" si="0"/>
        <v>230</v>
      </c>
      <c r="V8" s="233">
        <f t="shared" si="0"/>
        <v>10</v>
      </c>
      <c r="W8" s="233">
        <f t="shared" si="0"/>
        <v>157</v>
      </c>
      <c r="X8" s="233">
        <f t="shared" si="0"/>
        <v>1716</v>
      </c>
      <c r="Y8" s="636">
        <f t="shared" si="0"/>
        <v>73</v>
      </c>
      <c r="Z8" s="102"/>
    </row>
    <row r="9" spans="1:26" ht="23.25" customHeight="1">
      <c r="A9" s="329" t="s">
        <v>57</v>
      </c>
      <c r="B9" s="241"/>
      <c r="C9" s="2" t="s">
        <v>12</v>
      </c>
      <c r="D9" s="2"/>
      <c r="E9" s="613">
        <f>SUM(F9,I9:K9,Q9:W9)</f>
        <v>2659</v>
      </c>
      <c r="F9" s="300">
        <v>140</v>
      </c>
      <c r="G9" s="300">
        <v>24</v>
      </c>
      <c r="H9" s="300">
        <v>59</v>
      </c>
      <c r="I9" s="300" t="s">
        <v>81</v>
      </c>
      <c r="J9" s="300" t="s">
        <v>81</v>
      </c>
      <c r="K9" s="637">
        <f>SUM(L9:P9)</f>
        <v>1301</v>
      </c>
      <c r="L9" s="300">
        <v>175</v>
      </c>
      <c r="M9" s="300" t="s">
        <v>81</v>
      </c>
      <c r="N9" s="300">
        <v>82</v>
      </c>
      <c r="O9" s="300">
        <v>111</v>
      </c>
      <c r="P9" s="300">
        <v>933</v>
      </c>
      <c r="Q9" s="300">
        <v>259</v>
      </c>
      <c r="R9" s="300">
        <v>362</v>
      </c>
      <c r="S9" s="300">
        <v>432</v>
      </c>
      <c r="T9" s="300">
        <v>5</v>
      </c>
      <c r="U9" s="300">
        <v>151</v>
      </c>
      <c r="V9" s="300">
        <v>2</v>
      </c>
      <c r="W9" s="300">
        <v>7</v>
      </c>
      <c r="X9" s="300">
        <v>158</v>
      </c>
      <c r="Y9" s="341">
        <v>72</v>
      </c>
      <c r="Z9" s="48"/>
    </row>
    <row r="10" spans="1:26" ht="23.25" customHeight="1">
      <c r="A10" s="329" t="s">
        <v>58</v>
      </c>
      <c r="B10" s="241"/>
      <c r="C10" s="2" t="s">
        <v>13</v>
      </c>
      <c r="D10" s="2"/>
      <c r="E10" s="613">
        <f>SUM(F10,I10:K10,Q10:W10)</f>
        <v>359</v>
      </c>
      <c r="F10" s="300">
        <v>28</v>
      </c>
      <c r="G10" s="300">
        <v>8</v>
      </c>
      <c r="H10" s="300">
        <v>9</v>
      </c>
      <c r="I10" s="300">
        <v>21</v>
      </c>
      <c r="J10" s="300" t="s">
        <v>81</v>
      </c>
      <c r="K10" s="637">
        <f>SUM(L10:P10)</f>
        <v>110</v>
      </c>
      <c r="L10" s="300" t="s">
        <v>81</v>
      </c>
      <c r="M10" s="300" t="s">
        <v>81</v>
      </c>
      <c r="N10" s="300">
        <v>36</v>
      </c>
      <c r="O10" s="300" t="s">
        <v>81</v>
      </c>
      <c r="P10" s="300">
        <v>74</v>
      </c>
      <c r="Q10" s="300">
        <v>29</v>
      </c>
      <c r="R10" s="300">
        <v>43</v>
      </c>
      <c r="S10" s="300">
        <v>56</v>
      </c>
      <c r="T10" s="300" t="s">
        <v>81</v>
      </c>
      <c r="U10" s="300">
        <v>59</v>
      </c>
      <c r="V10" s="300">
        <v>6</v>
      </c>
      <c r="W10" s="300">
        <v>7</v>
      </c>
      <c r="X10" s="300">
        <v>83</v>
      </c>
      <c r="Y10" s="341" t="s">
        <v>81</v>
      </c>
      <c r="Z10" s="48"/>
    </row>
    <row r="11" spans="1:26" ht="23.25" customHeight="1">
      <c r="A11" s="329" t="s">
        <v>59</v>
      </c>
      <c r="B11" s="241"/>
      <c r="C11" s="2" t="s">
        <v>14</v>
      </c>
      <c r="D11" s="2"/>
      <c r="E11" s="613">
        <f>SUM(F11,I11:K11,Q11:W11)</f>
        <v>277</v>
      </c>
      <c r="F11" s="300">
        <v>6</v>
      </c>
      <c r="G11" s="300" t="s">
        <v>81</v>
      </c>
      <c r="H11" s="300">
        <v>1</v>
      </c>
      <c r="I11" s="300" t="s">
        <v>81</v>
      </c>
      <c r="J11" s="300" t="s">
        <v>81</v>
      </c>
      <c r="K11" s="637">
        <f>SUM(L11:P11)</f>
        <v>29</v>
      </c>
      <c r="L11" s="300">
        <v>6</v>
      </c>
      <c r="M11" s="300" t="s">
        <v>81</v>
      </c>
      <c r="N11" s="300">
        <v>2</v>
      </c>
      <c r="O11" s="300">
        <v>5</v>
      </c>
      <c r="P11" s="300">
        <v>16</v>
      </c>
      <c r="Q11" s="300" t="s">
        <v>81</v>
      </c>
      <c r="R11" s="300">
        <v>6</v>
      </c>
      <c r="S11" s="300">
        <v>236</v>
      </c>
      <c r="T11" s="300" t="s">
        <v>81</v>
      </c>
      <c r="U11" s="300" t="s">
        <v>81</v>
      </c>
      <c r="V11" s="300" t="s">
        <v>81</v>
      </c>
      <c r="W11" s="300" t="s">
        <v>81</v>
      </c>
      <c r="X11" s="300" t="s">
        <v>81</v>
      </c>
      <c r="Y11" s="341" t="s">
        <v>81</v>
      </c>
      <c r="Z11" s="48"/>
    </row>
    <row r="12" spans="1:26" ht="23.25" customHeight="1">
      <c r="A12" s="331" t="s">
        <v>60</v>
      </c>
      <c r="B12" s="243"/>
      <c r="C12" s="2" t="s">
        <v>15</v>
      </c>
      <c r="D12" s="2"/>
      <c r="E12" s="613">
        <f>SUM(F12,I12:K12,Q12:W12)</f>
        <v>515</v>
      </c>
      <c r="F12" s="300">
        <v>5</v>
      </c>
      <c r="G12" s="300">
        <v>2</v>
      </c>
      <c r="H12" s="300">
        <v>3</v>
      </c>
      <c r="I12" s="300">
        <v>52</v>
      </c>
      <c r="J12" s="300">
        <v>10</v>
      </c>
      <c r="K12" s="637">
        <f>SUM(L12:P12)</f>
        <v>293</v>
      </c>
      <c r="L12" s="300">
        <v>6</v>
      </c>
      <c r="M12" s="300" t="s">
        <v>81</v>
      </c>
      <c r="N12" s="300">
        <v>52</v>
      </c>
      <c r="O12" s="300">
        <v>89</v>
      </c>
      <c r="P12" s="300">
        <v>146</v>
      </c>
      <c r="Q12" s="300" t="s">
        <v>81</v>
      </c>
      <c r="R12" s="300">
        <v>95</v>
      </c>
      <c r="S12" s="300">
        <v>35</v>
      </c>
      <c r="T12" s="300">
        <v>2</v>
      </c>
      <c r="U12" s="300">
        <v>20</v>
      </c>
      <c r="V12" s="300">
        <v>2</v>
      </c>
      <c r="W12" s="300">
        <v>1</v>
      </c>
      <c r="X12" s="300">
        <v>57</v>
      </c>
      <c r="Y12" s="341" t="s">
        <v>81</v>
      </c>
      <c r="Z12" s="48"/>
    </row>
    <row r="13" spans="1:26" ht="23.25" customHeight="1">
      <c r="A13" s="329" t="s">
        <v>0</v>
      </c>
      <c r="B13" s="241"/>
      <c r="C13" s="2" t="s">
        <v>16</v>
      </c>
      <c r="D13" s="2"/>
      <c r="E13" s="613">
        <f>SUM(F13,I13:K13,Q13:W13)</f>
        <v>119</v>
      </c>
      <c r="F13" s="300" t="s">
        <v>81</v>
      </c>
      <c r="G13" s="300" t="s">
        <v>81</v>
      </c>
      <c r="H13" s="300" t="s">
        <v>81</v>
      </c>
      <c r="I13" s="300" t="s">
        <v>81</v>
      </c>
      <c r="J13" s="300" t="s">
        <v>81</v>
      </c>
      <c r="K13" s="637">
        <f>SUM(L13:P13)</f>
        <v>26</v>
      </c>
      <c r="L13" s="300" t="s">
        <v>81</v>
      </c>
      <c r="M13" s="300" t="s">
        <v>81</v>
      </c>
      <c r="N13" s="300">
        <v>12</v>
      </c>
      <c r="O13" s="300">
        <v>10</v>
      </c>
      <c r="P13" s="300">
        <v>4</v>
      </c>
      <c r="Q13" s="300">
        <v>34</v>
      </c>
      <c r="R13" s="300">
        <v>33</v>
      </c>
      <c r="S13" s="300">
        <v>24</v>
      </c>
      <c r="T13" s="300" t="s">
        <v>81</v>
      </c>
      <c r="U13" s="300" t="s">
        <v>81</v>
      </c>
      <c r="V13" s="300" t="s">
        <v>81</v>
      </c>
      <c r="W13" s="300">
        <v>2</v>
      </c>
      <c r="X13" s="300" t="s">
        <v>81</v>
      </c>
      <c r="Y13" s="341" t="s">
        <v>81</v>
      </c>
      <c r="Z13" s="48"/>
    </row>
    <row r="14" spans="1:26" ht="23.25" customHeight="1">
      <c r="A14" s="329" t="s">
        <v>1</v>
      </c>
      <c r="B14" s="241"/>
      <c r="C14" s="2"/>
      <c r="D14" s="2"/>
      <c r="E14" s="613">
        <f aca="true" t="shared" si="1" ref="E14:Y14">SUM(E15:E17)</f>
        <v>868</v>
      </c>
      <c r="F14" s="302">
        <f t="shared" si="1"/>
        <v>0</v>
      </c>
      <c r="G14" s="302">
        <f t="shared" si="1"/>
        <v>0</v>
      </c>
      <c r="H14" s="302">
        <f t="shared" si="1"/>
        <v>0</v>
      </c>
      <c r="I14" s="302">
        <f t="shared" si="1"/>
        <v>0</v>
      </c>
      <c r="J14" s="302">
        <f t="shared" si="1"/>
        <v>0</v>
      </c>
      <c r="K14" s="637">
        <f t="shared" si="1"/>
        <v>398</v>
      </c>
      <c r="L14" s="302">
        <f t="shared" si="1"/>
        <v>4</v>
      </c>
      <c r="M14" s="302">
        <f t="shared" si="1"/>
        <v>0</v>
      </c>
      <c r="N14" s="302">
        <f t="shared" si="1"/>
        <v>109</v>
      </c>
      <c r="O14" s="302">
        <f t="shared" si="1"/>
        <v>166</v>
      </c>
      <c r="P14" s="302">
        <f t="shared" si="1"/>
        <v>119</v>
      </c>
      <c r="Q14" s="302">
        <f t="shared" si="1"/>
        <v>199</v>
      </c>
      <c r="R14" s="302">
        <f t="shared" si="1"/>
        <v>86</v>
      </c>
      <c r="S14" s="302">
        <f t="shared" si="1"/>
        <v>165</v>
      </c>
      <c r="T14" s="302">
        <f t="shared" si="1"/>
        <v>0</v>
      </c>
      <c r="U14" s="302">
        <f t="shared" si="1"/>
        <v>0</v>
      </c>
      <c r="V14" s="302">
        <f t="shared" si="1"/>
        <v>0</v>
      </c>
      <c r="W14" s="302">
        <f t="shared" si="1"/>
        <v>20</v>
      </c>
      <c r="X14" s="302">
        <f t="shared" si="1"/>
        <v>77</v>
      </c>
      <c r="Y14" s="342">
        <f t="shared" si="1"/>
        <v>0</v>
      </c>
      <c r="Z14" s="48"/>
    </row>
    <row r="15" spans="1:26" ht="23.25" customHeight="1">
      <c r="A15" s="333"/>
      <c r="B15" s="246"/>
      <c r="C15" s="3" t="s">
        <v>17</v>
      </c>
      <c r="D15" s="3"/>
      <c r="E15" s="612">
        <f>SUM(F15,I15:K15,Q15:W15)</f>
        <v>198</v>
      </c>
      <c r="F15" s="648" t="s">
        <v>81</v>
      </c>
      <c r="G15" s="648" t="s">
        <v>81</v>
      </c>
      <c r="H15" s="648" t="s">
        <v>81</v>
      </c>
      <c r="I15" s="648" t="s">
        <v>81</v>
      </c>
      <c r="J15" s="648" t="s">
        <v>81</v>
      </c>
      <c r="K15" s="638">
        <f>SUM(L15:P15)</f>
        <v>133</v>
      </c>
      <c r="L15" s="648" t="s">
        <v>81</v>
      </c>
      <c r="M15" s="648" t="s">
        <v>81</v>
      </c>
      <c r="N15" s="648">
        <v>24</v>
      </c>
      <c r="O15" s="648">
        <v>92</v>
      </c>
      <c r="P15" s="648">
        <v>17</v>
      </c>
      <c r="Q15" s="648">
        <v>29</v>
      </c>
      <c r="R15" s="648">
        <v>34</v>
      </c>
      <c r="S15" s="648" t="s">
        <v>81</v>
      </c>
      <c r="T15" s="648" t="s">
        <v>81</v>
      </c>
      <c r="U15" s="648" t="s">
        <v>81</v>
      </c>
      <c r="V15" s="648" t="s">
        <v>81</v>
      </c>
      <c r="W15" s="648">
        <v>2</v>
      </c>
      <c r="X15" s="648">
        <v>33</v>
      </c>
      <c r="Y15" s="343" t="s">
        <v>81</v>
      </c>
      <c r="Z15" s="48"/>
    </row>
    <row r="16" spans="1:26" ht="23.25" customHeight="1">
      <c r="A16" s="333"/>
      <c r="B16" s="246"/>
      <c r="C16" s="3" t="s">
        <v>19</v>
      </c>
      <c r="D16" s="3"/>
      <c r="E16" s="612">
        <f>SUM(F16,I16:K16,Q16:W16)</f>
        <v>389</v>
      </c>
      <c r="F16" s="648" t="s">
        <v>81</v>
      </c>
      <c r="G16" s="648" t="s">
        <v>81</v>
      </c>
      <c r="H16" s="648" t="s">
        <v>81</v>
      </c>
      <c r="I16" s="648" t="s">
        <v>81</v>
      </c>
      <c r="J16" s="648" t="s">
        <v>81</v>
      </c>
      <c r="K16" s="638">
        <f>SUM(L16:P16)</f>
        <v>151</v>
      </c>
      <c r="L16" s="648" t="s">
        <v>81</v>
      </c>
      <c r="M16" s="648" t="s">
        <v>81</v>
      </c>
      <c r="N16" s="648">
        <v>67</v>
      </c>
      <c r="O16" s="648">
        <v>74</v>
      </c>
      <c r="P16" s="648">
        <v>10</v>
      </c>
      <c r="Q16" s="648">
        <v>64</v>
      </c>
      <c r="R16" s="648">
        <v>2</v>
      </c>
      <c r="S16" s="648">
        <v>162</v>
      </c>
      <c r="T16" s="648" t="s">
        <v>81</v>
      </c>
      <c r="U16" s="648" t="s">
        <v>81</v>
      </c>
      <c r="V16" s="648" t="s">
        <v>81</v>
      </c>
      <c r="W16" s="648">
        <v>10</v>
      </c>
      <c r="X16" s="648">
        <v>21</v>
      </c>
      <c r="Y16" s="343" t="s">
        <v>81</v>
      </c>
      <c r="Z16" s="48"/>
    </row>
    <row r="17" spans="1:26" ht="23.25" customHeight="1">
      <c r="A17" s="333"/>
      <c r="B17" s="246"/>
      <c r="C17" s="3" t="s">
        <v>20</v>
      </c>
      <c r="D17" s="3"/>
      <c r="E17" s="612">
        <f>SUM(F17,I17:K17,Q17:W17)</f>
        <v>281</v>
      </c>
      <c r="F17" s="306" t="s">
        <v>81</v>
      </c>
      <c r="G17" s="306" t="s">
        <v>81</v>
      </c>
      <c r="H17" s="306" t="s">
        <v>81</v>
      </c>
      <c r="I17" s="306" t="s">
        <v>81</v>
      </c>
      <c r="J17" s="306" t="s">
        <v>81</v>
      </c>
      <c r="K17" s="638">
        <f>SUM(L17:P17)</f>
        <v>114</v>
      </c>
      <c r="L17" s="306">
        <v>4</v>
      </c>
      <c r="M17" s="306" t="s">
        <v>81</v>
      </c>
      <c r="N17" s="306">
        <v>18</v>
      </c>
      <c r="O17" s="306" t="s">
        <v>81</v>
      </c>
      <c r="P17" s="306">
        <v>92</v>
      </c>
      <c r="Q17" s="306">
        <v>106</v>
      </c>
      <c r="R17" s="306">
        <v>50</v>
      </c>
      <c r="S17" s="306">
        <v>3</v>
      </c>
      <c r="T17" s="306" t="s">
        <v>81</v>
      </c>
      <c r="U17" s="306" t="s">
        <v>81</v>
      </c>
      <c r="V17" s="306" t="s">
        <v>81</v>
      </c>
      <c r="W17" s="306">
        <v>8</v>
      </c>
      <c r="X17" s="306">
        <v>23</v>
      </c>
      <c r="Y17" s="344" t="s">
        <v>81</v>
      </c>
      <c r="Z17" s="48"/>
    </row>
    <row r="18" spans="1:26" ht="23.25" customHeight="1">
      <c r="A18" s="329" t="s">
        <v>2</v>
      </c>
      <c r="B18" s="241"/>
      <c r="C18" s="2"/>
      <c r="D18" s="2"/>
      <c r="E18" s="613">
        <f aca="true" t="shared" si="2" ref="E18:Y18">SUM(E19:E20)</f>
        <v>815</v>
      </c>
      <c r="F18" s="302">
        <f t="shared" si="2"/>
        <v>0</v>
      </c>
      <c r="G18" s="302">
        <f t="shared" si="2"/>
        <v>0</v>
      </c>
      <c r="H18" s="302">
        <f t="shared" si="2"/>
        <v>0</v>
      </c>
      <c r="I18" s="302">
        <f t="shared" si="2"/>
        <v>2</v>
      </c>
      <c r="J18" s="302">
        <f t="shared" si="2"/>
        <v>0</v>
      </c>
      <c r="K18" s="637">
        <f t="shared" si="2"/>
        <v>222</v>
      </c>
      <c r="L18" s="302">
        <f t="shared" si="2"/>
        <v>4</v>
      </c>
      <c r="M18" s="302">
        <f t="shared" si="2"/>
        <v>0</v>
      </c>
      <c r="N18" s="302">
        <f t="shared" si="2"/>
        <v>92</v>
      </c>
      <c r="O18" s="302">
        <f t="shared" si="2"/>
        <v>93</v>
      </c>
      <c r="P18" s="302">
        <f t="shared" si="2"/>
        <v>33</v>
      </c>
      <c r="Q18" s="302">
        <f t="shared" si="2"/>
        <v>591</v>
      </c>
      <c r="R18" s="302">
        <f t="shared" si="2"/>
        <v>0</v>
      </c>
      <c r="S18" s="302">
        <f t="shared" si="2"/>
        <v>0</v>
      </c>
      <c r="T18" s="302">
        <f t="shared" si="2"/>
        <v>0</v>
      </c>
      <c r="U18" s="302">
        <f t="shared" si="2"/>
        <v>0</v>
      </c>
      <c r="V18" s="302">
        <f t="shared" si="2"/>
        <v>0</v>
      </c>
      <c r="W18" s="302">
        <f t="shared" si="2"/>
        <v>0</v>
      </c>
      <c r="X18" s="302">
        <f t="shared" si="2"/>
        <v>59</v>
      </c>
      <c r="Y18" s="342">
        <f t="shared" si="2"/>
        <v>0</v>
      </c>
      <c r="Z18" s="48"/>
    </row>
    <row r="19" spans="1:26" ht="23.25" customHeight="1">
      <c r="A19" s="333"/>
      <c r="B19" s="246"/>
      <c r="C19" s="3" t="s">
        <v>18</v>
      </c>
      <c r="D19" s="3"/>
      <c r="E19" s="612">
        <f>SUM(F19,I19:K19,Q19:W19)</f>
        <v>586</v>
      </c>
      <c r="F19" s="648" t="s">
        <v>81</v>
      </c>
      <c r="G19" s="648" t="s">
        <v>81</v>
      </c>
      <c r="H19" s="648" t="s">
        <v>81</v>
      </c>
      <c r="I19" s="648" t="s">
        <v>81</v>
      </c>
      <c r="J19" s="648" t="s">
        <v>81</v>
      </c>
      <c r="K19" s="638">
        <f>SUM(L19:P19)</f>
        <v>110</v>
      </c>
      <c r="L19" s="648">
        <v>4</v>
      </c>
      <c r="M19" s="648" t="s">
        <v>81</v>
      </c>
      <c r="N19" s="648">
        <v>48</v>
      </c>
      <c r="O19" s="648">
        <v>30</v>
      </c>
      <c r="P19" s="648">
        <v>28</v>
      </c>
      <c r="Q19" s="648">
        <v>476</v>
      </c>
      <c r="R19" s="648" t="s">
        <v>81</v>
      </c>
      <c r="S19" s="648" t="s">
        <v>81</v>
      </c>
      <c r="T19" s="648" t="s">
        <v>81</v>
      </c>
      <c r="U19" s="648" t="s">
        <v>81</v>
      </c>
      <c r="V19" s="648" t="s">
        <v>81</v>
      </c>
      <c r="W19" s="648" t="s">
        <v>81</v>
      </c>
      <c r="X19" s="648" t="s">
        <v>81</v>
      </c>
      <c r="Y19" s="343" t="s">
        <v>81</v>
      </c>
      <c r="Z19" s="48"/>
    </row>
    <row r="20" spans="1:26" ht="23.25" customHeight="1">
      <c r="A20" s="333"/>
      <c r="B20" s="246"/>
      <c r="C20" s="3" t="s">
        <v>21</v>
      </c>
      <c r="D20" s="3"/>
      <c r="E20" s="612">
        <f>SUM(F20,I20:K20,Q20:W20)</f>
        <v>229</v>
      </c>
      <c r="F20" s="306" t="s">
        <v>81</v>
      </c>
      <c r="G20" s="306" t="s">
        <v>81</v>
      </c>
      <c r="H20" s="306" t="s">
        <v>81</v>
      </c>
      <c r="I20" s="306">
        <v>2</v>
      </c>
      <c r="J20" s="306" t="s">
        <v>81</v>
      </c>
      <c r="K20" s="638">
        <f>SUM(L20:P20)</f>
        <v>112</v>
      </c>
      <c r="L20" s="306" t="s">
        <v>81</v>
      </c>
      <c r="M20" s="306" t="s">
        <v>81</v>
      </c>
      <c r="N20" s="306">
        <v>44</v>
      </c>
      <c r="O20" s="306">
        <v>63</v>
      </c>
      <c r="P20" s="306">
        <v>5</v>
      </c>
      <c r="Q20" s="306">
        <v>115</v>
      </c>
      <c r="R20" s="306" t="s">
        <v>81</v>
      </c>
      <c r="S20" s="306" t="s">
        <v>81</v>
      </c>
      <c r="T20" s="306" t="s">
        <v>81</v>
      </c>
      <c r="U20" s="306" t="s">
        <v>81</v>
      </c>
      <c r="V20" s="306" t="s">
        <v>81</v>
      </c>
      <c r="W20" s="306" t="s">
        <v>81</v>
      </c>
      <c r="X20" s="306">
        <v>59</v>
      </c>
      <c r="Y20" s="344" t="s">
        <v>81</v>
      </c>
      <c r="Z20" s="48"/>
    </row>
    <row r="21" spans="1:26" ht="23.25" customHeight="1">
      <c r="A21" s="329" t="s">
        <v>3</v>
      </c>
      <c r="B21" s="241"/>
      <c r="C21" s="2" t="s">
        <v>22</v>
      </c>
      <c r="D21" s="2"/>
      <c r="E21" s="613">
        <f>SUM(F21,I21:K21,Q21:W21)</f>
        <v>589</v>
      </c>
      <c r="F21" s="300" t="s">
        <v>81</v>
      </c>
      <c r="G21" s="300" t="s">
        <v>81</v>
      </c>
      <c r="H21" s="300" t="s">
        <v>81</v>
      </c>
      <c r="I21" s="300">
        <v>1</v>
      </c>
      <c r="J21" s="300" t="s">
        <v>81</v>
      </c>
      <c r="K21" s="637">
        <f>SUM(L21:P21)</f>
        <v>80</v>
      </c>
      <c r="L21" s="300">
        <v>2</v>
      </c>
      <c r="M21" s="300" t="s">
        <v>81</v>
      </c>
      <c r="N21" s="300">
        <v>33</v>
      </c>
      <c r="O21" s="300">
        <v>34</v>
      </c>
      <c r="P21" s="300">
        <v>11</v>
      </c>
      <c r="Q21" s="300">
        <v>458</v>
      </c>
      <c r="R21" s="300">
        <v>19</v>
      </c>
      <c r="S21" s="300">
        <v>31</v>
      </c>
      <c r="T21" s="300" t="s">
        <v>81</v>
      </c>
      <c r="U21" s="300" t="s">
        <v>81</v>
      </c>
      <c r="V21" s="300" t="s">
        <v>81</v>
      </c>
      <c r="W21" s="300" t="s">
        <v>81</v>
      </c>
      <c r="X21" s="300">
        <v>145</v>
      </c>
      <c r="Y21" s="341" t="s">
        <v>81</v>
      </c>
      <c r="Z21" s="48"/>
    </row>
    <row r="22" spans="1:26" ht="23.25" customHeight="1">
      <c r="A22" s="336" t="s">
        <v>4</v>
      </c>
      <c r="B22" s="249"/>
      <c r="C22" s="4"/>
      <c r="D22" s="4"/>
      <c r="E22" s="613">
        <f aca="true" t="shared" si="3" ref="E22:Y22">SUM(E23:E26)</f>
        <v>1221</v>
      </c>
      <c r="F22" s="302">
        <f t="shared" si="3"/>
        <v>0</v>
      </c>
      <c r="G22" s="302">
        <f t="shared" si="3"/>
        <v>0</v>
      </c>
      <c r="H22" s="302">
        <f t="shared" si="3"/>
        <v>0</v>
      </c>
      <c r="I22" s="302">
        <f t="shared" si="3"/>
        <v>1</v>
      </c>
      <c r="J22" s="302">
        <f t="shared" si="3"/>
        <v>0</v>
      </c>
      <c r="K22" s="613">
        <f t="shared" si="3"/>
        <v>406</v>
      </c>
      <c r="L22" s="302">
        <f t="shared" si="3"/>
        <v>9</v>
      </c>
      <c r="M22" s="302">
        <f t="shared" si="3"/>
        <v>0</v>
      </c>
      <c r="N22" s="302">
        <f t="shared" si="3"/>
        <v>52</v>
      </c>
      <c r="O22" s="302">
        <f t="shared" si="3"/>
        <v>162</v>
      </c>
      <c r="P22" s="302">
        <f t="shared" si="3"/>
        <v>183</v>
      </c>
      <c r="Q22" s="302">
        <f t="shared" si="3"/>
        <v>646</v>
      </c>
      <c r="R22" s="302">
        <f t="shared" si="3"/>
        <v>98</v>
      </c>
      <c r="S22" s="302">
        <f t="shared" si="3"/>
        <v>34</v>
      </c>
      <c r="T22" s="302">
        <f t="shared" si="3"/>
        <v>1</v>
      </c>
      <c r="U22" s="302">
        <f t="shared" si="3"/>
        <v>0</v>
      </c>
      <c r="V22" s="302">
        <f t="shared" si="3"/>
        <v>0</v>
      </c>
      <c r="W22" s="302">
        <f t="shared" si="3"/>
        <v>35</v>
      </c>
      <c r="X22" s="302">
        <f t="shared" si="3"/>
        <v>98</v>
      </c>
      <c r="Y22" s="342">
        <f t="shared" si="3"/>
        <v>0</v>
      </c>
      <c r="Z22" s="41"/>
    </row>
    <row r="23" spans="1:26" ht="23.25" customHeight="1">
      <c r="A23" s="333"/>
      <c r="B23" s="246"/>
      <c r="C23" s="3" t="s">
        <v>23</v>
      </c>
      <c r="D23" s="3"/>
      <c r="E23" s="612">
        <f>SUM(F23,I23:K23,Q23:W23)</f>
        <v>660</v>
      </c>
      <c r="F23" s="648" t="s">
        <v>81</v>
      </c>
      <c r="G23" s="648" t="s">
        <v>81</v>
      </c>
      <c r="H23" s="648" t="s">
        <v>81</v>
      </c>
      <c r="I23" s="648" t="s">
        <v>81</v>
      </c>
      <c r="J23" s="648" t="s">
        <v>81</v>
      </c>
      <c r="K23" s="638">
        <f>SUM(L23:P23)</f>
        <v>265</v>
      </c>
      <c r="L23" s="648" t="s">
        <v>81</v>
      </c>
      <c r="M23" s="648" t="s">
        <v>81</v>
      </c>
      <c r="N23" s="648">
        <v>42</v>
      </c>
      <c r="O23" s="648">
        <v>92</v>
      </c>
      <c r="P23" s="648">
        <v>131</v>
      </c>
      <c r="Q23" s="648">
        <v>349</v>
      </c>
      <c r="R23" s="648">
        <v>12</v>
      </c>
      <c r="S23" s="648" t="s">
        <v>81</v>
      </c>
      <c r="T23" s="648" t="s">
        <v>81</v>
      </c>
      <c r="U23" s="648" t="s">
        <v>81</v>
      </c>
      <c r="V23" s="648" t="s">
        <v>81</v>
      </c>
      <c r="W23" s="648">
        <v>34</v>
      </c>
      <c r="X23" s="648">
        <v>7</v>
      </c>
      <c r="Y23" s="343" t="s">
        <v>81</v>
      </c>
      <c r="Z23" s="48"/>
    </row>
    <row r="24" spans="1:26" ht="23.25" customHeight="1">
      <c r="A24" s="333"/>
      <c r="B24" s="246"/>
      <c r="C24" s="3" t="s">
        <v>28</v>
      </c>
      <c r="D24" s="3"/>
      <c r="E24" s="612">
        <f>SUM(F24,I24:K24,Q24:W24)</f>
        <v>236</v>
      </c>
      <c r="F24" s="648" t="s">
        <v>81</v>
      </c>
      <c r="G24" s="648" t="s">
        <v>81</v>
      </c>
      <c r="H24" s="648" t="s">
        <v>81</v>
      </c>
      <c r="I24" s="648" t="s">
        <v>81</v>
      </c>
      <c r="J24" s="648" t="s">
        <v>81</v>
      </c>
      <c r="K24" s="638">
        <f>SUM(L24:P24)</f>
        <v>107</v>
      </c>
      <c r="L24" s="648" t="s">
        <v>81</v>
      </c>
      <c r="M24" s="648" t="s">
        <v>81</v>
      </c>
      <c r="N24" s="648" t="s">
        <v>81</v>
      </c>
      <c r="O24" s="648">
        <v>66</v>
      </c>
      <c r="P24" s="648">
        <v>41</v>
      </c>
      <c r="Q24" s="648">
        <v>74</v>
      </c>
      <c r="R24" s="648">
        <v>27</v>
      </c>
      <c r="S24" s="648">
        <v>28</v>
      </c>
      <c r="T24" s="648" t="s">
        <v>81</v>
      </c>
      <c r="U24" s="648" t="s">
        <v>81</v>
      </c>
      <c r="V24" s="648" t="s">
        <v>81</v>
      </c>
      <c r="W24" s="648" t="s">
        <v>81</v>
      </c>
      <c r="X24" s="648">
        <v>21</v>
      </c>
      <c r="Y24" s="343" t="s">
        <v>81</v>
      </c>
      <c r="Z24" s="48"/>
    </row>
    <row r="25" spans="1:26" ht="23.25" customHeight="1">
      <c r="A25" s="333"/>
      <c r="B25" s="246"/>
      <c r="C25" s="3" t="s">
        <v>24</v>
      </c>
      <c r="D25" s="3"/>
      <c r="E25" s="612">
        <f>SUM(F25,I25:K25,Q25:W25)</f>
        <v>125</v>
      </c>
      <c r="F25" s="648" t="s">
        <v>81</v>
      </c>
      <c r="G25" s="648" t="s">
        <v>81</v>
      </c>
      <c r="H25" s="648" t="s">
        <v>81</v>
      </c>
      <c r="I25" s="648" t="s">
        <v>81</v>
      </c>
      <c r="J25" s="648" t="s">
        <v>81</v>
      </c>
      <c r="K25" s="638">
        <f>SUM(L25:P25)</f>
        <v>4</v>
      </c>
      <c r="L25" s="648" t="s">
        <v>81</v>
      </c>
      <c r="M25" s="648" t="s">
        <v>81</v>
      </c>
      <c r="N25" s="648">
        <v>1</v>
      </c>
      <c r="O25" s="648" t="s">
        <v>81</v>
      </c>
      <c r="P25" s="648">
        <v>3</v>
      </c>
      <c r="Q25" s="648">
        <v>65</v>
      </c>
      <c r="R25" s="648">
        <v>53</v>
      </c>
      <c r="S25" s="648">
        <v>1</v>
      </c>
      <c r="T25" s="648">
        <v>1</v>
      </c>
      <c r="U25" s="648" t="s">
        <v>81</v>
      </c>
      <c r="V25" s="648" t="s">
        <v>81</v>
      </c>
      <c r="W25" s="648">
        <v>1</v>
      </c>
      <c r="X25" s="648">
        <v>30</v>
      </c>
      <c r="Y25" s="343" t="s">
        <v>81</v>
      </c>
      <c r="Z25" s="48"/>
    </row>
    <row r="26" spans="1:26" ht="23.25" customHeight="1">
      <c r="A26" s="333"/>
      <c r="B26" s="246"/>
      <c r="C26" s="3" t="s">
        <v>25</v>
      </c>
      <c r="D26" s="3"/>
      <c r="E26" s="612">
        <f>SUM(F26,I26:K26,Q26:W26)</f>
        <v>200</v>
      </c>
      <c r="F26" s="306" t="s">
        <v>81</v>
      </c>
      <c r="G26" s="306" t="s">
        <v>81</v>
      </c>
      <c r="H26" s="306" t="s">
        <v>81</v>
      </c>
      <c r="I26" s="306">
        <v>1</v>
      </c>
      <c r="J26" s="306" t="s">
        <v>81</v>
      </c>
      <c r="K26" s="638">
        <f>SUM(L26:P26)</f>
        <v>30</v>
      </c>
      <c r="L26" s="306">
        <v>9</v>
      </c>
      <c r="M26" s="306" t="s">
        <v>81</v>
      </c>
      <c r="N26" s="306">
        <v>9</v>
      </c>
      <c r="O26" s="306">
        <v>4</v>
      </c>
      <c r="P26" s="306">
        <v>8</v>
      </c>
      <c r="Q26" s="306">
        <v>158</v>
      </c>
      <c r="R26" s="306">
        <v>6</v>
      </c>
      <c r="S26" s="306">
        <v>5</v>
      </c>
      <c r="T26" s="306" t="s">
        <v>81</v>
      </c>
      <c r="U26" s="306" t="s">
        <v>81</v>
      </c>
      <c r="V26" s="306" t="s">
        <v>81</v>
      </c>
      <c r="W26" s="306" t="s">
        <v>81</v>
      </c>
      <c r="X26" s="306">
        <v>40</v>
      </c>
      <c r="Y26" s="344" t="s">
        <v>81</v>
      </c>
      <c r="Z26" s="48"/>
    </row>
    <row r="27" spans="1:26" ht="23.25" customHeight="1">
      <c r="A27" s="336" t="s">
        <v>5</v>
      </c>
      <c r="B27" s="249"/>
      <c r="C27" s="4"/>
      <c r="D27" s="4"/>
      <c r="E27" s="613">
        <f aca="true" t="shared" si="4" ref="E27:Y27">SUM(E28:E33)</f>
        <v>1507</v>
      </c>
      <c r="F27" s="302">
        <f t="shared" si="4"/>
        <v>0</v>
      </c>
      <c r="G27" s="302">
        <f t="shared" si="4"/>
        <v>0</v>
      </c>
      <c r="H27" s="302">
        <f t="shared" si="4"/>
        <v>0</v>
      </c>
      <c r="I27" s="302">
        <f t="shared" si="4"/>
        <v>15</v>
      </c>
      <c r="J27" s="302">
        <f t="shared" si="4"/>
        <v>0</v>
      </c>
      <c r="K27" s="613">
        <f t="shared" si="4"/>
        <v>238</v>
      </c>
      <c r="L27" s="302">
        <f t="shared" si="4"/>
        <v>16</v>
      </c>
      <c r="M27" s="302">
        <f t="shared" si="4"/>
        <v>0</v>
      </c>
      <c r="N27" s="302">
        <f t="shared" si="4"/>
        <v>28</v>
      </c>
      <c r="O27" s="302">
        <f t="shared" si="4"/>
        <v>129</v>
      </c>
      <c r="P27" s="302">
        <f t="shared" si="4"/>
        <v>65</v>
      </c>
      <c r="Q27" s="302">
        <f t="shared" si="4"/>
        <v>1053</v>
      </c>
      <c r="R27" s="302">
        <f t="shared" si="4"/>
        <v>149</v>
      </c>
      <c r="S27" s="302">
        <f t="shared" si="4"/>
        <v>16</v>
      </c>
      <c r="T27" s="302">
        <f t="shared" si="4"/>
        <v>0</v>
      </c>
      <c r="U27" s="302">
        <f t="shared" si="4"/>
        <v>0</v>
      </c>
      <c r="V27" s="302">
        <f t="shared" si="4"/>
        <v>0</v>
      </c>
      <c r="W27" s="302">
        <f t="shared" si="4"/>
        <v>36</v>
      </c>
      <c r="X27" s="302">
        <f t="shared" si="4"/>
        <v>134</v>
      </c>
      <c r="Y27" s="342">
        <f t="shared" si="4"/>
        <v>0</v>
      </c>
      <c r="Z27" s="41"/>
    </row>
    <row r="28" spans="1:26" ht="23.25" customHeight="1">
      <c r="A28" s="333"/>
      <c r="B28" s="246"/>
      <c r="C28" s="3" t="s">
        <v>26</v>
      </c>
      <c r="D28" s="3"/>
      <c r="E28" s="612">
        <f aca="true" t="shared" si="5" ref="E28:E33">SUM(F28,I28:K28,Q28:W28)</f>
        <v>80</v>
      </c>
      <c r="F28" s="648" t="s">
        <v>81</v>
      </c>
      <c r="G28" s="648" t="s">
        <v>81</v>
      </c>
      <c r="H28" s="648" t="s">
        <v>81</v>
      </c>
      <c r="I28" s="648" t="s">
        <v>81</v>
      </c>
      <c r="J28" s="648" t="s">
        <v>81</v>
      </c>
      <c r="K28" s="638">
        <f aca="true" t="shared" si="6" ref="K28:K33">SUM(L28:P28)</f>
        <v>28</v>
      </c>
      <c r="L28" s="648" t="s">
        <v>81</v>
      </c>
      <c r="M28" s="648" t="s">
        <v>81</v>
      </c>
      <c r="N28" s="648" t="s">
        <v>81</v>
      </c>
      <c r="O28" s="648">
        <v>20</v>
      </c>
      <c r="P28" s="648">
        <v>8</v>
      </c>
      <c r="Q28" s="648">
        <v>49</v>
      </c>
      <c r="R28" s="648">
        <v>3</v>
      </c>
      <c r="S28" s="648" t="s">
        <v>81</v>
      </c>
      <c r="T28" s="648" t="s">
        <v>81</v>
      </c>
      <c r="U28" s="648" t="s">
        <v>81</v>
      </c>
      <c r="V28" s="648" t="s">
        <v>81</v>
      </c>
      <c r="W28" s="648" t="s">
        <v>81</v>
      </c>
      <c r="X28" s="648">
        <v>46</v>
      </c>
      <c r="Y28" s="343" t="s">
        <v>81</v>
      </c>
      <c r="Z28" s="48"/>
    </row>
    <row r="29" spans="1:26" ht="23.25" customHeight="1">
      <c r="A29" s="333"/>
      <c r="B29" s="246"/>
      <c r="C29" s="3" t="s">
        <v>27</v>
      </c>
      <c r="D29" s="3"/>
      <c r="E29" s="612">
        <f t="shared" si="5"/>
        <v>359</v>
      </c>
      <c r="F29" s="648" t="s">
        <v>81</v>
      </c>
      <c r="G29" s="648" t="s">
        <v>81</v>
      </c>
      <c r="H29" s="648" t="s">
        <v>81</v>
      </c>
      <c r="I29" s="648">
        <v>1</v>
      </c>
      <c r="J29" s="648" t="s">
        <v>81</v>
      </c>
      <c r="K29" s="638">
        <f t="shared" si="6"/>
        <v>53</v>
      </c>
      <c r="L29" s="648">
        <v>3</v>
      </c>
      <c r="M29" s="648" t="s">
        <v>81</v>
      </c>
      <c r="N29" s="648">
        <v>5</v>
      </c>
      <c r="O29" s="648">
        <v>15</v>
      </c>
      <c r="P29" s="648">
        <v>30</v>
      </c>
      <c r="Q29" s="648">
        <v>268</v>
      </c>
      <c r="R29" s="648">
        <v>34</v>
      </c>
      <c r="S29" s="648">
        <v>2</v>
      </c>
      <c r="T29" s="648" t="s">
        <v>81</v>
      </c>
      <c r="U29" s="648" t="s">
        <v>81</v>
      </c>
      <c r="V29" s="648" t="s">
        <v>81</v>
      </c>
      <c r="W29" s="648">
        <v>1</v>
      </c>
      <c r="X29" s="648">
        <v>18</v>
      </c>
      <c r="Y29" s="343" t="s">
        <v>81</v>
      </c>
      <c r="Z29" s="48"/>
    </row>
    <row r="30" spans="1:26" ht="23.25" customHeight="1">
      <c r="A30" s="333"/>
      <c r="B30" s="246"/>
      <c r="C30" s="3" t="s">
        <v>30</v>
      </c>
      <c r="D30" s="3"/>
      <c r="E30" s="612">
        <f t="shared" si="5"/>
        <v>187</v>
      </c>
      <c r="F30" s="648" t="s">
        <v>81</v>
      </c>
      <c r="G30" s="648" t="s">
        <v>81</v>
      </c>
      <c r="H30" s="648" t="s">
        <v>81</v>
      </c>
      <c r="I30" s="648" t="s">
        <v>81</v>
      </c>
      <c r="J30" s="648" t="s">
        <v>81</v>
      </c>
      <c r="K30" s="638">
        <f t="shared" si="6"/>
        <v>94</v>
      </c>
      <c r="L30" s="648">
        <v>3</v>
      </c>
      <c r="M30" s="648" t="s">
        <v>81</v>
      </c>
      <c r="N30" s="648">
        <v>6</v>
      </c>
      <c r="O30" s="648">
        <v>69</v>
      </c>
      <c r="P30" s="648">
        <v>16</v>
      </c>
      <c r="Q30" s="648">
        <v>60</v>
      </c>
      <c r="R30" s="648">
        <v>33</v>
      </c>
      <c r="S30" s="648" t="s">
        <v>81</v>
      </c>
      <c r="T30" s="648" t="s">
        <v>81</v>
      </c>
      <c r="U30" s="648" t="s">
        <v>81</v>
      </c>
      <c r="V30" s="648" t="s">
        <v>81</v>
      </c>
      <c r="W30" s="648" t="s">
        <v>81</v>
      </c>
      <c r="X30" s="648">
        <v>28</v>
      </c>
      <c r="Y30" s="343" t="s">
        <v>81</v>
      </c>
      <c r="Z30" s="48"/>
    </row>
    <row r="31" spans="1:26" ht="23.25" customHeight="1">
      <c r="A31" s="333"/>
      <c r="B31" s="246"/>
      <c r="C31" s="3" t="s">
        <v>29</v>
      </c>
      <c r="D31" s="3"/>
      <c r="E31" s="612">
        <f t="shared" si="5"/>
        <v>93</v>
      </c>
      <c r="F31" s="648" t="s">
        <v>81</v>
      </c>
      <c r="G31" s="648" t="s">
        <v>81</v>
      </c>
      <c r="H31" s="648" t="s">
        <v>81</v>
      </c>
      <c r="I31" s="648">
        <v>2</v>
      </c>
      <c r="J31" s="648" t="s">
        <v>81</v>
      </c>
      <c r="K31" s="638">
        <f t="shared" si="6"/>
        <v>9</v>
      </c>
      <c r="L31" s="648" t="s">
        <v>81</v>
      </c>
      <c r="M31" s="648" t="s">
        <v>81</v>
      </c>
      <c r="N31" s="648">
        <v>9</v>
      </c>
      <c r="O31" s="648" t="s">
        <v>81</v>
      </c>
      <c r="P31" s="648" t="s">
        <v>81</v>
      </c>
      <c r="Q31" s="648">
        <v>46</v>
      </c>
      <c r="R31" s="648">
        <v>5</v>
      </c>
      <c r="S31" s="648" t="s">
        <v>81</v>
      </c>
      <c r="T31" s="648" t="s">
        <v>81</v>
      </c>
      <c r="U31" s="648" t="s">
        <v>81</v>
      </c>
      <c r="V31" s="648" t="s">
        <v>81</v>
      </c>
      <c r="W31" s="648">
        <v>31</v>
      </c>
      <c r="X31" s="648">
        <v>31</v>
      </c>
      <c r="Y31" s="343" t="s">
        <v>81</v>
      </c>
      <c r="Z31" s="48"/>
    </row>
    <row r="32" spans="1:26" ht="23.25" customHeight="1">
      <c r="A32" s="333"/>
      <c r="B32" s="246"/>
      <c r="C32" s="3" t="s">
        <v>48</v>
      </c>
      <c r="D32" s="3"/>
      <c r="E32" s="612">
        <f t="shared" si="5"/>
        <v>695</v>
      </c>
      <c r="F32" s="648" t="s">
        <v>81</v>
      </c>
      <c r="G32" s="648" t="s">
        <v>81</v>
      </c>
      <c r="H32" s="648" t="s">
        <v>81</v>
      </c>
      <c r="I32" s="648" t="s">
        <v>81</v>
      </c>
      <c r="J32" s="648" t="s">
        <v>81</v>
      </c>
      <c r="K32" s="638">
        <f t="shared" si="6"/>
        <v>28</v>
      </c>
      <c r="L32" s="648">
        <v>10</v>
      </c>
      <c r="M32" s="648" t="s">
        <v>81</v>
      </c>
      <c r="N32" s="648">
        <v>4</v>
      </c>
      <c r="O32" s="648">
        <v>4</v>
      </c>
      <c r="P32" s="648">
        <v>10</v>
      </c>
      <c r="Q32" s="648">
        <v>618</v>
      </c>
      <c r="R32" s="648">
        <v>49</v>
      </c>
      <c r="S32" s="648" t="s">
        <v>81</v>
      </c>
      <c r="T32" s="648" t="s">
        <v>81</v>
      </c>
      <c r="U32" s="648" t="s">
        <v>81</v>
      </c>
      <c r="V32" s="648" t="s">
        <v>81</v>
      </c>
      <c r="W32" s="648" t="s">
        <v>81</v>
      </c>
      <c r="X32" s="648" t="s">
        <v>81</v>
      </c>
      <c r="Y32" s="343" t="s">
        <v>81</v>
      </c>
      <c r="Z32" s="48"/>
    </row>
    <row r="33" spans="1:26" ht="23.25" customHeight="1">
      <c r="A33" s="333"/>
      <c r="B33" s="246"/>
      <c r="C33" s="3" t="s">
        <v>47</v>
      </c>
      <c r="D33" s="3"/>
      <c r="E33" s="612">
        <f t="shared" si="5"/>
        <v>93</v>
      </c>
      <c r="F33" s="306" t="s">
        <v>81</v>
      </c>
      <c r="G33" s="306" t="s">
        <v>81</v>
      </c>
      <c r="H33" s="306" t="s">
        <v>81</v>
      </c>
      <c r="I33" s="306">
        <v>12</v>
      </c>
      <c r="J33" s="306" t="s">
        <v>81</v>
      </c>
      <c r="K33" s="638">
        <f t="shared" si="6"/>
        <v>26</v>
      </c>
      <c r="L33" s="306" t="s">
        <v>81</v>
      </c>
      <c r="M33" s="306" t="s">
        <v>81</v>
      </c>
      <c r="N33" s="306">
        <v>4</v>
      </c>
      <c r="O33" s="306">
        <v>21</v>
      </c>
      <c r="P33" s="306">
        <v>1</v>
      </c>
      <c r="Q33" s="306">
        <v>12</v>
      </c>
      <c r="R33" s="306">
        <v>25</v>
      </c>
      <c r="S33" s="306">
        <v>14</v>
      </c>
      <c r="T33" s="306" t="s">
        <v>81</v>
      </c>
      <c r="U33" s="306" t="s">
        <v>81</v>
      </c>
      <c r="V33" s="306" t="s">
        <v>81</v>
      </c>
      <c r="W33" s="306">
        <v>4</v>
      </c>
      <c r="X33" s="306">
        <v>11</v>
      </c>
      <c r="Y33" s="344" t="s">
        <v>81</v>
      </c>
      <c r="Z33" s="48"/>
    </row>
    <row r="34" spans="1:26" ht="23.25" customHeight="1">
      <c r="A34" s="337" t="s">
        <v>61</v>
      </c>
      <c r="B34" s="252"/>
      <c r="C34" s="4"/>
      <c r="D34" s="4"/>
      <c r="E34" s="613">
        <f aca="true" t="shared" si="7" ref="E34:Y34">SUM(E35:E38)</f>
        <v>1330</v>
      </c>
      <c r="F34" s="302">
        <f t="shared" si="7"/>
        <v>54</v>
      </c>
      <c r="G34" s="302">
        <f t="shared" si="7"/>
        <v>0</v>
      </c>
      <c r="H34" s="302">
        <f t="shared" si="7"/>
        <v>0</v>
      </c>
      <c r="I34" s="302">
        <f t="shared" si="7"/>
        <v>66</v>
      </c>
      <c r="J34" s="302">
        <f t="shared" si="7"/>
        <v>0</v>
      </c>
      <c r="K34" s="613">
        <f t="shared" si="7"/>
        <v>275</v>
      </c>
      <c r="L34" s="302">
        <f t="shared" si="7"/>
        <v>4</v>
      </c>
      <c r="M34" s="302">
        <f t="shared" si="7"/>
        <v>0</v>
      </c>
      <c r="N34" s="302">
        <f t="shared" si="7"/>
        <v>31</v>
      </c>
      <c r="O34" s="302">
        <f t="shared" si="7"/>
        <v>221</v>
      </c>
      <c r="P34" s="302">
        <f t="shared" si="7"/>
        <v>19</v>
      </c>
      <c r="Q34" s="302">
        <f t="shared" si="7"/>
        <v>681</v>
      </c>
      <c r="R34" s="302">
        <f t="shared" si="7"/>
        <v>195</v>
      </c>
      <c r="S34" s="302">
        <f t="shared" si="7"/>
        <v>26</v>
      </c>
      <c r="T34" s="302">
        <f t="shared" si="7"/>
        <v>0</v>
      </c>
      <c r="U34" s="302">
        <f t="shared" si="7"/>
        <v>0</v>
      </c>
      <c r="V34" s="302">
        <f t="shared" si="7"/>
        <v>0</v>
      </c>
      <c r="W34" s="302">
        <f t="shared" si="7"/>
        <v>33</v>
      </c>
      <c r="X34" s="302">
        <f t="shared" si="7"/>
        <v>56</v>
      </c>
      <c r="Y34" s="342">
        <f t="shared" si="7"/>
        <v>1</v>
      </c>
      <c r="Z34" s="41"/>
    </row>
    <row r="35" spans="1:26" ht="23.25" customHeight="1">
      <c r="A35" s="333"/>
      <c r="B35" s="246"/>
      <c r="C35" s="3" t="s">
        <v>49</v>
      </c>
      <c r="D35" s="3"/>
      <c r="E35" s="612">
        <f>SUM(F35,I35:K35,Q35:W35)</f>
        <v>531</v>
      </c>
      <c r="F35" s="648">
        <v>53</v>
      </c>
      <c r="G35" s="648" t="s">
        <v>81</v>
      </c>
      <c r="H35" s="648" t="s">
        <v>81</v>
      </c>
      <c r="I35" s="648">
        <v>51</v>
      </c>
      <c r="J35" s="648" t="s">
        <v>81</v>
      </c>
      <c r="K35" s="638">
        <f>SUM(L35:P35)</f>
        <v>164</v>
      </c>
      <c r="L35" s="648" t="s">
        <v>81</v>
      </c>
      <c r="M35" s="648" t="s">
        <v>81</v>
      </c>
      <c r="N35" s="648">
        <v>6</v>
      </c>
      <c r="O35" s="648">
        <v>155</v>
      </c>
      <c r="P35" s="648">
        <v>3</v>
      </c>
      <c r="Q35" s="648">
        <v>182</v>
      </c>
      <c r="R35" s="648">
        <v>68</v>
      </c>
      <c r="S35" s="648">
        <v>10</v>
      </c>
      <c r="T35" s="648" t="s">
        <v>81</v>
      </c>
      <c r="U35" s="648" t="s">
        <v>81</v>
      </c>
      <c r="V35" s="648" t="s">
        <v>81</v>
      </c>
      <c r="W35" s="648">
        <v>3</v>
      </c>
      <c r="X35" s="648">
        <v>25</v>
      </c>
      <c r="Y35" s="343" t="s">
        <v>81</v>
      </c>
      <c r="Z35" s="48"/>
    </row>
    <row r="36" spans="1:26" ht="23.25" customHeight="1">
      <c r="A36" s="333"/>
      <c r="B36" s="246"/>
      <c r="C36" s="3" t="s">
        <v>50</v>
      </c>
      <c r="D36" s="3"/>
      <c r="E36" s="612">
        <f>SUM(F36,I36:K36,Q36:W36)</f>
        <v>466</v>
      </c>
      <c r="F36" s="648" t="s">
        <v>81</v>
      </c>
      <c r="G36" s="648" t="s">
        <v>81</v>
      </c>
      <c r="H36" s="648" t="s">
        <v>81</v>
      </c>
      <c r="I36" s="648">
        <v>15</v>
      </c>
      <c r="J36" s="648" t="s">
        <v>81</v>
      </c>
      <c r="K36" s="638">
        <f>SUM(L36:P36)</f>
        <v>29</v>
      </c>
      <c r="L36" s="648" t="s">
        <v>81</v>
      </c>
      <c r="M36" s="648" t="s">
        <v>81</v>
      </c>
      <c r="N36" s="648">
        <v>3</v>
      </c>
      <c r="O36" s="648">
        <v>12</v>
      </c>
      <c r="P36" s="648">
        <v>14</v>
      </c>
      <c r="Q36" s="648">
        <v>369</v>
      </c>
      <c r="R36" s="648">
        <v>7</v>
      </c>
      <c r="S36" s="648">
        <v>16</v>
      </c>
      <c r="T36" s="648" t="s">
        <v>81</v>
      </c>
      <c r="U36" s="648" t="s">
        <v>81</v>
      </c>
      <c r="V36" s="648" t="s">
        <v>81</v>
      </c>
      <c r="W36" s="648">
        <v>30</v>
      </c>
      <c r="X36" s="648">
        <v>9</v>
      </c>
      <c r="Y36" s="343" t="s">
        <v>81</v>
      </c>
      <c r="Z36" s="48"/>
    </row>
    <row r="37" spans="1:26" ht="23.25" customHeight="1">
      <c r="A37" s="333"/>
      <c r="B37" s="246"/>
      <c r="C37" s="3" t="s">
        <v>31</v>
      </c>
      <c r="D37" s="3"/>
      <c r="E37" s="612">
        <f>SUM(F37,I37:K37,Q37:W37)</f>
        <v>77</v>
      </c>
      <c r="F37" s="648">
        <v>1</v>
      </c>
      <c r="G37" s="648" t="s">
        <v>81</v>
      </c>
      <c r="H37" s="648" t="s">
        <v>81</v>
      </c>
      <c r="I37" s="648" t="s">
        <v>81</v>
      </c>
      <c r="J37" s="648" t="s">
        <v>81</v>
      </c>
      <c r="K37" s="638">
        <f>SUM(L37:P37)</f>
        <v>69</v>
      </c>
      <c r="L37" s="648" t="s">
        <v>81</v>
      </c>
      <c r="M37" s="648" t="s">
        <v>81</v>
      </c>
      <c r="N37" s="648">
        <v>16</v>
      </c>
      <c r="O37" s="648">
        <v>53</v>
      </c>
      <c r="P37" s="648" t="s">
        <v>81</v>
      </c>
      <c r="Q37" s="648">
        <v>7</v>
      </c>
      <c r="R37" s="648" t="s">
        <v>81</v>
      </c>
      <c r="S37" s="648" t="s">
        <v>81</v>
      </c>
      <c r="T37" s="648" t="s">
        <v>81</v>
      </c>
      <c r="U37" s="648" t="s">
        <v>81</v>
      </c>
      <c r="V37" s="648" t="s">
        <v>81</v>
      </c>
      <c r="W37" s="648" t="s">
        <v>81</v>
      </c>
      <c r="X37" s="648">
        <v>2</v>
      </c>
      <c r="Y37" s="343">
        <v>1</v>
      </c>
      <c r="Z37" s="48"/>
    </row>
    <row r="38" spans="1:26" ht="23.25" customHeight="1">
      <c r="A38" s="333"/>
      <c r="B38" s="246"/>
      <c r="C38" s="3" t="s">
        <v>37</v>
      </c>
      <c r="D38" s="3"/>
      <c r="E38" s="612">
        <f>SUM(F38,I38:K38,Q38:W38)</f>
        <v>256</v>
      </c>
      <c r="F38" s="306" t="s">
        <v>81</v>
      </c>
      <c r="G38" s="306" t="s">
        <v>81</v>
      </c>
      <c r="H38" s="306" t="s">
        <v>81</v>
      </c>
      <c r="I38" s="306" t="s">
        <v>81</v>
      </c>
      <c r="J38" s="306" t="s">
        <v>81</v>
      </c>
      <c r="K38" s="638">
        <f>SUM(L38:P38)</f>
        <v>13</v>
      </c>
      <c r="L38" s="306">
        <v>4</v>
      </c>
      <c r="M38" s="306" t="s">
        <v>81</v>
      </c>
      <c r="N38" s="306">
        <v>6</v>
      </c>
      <c r="O38" s="306">
        <v>1</v>
      </c>
      <c r="P38" s="306">
        <v>2</v>
      </c>
      <c r="Q38" s="306">
        <v>123</v>
      </c>
      <c r="R38" s="306">
        <v>120</v>
      </c>
      <c r="S38" s="306" t="s">
        <v>81</v>
      </c>
      <c r="T38" s="306" t="s">
        <v>81</v>
      </c>
      <c r="U38" s="306" t="s">
        <v>81</v>
      </c>
      <c r="V38" s="306" t="s">
        <v>81</v>
      </c>
      <c r="W38" s="306" t="s">
        <v>81</v>
      </c>
      <c r="X38" s="306">
        <v>20</v>
      </c>
      <c r="Y38" s="344" t="s">
        <v>81</v>
      </c>
      <c r="Z38" s="48"/>
    </row>
    <row r="39" spans="1:26" ht="23.25" customHeight="1">
      <c r="A39" s="336" t="s">
        <v>6</v>
      </c>
      <c r="B39" s="249"/>
      <c r="C39" s="4"/>
      <c r="D39" s="4"/>
      <c r="E39" s="613">
        <f aca="true" t="shared" si="8" ref="E39:Y39">SUM(E40:E42)</f>
        <v>491</v>
      </c>
      <c r="F39" s="302">
        <f t="shared" si="8"/>
        <v>0</v>
      </c>
      <c r="G39" s="302">
        <f t="shared" si="8"/>
        <v>0</v>
      </c>
      <c r="H39" s="302">
        <f t="shared" si="8"/>
        <v>0</v>
      </c>
      <c r="I39" s="302">
        <f t="shared" si="8"/>
        <v>0</v>
      </c>
      <c r="J39" s="302">
        <f t="shared" si="8"/>
        <v>0</v>
      </c>
      <c r="K39" s="613">
        <f t="shared" si="8"/>
        <v>79</v>
      </c>
      <c r="L39" s="302">
        <f t="shared" si="8"/>
        <v>2</v>
      </c>
      <c r="M39" s="302">
        <f t="shared" si="8"/>
        <v>0</v>
      </c>
      <c r="N39" s="302">
        <f t="shared" si="8"/>
        <v>28</v>
      </c>
      <c r="O39" s="302">
        <f t="shared" si="8"/>
        <v>49</v>
      </c>
      <c r="P39" s="302">
        <f t="shared" si="8"/>
        <v>0</v>
      </c>
      <c r="Q39" s="302">
        <f t="shared" si="8"/>
        <v>309</v>
      </c>
      <c r="R39" s="302">
        <f t="shared" si="8"/>
        <v>84</v>
      </c>
      <c r="S39" s="302">
        <f t="shared" si="8"/>
        <v>19</v>
      </c>
      <c r="T39" s="302">
        <f t="shared" si="8"/>
        <v>0</v>
      </c>
      <c r="U39" s="302">
        <f t="shared" si="8"/>
        <v>0</v>
      </c>
      <c r="V39" s="302">
        <f t="shared" si="8"/>
        <v>0</v>
      </c>
      <c r="W39" s="302">
        <f t="shared" si="8"/>
        <v>0</v>
      </c>
      <c r="X39" s="302">
        <f t="shared" si="8"/>
        <v>111</v>
      </c>
      <c r="Y39" s="342">
        <f t="shared" si="8"/>
        <v>0</v>
      </c>
      <c r="Z39" s="41"/>
    </row>
    <row r="40" spans="1:26" ht="23.25" customHeight="1">
      <c r="A40" s="333"/>
      <c r="B40" s="246"/>
      <c r="C40" s="3" t="s">
        <v>32</v>
      </c>
      <c r="D40" s="3"/>
      <c r="E40" s="612">
        <f>SUM(F40,I40:K40,Q40:W40)</f>
        <v>42</v>
      </c>
      <c r="F40" s="648" t="s">
        <v>81</v>
      </c>
      <c r="G40" s="648" t="s">
        <v>81</v>
      </c>
      <c r="H40" s="648" t="s">
        <v>81</v>
      </c>
      <c r="I40" s="648" t="s">
        <v>81</v>
      </c>
      <c r="J40" s="648" t="s">
        <v>81</v>
      </c>
      <c r="K40" s="638">
        <f>SUM(L40:P40)</f>
        <v>12</v>
      </c>
      <c r="L40" s="648" t="s">
        <v>81</v>
      </c>
      <c r="M40" s="648" t="s">
        <v>81</v>
      </c>
      <c r="N40" s="648" t="s">
        <v>81</v>
      </c>
      <c r="O40" s="648">
        <v>12</v>
      </c>
      <c r="P40" s="648" t="s">
        <v>81</v>
      </c>
      <c r="Q40" s="648">
        <v>19</v>
      </c>
      <c r="R40" s="648" t="s">
        <v>81</v>
      </c>
      <c r="S40" s="648">
        <v>11</v>
      </c>
      <c r="T40" s="648" t="s">
        <v>81</v>
      </c>
      <c r="U40" s="648" t="s">
        <v>81</v>
      </c>
      <c r="V40" s="648" t="s">
        <v>81</v>
      </c>
      <c r="W40" s="648" t="s">
        <v>81</v>
      </c>
      <c r="X40" s="648" t="s">
        <v>81</v>
      </c>
      <c r="Y40" s="343" t="s">
        <v>81</v>
      </c>
      <c r="Z40" s="48"/>
    </row>
    <row r="41" spans="1:26" ht="23.25" customHeight="1">
      <c r="A41" s="333"/>
      <c r="B41" s="246"/>
      <c r="C41" s="3" t="s">
        <v>33</v>
      </c>
      <c r="D41" s="3"/>
      <c r="E41" s="612">
        <f>SUM(F41,I41:K41,Q41:W41)</f>
        <v>390</v>
      </c>
      <c r="F41" s="648" t="s">
        <v>81</v>
      </c>
      <c r="G41" s="648" t="s">
        <v>81</v>
      </c>
      <c r="H41" s="648" t="s">
        <v>81</v>
      </c>
      <c r="I41" s="648" t="s">
        <v>81</v>
      </c>
      <c r="J41" s="648" t="s">
        <v>81</v>
      </c>
      <c r="K41" s="638">
        <f>SUM(L41:P41)</f>
        <v>62</v>
      </c>
      <c r="L41" s="648" t="s">
        <v>81</v>
      </c>
      <c r="M41" s="648" t="s">
        <v>81</v>
      </c>
      <c r="N41" s="648">
        <v>25</v>
      </c>
      <c r="O41" s="648">
        <v>37</v>
      </c>
      <c r="P41" s="648" t="s">
        <v>81</v>
      </c>
      <c r="Q41" s="648">
        <v>281</v>
      </c>
      <c r="R41" s="648">
        <v>47</v>
      </c>
      <c r="S41" s="648" t="s">
        <v>81</v>
      </c>
      <c r="T41" s="648" t="s">
        <v>81</v>
      </c>
      <c r="U41" s="648" t="s">
        <v>81</v>
      </c>
      <c r="V41" s="648" t="s">
        <v>81</v>
      </c>
      <c r="W41" s="648" t="s">
        <v>81</v>
      </c>
      <c r="X41" s="648">
        <v>108</v>
      </c>
      <c r="Y41" s="343" t="s">
        <v>81</v>
      </c>
      <c r="Z41" s="48"/>
    </row>
    <row r="42" spans="1:26" ht="23.25" customHeight="1">
      <c r="A42" s="333"/>
      <c r="B42" s="246"/>
      <c r="C42" s="3" t="s">
        <v>34</v>
      </c>
      <c r="D42" s="3"/>
      <c r="E42" s="612">
        <f>SUM(F42,I42:K42,Q42:W42)</f>
        <v>59</v>
      </c>
      <c r="F42" s="306" t="s">
        <v>81</v>
      </c>
      <c r="G42" s="306" t="s">
        <v>81</v>
      </c>
      <c r="H42" s="306" t="s">
        <v>81</v>
      </c>
      <c r="I42" s="306" t="s">
        <v>81</v>
      </c>
      <c r="J42" s="306" t="s">
        <v>81</v>
      </c>
      <c r="K42" s="638">
        <f>SUM(L42:P42)</f>
        <v>5</v>
      </c>
      <c r="L42" s="306">
        <v>2</v>
      </c>
      <c r="M42" s="306" t="s">
        <v>81</v>
      </c>
      <c r="N42" s="306">
        <v>3</v>
      </c>
      <c r="O42" s="306" t="s">
        <v>81</v>
      </c>
      <c r="P42" s="306" t="s">
        <v>81</v>
      </c>
      <c r="Q42" s="306">
        <v>9</v>
      </c>
      <c r="R42" s="306">
        <v>37</v>
      </c>
      <c r="S42" s="306">
        <v>8</v>
      </c>
      <c r="T42" s="306" t="s">
        <v>81</v>
      </c>
      <c r="U42" s="306" t="s">
        <v>81</v>
      </c>
      <c r="V42" s="306" t="s">
        <v>81</v>
      </c>
      <c r="W42" s="306" t="s">
        <v>81</v>
      </c>
      <c r="X42" s="306">
        <v>3</v>
      </c>
      <c r="Y42" s="344" t="s">
        <v>81</v>
      </c>
      <c r="Z42" s="48"/>
    </row>
    <row r="43" spans="1:26" ht="23.25" customHeight="1">
      <c r="A43" s="338" t="s">
        <v>7</v>
      </c>
      <c r="B43" s="254"/>
      <c r="C43" s="253"/>
      <c r="D43" s="5"/>
      <c r="E43" s="639">
        <f aca="true" t="shared" si="9" ref="E43:Y43">SUM(E44:E46)</f>
        <v>658</v>
      </c>
      <c r="F43" s="302">
        <f t="shared" si="9"/>
        <v>0</v>
      </c>
      <c r="G43" s="302">
        <f t="shared" si="9"/>
        <v>0</v>
      </c>
      <c r="H43" s="302">
        <f t="shared" si="9"/>
        <v>0</v>
      </c>
      <c r="I43" s="302">
        <f t="shared" si="9"/>
        <v>12</v>
      </c>
      <c r="J43" s="302">
        <f t="shared" si="9"/>
        <v>0</v>
      </c>
      <c r="K43" s="639">
        <f t="shared" si="9"/>
        <v>87</v>
      </c>
      <c r="L43" s="302">
        <f t="shared" si="9"/>
        <v>0</v>
      </c>
      <c r="M43" s="302">
        <f t="shared" si="9"/>
        <v>0</v>
      </c>
      <c r="N43" s="302">
        <f t="shared" si="9"/>
        <v>18</v>
      </c>
      <c r="O43" s="302">
        <f t="shared" si="9"/>
        <v>60</v>
      </c>
      <c r="P43" s="302">
        <f t="shared" si="9"/>
        <v>9</v>
      </c>
      <c r="Q43" s="302">
        <f t="shared" si="9"/>
        <v>263</v>
      </c>
      <c r="R43" s="302">
        <f t="shared" si="9"/>
        <v>284</v>
      </c>
      <c r="S43" s="302">
        <f t="shared" si="9"/>
        <v>2</v>
      </c>
      <c r="T43" s="302">
        <f t="shared" si="9"/>
        <v>0</v>
      </c>
      <c r="U43" s="302">
        <f t="shared" si="9"/>
        <v>0</v>
      </c>
      <c r="V43" s="302">
        <f t="shared" si="9"/>
        <v>0</v>
      </c>
      <c r="W43" s="302">
        <f t="shared" si="9"/>
        <v>10</v>
      </c>
      <c r="X43" s="302">
        <f t="shared" si="9"/>
        <v>6</v>
      </c>
      <c r="Y43" s="342">
        <f t="shared" si="9"/>
        <v>0</v>
      </c>
      <c r="Z43" s="41"/>
    </row>
    <row r="44" spans="1:26" ht="23.25" customHeight="1">
      <c r="A44" s="333"/>
      <c r="B44" s="255"/>
      <c r="C44" s="3" t="s">
        <v>35</v>
      </c>
      <c r="D44" s="6"/>
      <c r="E44" s="640">
        <f>SUM(F44,I44:K44,Q44:W44)</f>
        <v>106</v>
      </c>
      <c r="F44" s="648" t="s">
        <v>81</v>
      </c>
      <c r="G44" s="648" t="s">
        <v>81</v>
      </c>
      <c r="H44" s="648" t="s">
        <v>81</v>
      </c>
      <c r="I44" s="648" t="s">
        <v>81</v>
      </c>
      <c r="J44" s="648" t="s">
        <v>81</v>
      </c>
      <c r="K44" s="641">
        <f>SUM(L44:P44)</f>
        <v>9</v>
      </c>
      <c r="L44" s="648" t="s">
        <v>81</v>
      </c>
      <c r="M44" s="648" t="s">
        <v>81</v>
      </c>
      <c r="N44" s="648" t="s">
        <v>81</v>
      </c>
      <c r="O44" s="648" t="s">
        <v>81</v>
      </c>
      <c r="P44" s="648">
        <v>9</v>
      </c>
      <c r="Q44" s="648">
        <v>66</v>
      </c>
      <c r="R44" s="648">
        <v>31</v>
      </c>
      <c r="S44" s="648" t="s">
        <v>81</v>
      </c>
      <c r="T44" s="648" t="s">
        <v>81</v>
      </c>
      <c r="U44" s="648" t="s">
        <v>81</v>
      </c>
      <c r="V44" s="648" t="s">
        <v>81</v>
      </c>
      <c r="W44" s="648" t="s">
        <v>81</v>
      </c>
      <c r="X44" s="648" t="s">
        <v>81</v>
      </c>
      <c r="Y44" s="343" t="s">
        <v>81</v>
      </c>
      <c r="Z44" s="41"/>
    </row>
    <row r="45" spans="1:26" ht="23.25" customHeight="1">
      <c r="A45" s="250"/>
      <c r="B45" s="256"/>
      <c r="C45" s="3" t="s">
        <v>36</v>
      </c>
      <c r="D45" s="8"/>
      <c r="E45" s="640">
        <f>SUM(F45,I45:K45,Q45:W45)</f>
        <v>484</v>
      </c>
      <c r="F45" s="648" t="s">
        <v>81</v>
      </c>
      <c r="G45" s="648" t="s">
        <v>81</v>
      </c>
      <c r="H45" s="648" t="s">
        <v>81</v>
      </c>
      <c r="I45" s="648" t="s">
        <v>81</v>
      </c>
      <c r="J45" s="648" t="s">
        <v>81</v>
      </c>
      <c r="K45" s="641">
        <f>SUM(L45:P45)</f>
        <v>60</v>
      </c>
      <c r="L45" s="648" t="s">
        <v>81</v>
      </c>
      <c r="M45" s="648" t="s">
        <v>81</v>
      </c>
      <c r="N45" s="648">
        <v>6</v>
      </c>
      <c r="O45" s="648">
        <v>54</v>
      </c>
      <c r="P45" s="648" t="s">
        <v>81</v>
      </c>
      <c r="Q45" s="648">
        <v>191</v>
      </c>
      <c r="R45" s="648">
        <v>221</v>
      </c>
      <c r="S45" s="648">
        <v>2</v>
      </c>
      <c r="T45" s="648" t="s">
        <v>81</v>
      </c>
      <c r="U45" s="648" t="s">
        <v>81</v>
      </c>
      <c r="V45" s="648" t="s">
        <v>81</v>
      </c>
      <c r="W45" s="648">
        <v>10</v>
      </c>
      <c r="X45" s="648">
        <v>1</v>
      </c>
      <c r="Y45" s="343" t="s">
        <v>81</v>
      </c>
      <c r="Z45" s="41"/>
    </row>
    <row r="46" spans="1:26" ht="23.25" customHeight="1">
      <c r="A46" s="257"/>
      <c r="B46" s="259"/>
      <c r="C46" s="260" t="s">
        <v>51</v>
      </c>
      <c r="D46" s="9"/>
      <c r="E46" s="642">
        <f>SUM(F46,I46:K46,Q46:W46)</f>
        <v>68</v>
      </c>
      <c r="F46" s="306" t="s">
        <v>81</v>
      </c>
      <c r="G46" s="306" t="s">
        <v>81</v>
      </c>
      <c r="H46" s="306" t="s">
        <v>81</v>
      </c>
      <c r="I46" s="306">
        <v>12</v>
      </c>
      <c r="J46" s="306" t="s">
        <v>81</v>
      </c>
      <c r="K46" s="643">
        <f>SUM(L46:P46)</f>
        <v>18</v>
      </c>
      <c r="L46" s="306" t="s">
        <v>81</v>
      </c>
      <c r="M46" s="306" t="s">
        <v>81</v>
      </c>
      <c r="N46" s="306">
        <v>12</v>
      </c>
      <c r="O46" s="306">
        <v>6</v>
      </c>
      <c r="P46" s="306" t="s">
        <v>81</v>
      </c>
      <c r="Q46" s="306">
        <v>6</v>
      </c>
      <c r="R46" s="306">
        <v>32</v>
      </c>
      <c r="S46" s="306" t="s">
        <v>81</v>
      </c>
      <c r="T46" s="306" t="s">
        <v>81</v>
      </c>
      <c r="U46" s="306" t="s">
        <v>81</v>
      </c>
      <c r="V46" s="306" t="s">
        <v>81</v>
      </c>
      <c r="W46" s="306" t="s">
        <v>81</v>
      </c>
      <c r="X46" s="306">
        <v>5</v>
      </c>
      <c r="Y46" s="344" t="s">
        <v>81</v>
      </c>
      <c r="Z46" s="41"/>
    </row>
    <row r="47" spans="1:26" ht="23.25" customHeight="1">
      <c r="A47" s="336" t="s">
        <v>8</v>
      </c>
      <c r="B47" s="261"/>
      <c r="C47" s="4"/>
      <c r="D47" s="4"/>
      <c r="E47" s="613">
        <f aca="true" t="shared" si="10" ref="E47:Y47">SUM(E48:E50)</f>
        <v>1288</v>
      </c>
      <c r="F47" s="302">
        <f t="shared" si="10"/>
        <v>4</v>
      </c>
      <c r="G47" s="302">
        <f t="shared" si="10"/>
        <v>2</v>
      </c>
      <c r="H47" s="302">
        <f t="shared" si="10"/>
        <v>0</v>
      </c>
      <c r="I47" s="302">
        <f t="shared" si="10"/>
        <v>20</v>
      </c>
      <c r="J47" s="302">
        <f t="shared" si="10"/>
        <v>4</v>
      </c>
      <c r="K47" s="613">
        <f t="shared" si="10"/>
        <v>216</v>
      </c>
      <c r="L47" s="302">
        <f t="shared" si="10"/>
        <v>48</v>
      </c>
      <c r="M47" s="302">
        <f t="shared" si="10"/>
        <v>0</v>
      </c>
      <c r="N47" s="302">
        <f t="shared" si="10"/>
        <v>25</v>
      </c>
      <c r="O47" s="302">
        <f t="shared" si="10"/>
        <v>101</v>
      </c>
      <c r="P47" s="302">
        <f t="shared" si="10"/>
        <v>42</v>
      </c>
      <c r="Q47" s="302">
        <f t="shared" si="10"/>
        <v>662</v>
      </c>
      <c r="R47" s="302">
        <f t="shared" si="10"/>
        <v>238</v>
      </c>
      <c r="S47" s="302">
        <f t="shared" si="10"/>
        <v>142</v>
      </c>
      <c r="T47" s="302">
        <f t="shared" si="10"/>
        <v>0</v>
      </c>
      <c r="U47" s="302">
        <f t="shared" si="10"/>
        <v>0</v>
      </c>
      <c r="V47" s="302">
        <f t="shared" si="10"/>
        <v>0</v>
      </c>
      <c r="W47" s="302">
        <f t="shared" si="10"/>
        <v>2</v>
      </c>
      <c r="X47" s="302">
        <f t="shared" si="10"/>
        <v>235</v>
      </c>
      <c r="Y47" s="342">
        <f t="shared" si="10"/>
        <v>0</v>
      </c>
      <c r="Z47" s="41"/>
    </row>
    <row r="48" spans="1:26" ht="23.25" customHeight="1">
      <c r="A48" s="333"/>
      <c r="B48" s="255"/>
      <c r="C48" s="3" t="s">
        <v>38</v>
      </c>
      <c r="D48" s="3"/>
      <c r="E48" s="612">
        <f>SUM(F48,I48:K48,Q48:W48)</f>
        <v>1029</v>
      </c>
      <c r="F48" s="648">
        <v>3</v>
      </c>
      <c r="G48" s="648">
        <v>2</v>
      </c>
      <c r="H48" s="648" t="s">
        <v>81</v>
      </c>
      <c r="I48" s="648">
        <v>16</v>
      </c>
      <c r="J48" s="648">
        <v>3</v>
      </c>
      <c r="K48" s="638">
        <f>SUM(L48:P48)</f>
        <v>159</v>
      </c>
      <c r="L48" s="648">
        <v>35</v>
      </c>
      <c r="M48" s="648" t="s">
        <v>81</v>
      </c>
      <c r="N48" s="648">
        <v>21</v>
      </c>
      <c r="O48" s="648">
        <v>64</v>
      </c>
      <c r="P48" s="648">
        <v>39</v>
      </c>
      <c r="Q48" s="648">
        <v>573</v>
      </c>
      <c r="R48" s="648">
        <v>151</v>
      </c>
      <c r="S48" s="648">
        <v>122</v>
      </c>
      <c r="T48" s="648" t="s">
        <v>81</v>
      </c>
      <c r="U48" s="648" t="s">
        <v>81</v>
      </c>
      <c r="V48" s="648" t="s">
        <v>81</v>
      </c>
      <c r="W48" s="648">
        <v>2</v>
      </c>
      <c r="X48" s="648">
        <v>71</v>
      </c>
      <c r="Y48" s="343" t="s">
        <v>81</v>
      </c>
      <c r="Z48" s="48"/>
    </row>
    <row r="49" spans="1:26" ht="23.25" customHeight="1">
      <c r="A49" s="333"/>
      <c r="B49" s="255"/>
      <c r="C49" s="3" t="s">
        <v>52</v>
      </c>
      <c r="D49" s="3"/>
      <c r="E49" s="612">
        <f>SUM(F49,I49:K49,Q49:W49)</f>
        <v>147</v>
      </c>
      <c r="F49" s="648">
        <v>1</v>
      </c>
      <c r="G49" s="648" t="s">
        <v>81</v>
      </c>
      <c r="H49" s="648" t="s">
        <v>81</v>
      </c>
      <c r="I49" s="648">
        <v>4</v>
      </c>
      <c r="J49" s="648">
        <v>1</v>
      </c>
      <c r="K49" s="638">
        <f>SUM(L49:P49)</f>
        <v>33</v>
      </c>
      <c r="L49" s="648">
        <v>7</v>
      </c>
      <c r="M49" s="648" t="s">
        <v>81</v>
      </c>
      <c r="N49" s="648">
        <v>4</v>
      </c>
      <c r="O49" s="648">
        <v>20</v>
      </c>
      <c r="P49" s="648">
        <v>2</v>
      </c>
      <c r="Q49" s="648">
        <v>47</v>
      </c>
      <c r="R49" s="648">
        <v>43</v>
      </c>
      <c r="S49" s="648">
        <v>18</v>
      </c>
      <c r="T49" s="648" t="s">
        <v>81</v>
      </c>
      <c r="U49" s="648" t="s">
        <v>81</v>
      </c>
      <c r="V49" s="648" t="s">
        <v>81</v>
      </c>
      <c r="W49" s="648" t="s">
        <v>81</v>
      </c>
      <c r="X49" s="648">
        <v>146</v>
      </c>
      <c r="Y49" s="343" t="s">
        <v>81</v>
      </c>
      <c r="Z49" s="48"/>
    </row>
    <row r="50" spans="1:26" ht="23.25" customHeight="1">
      <c r="A50" s="333"/>
      <c r="B50" s="255"/>
      <c r="C50" s="3" t="s">
        <v>53</v>
      </c>
      <c r="D50" s="3"/>
      <c r="E50" s="612">
        <f>SUM(F50,I50:K50,Q50:W50)</f>
        <v>112</v>
      </c>
      <c r="F50" s="306" t="s">
        <v>81</v>
      </c>
      <c r="G50" s="306" t="s">
        <v>81</v>
      </c>
      <c r="H50" s="306" t="s">
        <v>81</v>
      </c>
      <c r="I50" s="306" t="s">
        <v>81</v>
      </c>
      <c r="J50" s="306" t="s">
        <v>81</v>
      </c>
      <c r="K50" s="638">
        <f>SUM(L50:P50)</f>
        <v>24</v>
      </c>
      <c r="L50" s="306">
        <v>6</v>
      </c>
      <c r="M50" s="306" t="s">
        <v>81</v>
      </c>
      <c r="N50" s="306" t="s">
        <v>81</v>
      </c>
      <c r="O50" s="306">
        <v>17</v>
      </c>
      <c r="P50" s="306">
        <v>1</v>
      </c>
      <c r="Q50" s="306">
        <v>42</v>
      </c>
      <c r="R50" s="306">
        <v>44</v>
      </c>
      <c r="S50" s="306">
        <v>2</v>
      </c>
      <c r="T50" s="306" t="s">
        <v>81</v>
      </c>
      <c r="U50" s="306" t="s">
        <v>81</v>
      </c>
      <c r="V50" s="306" t="s">
        <v>81</v>
      </c>
      <c r="W50" s="306" t="s">
        <v>81</v>
      </c>
      <c r="X50" s="306">
        <v>18</v>
      </c>
      <c r="Y50" s="344" t="s">
        <v>81</v>
      </c>
      <c r="Z50" s="48"/>
    </row>
    <row r="51" spans="1:26" ht="23.25" customHeight="1">
      <c r="A51" s="336" t="s">
        <v>9</v>
      </c>
      <c r="B51" s="261"/>
      <c r="C51" s="4"/>
      <c r="D51" s="4"/>
      <c r="E51" s="613">
        <f aca="true" t="shared" si="11" ref="E51:Y51">SUM(E52:E53)</f>
        <v>487</v>
      </c>
      <c r="F51" s="302">
        <f t="shared" si="11"/>
        <v>2</v>
      </c>
      <c r="G51" s="302">
        <f t="shared" si="11"/>
        <v>0</v>
      </c>
      <c r="H51" s="302">
        <f t="shared" si="11"/>
        <v>0</v>
      </c>
      <c r="I51" s="302">
        <f t="shared" si="11"/>
        <v>15</v>
      </c>
      <c r="J51" s="302">
        <f t="shared" si="11"/>
        <v>0</v>
      </c>
      <c r="K51" s="613">
        <f t="shared" si="11"/>
        <v>69</v>
      </c>
      <c r="L51" s="302">
        <f t="shared" si="11"/>
        <v>1</v>
      </c>
      <c r="M51" s="302">
        <f t="shared" si="11"/>
        <v>0</v>
      </c>
      <c r="N51" s="302">
        <f t="shared" si="11"/>
        <v>3</v>
      </c>
      <c r="O51" s="302">
        <f t="shared" si="11"/>
        <v>57</v>
      </c>
      <c r="P51" s="302">
        <f t="shared" si="11"/>
        <v>8</v>
      </c>
      <c r="Q51" s="302">
        <f t="shared" si="11"/>
        <v>102</v>
      </c>
      <c r="R51" s="302">
        <f t="shared" si="11"/>
        <v>212</v>
      </c>
      <c r="S51" s="302">
        <f t="shared" si="11"/>
        <v>87</v>
      </c>
      <c r="T51" s="302">
        <f t="shared" si="11"/>
        <v>0</v>
      </c>
      <c r="U51" s="302">
        <f t="shared" si="11"/>
        <v>0</v>
      </c>
      <c r="V51" s="302">
        <f t="shared" si="11"/>
        <v>0</v>
      </c>
      <c r="W51" s="302">
        <f t="shared" si="11"/>
        <v>0</v>
      </c>
      <c r="X51" s="302">
        <f t="shared" si="11"/>
        <v>112</v>
      </c>
      <c r="Y51" s="342">
        <f t="shared" si="11"/>
        <v>0</v>
      </c>
      <c r="Z51" s="41"/>
    </row>
    <row r="52" spans="1:26" s="97" customFormat="1" ht="23.25" customHeight="1">
      <c r="A52" s="333"/>
      <c r="B52" s="255"/>
      <c r="C52" s="3" t="s">
        <v>84</v>
      </c>
      <c r="D52" s="3"/>
      <c r="E52" s="612">
        <f>SUM(F52,I52:K52,Q52:W52)</f>
        <v>315</v>
      </c>
      <c r="F52" s="648">
        <v>2</v>
      </c>
      <c r="G52" s="648" t="s">
        <v>81</v>
      </c>
      <c r="H52" s="648" t="s">
        <v>81</v>
      </c>
      <c r="I52" s="648">
        <v>5</v>
      </c>
      <c r="J52" s="648" t="s">
        <v>81</v>
      </c>
      <c r="K52" s="638">
        <f>SUM(L52:P52)</f>
        <v>43</v>
      </c>
      <c r="L52" s="648">
        <v>1</v>
      </c>
      <c r="M52" s="648" t="s">
        <v>81</v>
      </c>
      <c r="N52" s="648">
        <v>3</v>
      </c>
      <c r="O52" s="648">
        <v>35</v>
      </c>
      <c r="P52" s="648">
        <v>4</v>
      </c>
      <c r="Q52" s="648">
        <v>80</v>
      </c>
      <c r="R52" s="648">
        <v>166</v>
      </c>
      <c r="S52" s="648">
        <v>19</v>
      </c>
      <c r="T52" s="648" t="s">
        <v>81</v>
      </c>
      <c r="U52" s="648" t="s">
        <v>81</v>
      </c>
      <c r="V52" s="648" t="s">
        <v>81</v>
      </c>
      <c r="W52" s="648" t="s">
        <v>81</v>
      </c>
      <c r="X52" s="648">
        <v>102</v>
      </c>
      <c r="Y52" s="343" t="s">
        <v>81</v>
      </c>
      <c r="Z52" s="48"/>
    </row>
    <row r="53" spans="1:26" ht="23.25" customHeight="1">
      <c r="A53" s="333"/>
      <c r="B53" s="255"/>
      <c r="C53" s="3" t="s">
        <v>54</v>
      </c>
      <c r="D53" s="3"/>
      <c r="E53" s="612">
        <f>SUM(F53,I53:K53,Q53:W53)</f>
        <v>172</v>
      </c>
      <c r="F53" s="306" t="s">
        <v>81</v>
      </c>
      <c r="G53" s="648" t="s">
        <v>81</v>
      </c>
      <c r="H53" s="306" t="s">
        <v>81</v>
      </c>
      <c r="I53" s="306">
        <v>10</v>
      </c>
      <c r="J53" s="306" t="s">
        <v>81</v>
      </c>
      <c r="K53" s="638">
        <f>SUM(L53:P53)</f>
        <v>26</v>
      </c>
      <c r="L53" s="306" t="s">
        <v>81</v>
      </c>
      <c r="M53" s="306" t="s">
        <v>81</v>
      </c>
      <c r="N53" s="306" t="s">
        <v>81</v>
      </c>
      <c r="O53" s="306">
        <v>22</v>
      </c>
      <c r="P53" s="306">
        <v>4</v>
      </c>
      <c r="Q53" s="306">
        <v>22</v>
      </c>
      <c r="R53" s="306">
        <v>46</v>
      </c>
      <c r="S53" s="306">
        <v>68</v>
      </c>
      <c r="T53" s="306" t="s">
        <v>81</v>
      </c>
      <c r="U53" s="306" t="s">
        <v>81</v>
      </c>
      <c r="V53" s="306" t="s">
        <v>81</v>
      </c>
      <c r="W53" s="306" t="s">
        <v>81</v>
      </c>
      <c r="X53" s="306">
        <v>10</v>
      </c>
      <c r="Y53" s="344" t="s">
        <v>81</v>
      </c>
      <c r="Z53" s="48"/>
    </row>
    <row r="54" spans="1:26" ht="23.25" customHeight="1">
      <c r="A54" s="336" t="s">
        <v>10</v>
      </c>
      <c r="B54" s="261"/>
      <c r="C54" s="2"/>
      <c r="D54" s="4"/>
      <c r="E54" s="613">
        <f aca="true" t="shared" si="12" ref="E54:Y54">SUM(E55:E56)</f>
        <v>593</v>
      </c>
      <c r="F54" s="302">
        <f t="shared" si="12"/>
        <v>0</v>
      </c>
      <c r="G54" s="644">
        <f t="shared" si="12"/>
        <v>0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613">
        <f t="shared" si="12"/>
        <v>128</v>
      </c>
      <c r="L54" s="302">
        <f t="shared" si="12"/>
        <v>12</v>
      </c>
      <c r="M54" s="302">
        <f t="shared" si="12"/>
        <v>0</v>
      </c>
      <c r="N54" s="302">
        <f t="shared" si="12"/>
        <v>17</v>
      </c>
      <c r="O54" s="302">
        <f t="shared" si="12"/>
        <v>92</v>
      </c>
      <c r="P54" s="302">
        <f t="shared" si="12"/>
        <v>7</v>
      </c>
      <c r="Q54" s="302">
        <f t="shared" si="12"/>
        <v>204</v>
      </c>
      <c r="R54" s="302">
        <f t="shared" si="12"/>
        <v>254</v>
      </c>
      <c r="S54" s="302">
        <f t="shared" si="12"/>
        <v>2</v>
      </c>
      <c r="T54" s="302">
        <f t="shared" si="12"/>
        <v>1</v>
      </c>
      <c r="U54" s="302">
        <f t="shared" si="12"/>
        <v>0</v>
      </c>
      <c r="V54" s="302">
        <f t="shared" si="12"/>
        <v>0</v>
      </c>
      <c r="W54" s="302">
        <f t="shared" si="12"/>
        <v>4</v>
      </c>
      <c r="X54" s="302">
        <f t="shared" si="12"/>
        <v>159</v>
      </c>
      <c r="Y54" s="342">
        <f t="shared" si="12"/>
        <v>0</v>
      </c>
      <c r="Z54" s="41"/>
    </row>
    <row r="55" spans="1:26" ht="23.25" customHeight="1">
      <c r="A55" s="333"/>
      <c r="B55" s="262"/>
      <c r="C55" s="3" t="s">
        <v>85</v>
      </c>
      <c r="D55" s="10"/>
      <c r="E55" s="612">
        <f>SUM(F55,I55:K55,Q55:W55)</f>
        <v>225</v>
      </c>
      <c r="F55" s="648" t="s">
        <v>81</v>
      </c>
      <c r="G55" s="648" t="s">
        <v>81</v>
      </c>
      <c r="H55" s="648" t="s">
        <v>81</v>
      </c>
      <c r="I55" s="648" t="s">
        <v>81</v>
      </c>
      <c r="J55" s="648" t="s">
        <v>81</v>
      </c>
      <c r="K55" s="638">
        <f>SUM(L55:P55)</f>
        <v>64</v>
      </c>
      <c r="L55" s="648">
        <v>7</v>
      </c>
      <c r="M55" s="648" t="s">
        <v>81</v>
      </c>
      <c r="N55" s="648">
        <v>12</v>
      </c>
      <c r="O55" s="648">
        <v>39</v>
      </c>
      <c r="P55" s="648">
        <v>6</v>
      </c>
      <c r="Q55" s="648">
        <v>118</v>
      </c>
      <c r="R55" s="648">
        <v>40</v>
      </c>
      <c r="S55" s="648">
        <v>2</v>
      </c>
      <c r="T55" s="648">
        <v>1</v>
      </c>
      <c r="U55" s="648" t="s">
        <v>81</v>
      </c>
      <c r="V55" s="648" t="s">
        <v>81</v>
      </c>
      <c r="W55" s="648" t="s">
        <v>81</v>
      </c>
      <c r="X55" s="648">
        <v>54</v>
      </c>
      <c r="Y55" s="343" t="s">
        <v>81</v>
      </c>
      <c r="Z55" s="41"/>
    </row>
    <row r="56" spans="1:26" ht="23.25" customHeight="1">
      <c r="A56" s="333"/>
      <c r="B56" s="255"/>
      <c r="C56" s="3" t="s">
        <v>45</v>
      </c>
      <c r="D56" s="3"/>
      <c r="E56" s="612">
        <f>SUM(F56,I56:K56,Q56:W56)</f>
        <v>368</v>
      </c>
      <c r="F56" s="306" t="s">
        <v>81</v>
      </c>
      <c r="G56" s="345" t="s">
        <v>81</v>
      </c>
      <c r="H56" s="306" t="s">
        <v>81</v>
      </c>
      <c r="I56" s="306" t="s">
        <v>81</v>
      </c>
      <c r="J56" s="306" t="s">
        <v>81</v>
      </c>
      <c r="K56" s="638">
        <f>SUM(L56:P56)</f>
        <v>64</v>
      </c>
      <c r="L56" s="306">
        <v>5</v>
      </c>
      <c r="M56" s="306" t="s">
        <v>81</v>
      </c>
      <c r="N56" s="306">
        <v>5</v>
      </c>
      <c r="O56" s="306">
        <v>53</v>
      </c>
      <c r="P56" s="306">
        <v>1</v>
      </c>
      <c r="Q56" s="306">
        <v>86</v>
      </c>
      <c r="R56" s="306">
        <v>214</v>
      </c>
      <c r="S56" s="306" t="s">
        <v>81</v>
      </c>
      <c r="T56" s="306" t="s">
        <v>81</v>
      </c>
      <c r="U56" s="306" t="s">
        <v>81</v>
      </c>
      <c r="V56" s="306" t="s">
        <v>81</v>
      </c>
      <c r="W56" s="306">
        <v>4</v>
      </c>
      <c r="X56" s="306">
        <v>105</v>
      </c>
      <c r="Y56" s="344" t="s">
        <v>81</v>
      </c>
      <c r="Z56" s="48"/>
    </row>
    <row r="57" spans="1:26" ht="23.25" customHeight="1">
      <c r="A57" s="336" t="s">
        <v>11</v>
      </c>
      <c r="B57" s="261"/>
      <c r="C57" s="4"/>
      <c r="D57" s="4"/>
      <c r="E57" s="613">
        <f aca="true" t="shared" si="13" ref="E57:Y57">SUM(E58:E60)</f>
        <v>796</v>
      </c>
      <c r="F57" s="302">
        <f t="shared" si="13"/>
        <v>0</v>
      </c>
      <c r="G57" s="645">
        <f t="shared" si="13"/>
        <v>0</v>
      </c>
      <c r="H57" s="302">
        <f t="shared" si="13"/>
        <v>0</v>
      </c>
      <c r="I57" s="302">
        <f t="shared" si="13"/>
        <v>12</v>
      </c>
      <c r="J57" s="302">
        <f t="shared" si="13"/>
        <v>0</v>
      </c>
      <c r="K57" s="613">
        <f t="shared" si="13"/>
        <v>174</v>
      </c>
      <c r="L57" s="302">
        <f t="shared" si="13"/>
        <v>0</v>
      </c>
      <c r="M57" s="302">
        <f t="shared" si="13"/>
        <v>0</v>
      </c>
      <c r="N57" s="302">
        <f t="shared" si="13"/>
        <v>44</v>
      </c>
      <c r="O57" s="302">
        <f t="shared" si="13"/>
        <v>100</v>
      </c>
      <c r="P57" s="302">
        <f t="shared" si="13"/>
        <v>30</v>
      </c>
      <c r="Q57" s="302">
        <f t="shared" si="13"/>
        <v>393</v>
      </c>
      <c r="R57" s="302">
        <f t="shared" si="13"/>
        <v>217</v>
      </c>
      <c r="S57" s="302">
        <f t="shared" si="13"/>
        <v>0</v>
      </c>
      <c r="T57" s="302">
        <f t="shared" si="13"/>
        <v>0</v>
      </c>
      <c r="U57" s="302">
        <f t="shared" si="13"/>
        <v>0</v>
      </c>
      <c r="V57" s="302">
        <f t="shared" si="13"/>
        <v>0</v>
      </c>
      <c r="W57" s="302">
        <f t="shared" si="13"/>
        <v>0</v>
      </c>
      <c r="X57" s="302">
        <f t="shared" si="13"/>
        <v>226</v>
      </c>
      <c r="Y57" s="342">
        <f t="shared" si="13"/>
        <v>0</v>
      </c>
      <c r="Z57" s="41"/>
    </row>
    <row r="58" spans="1:26" ht="23.25" customHeight="1">
      <c r="A58" s="333"/>
      <c r="B58" s="255"/>
      <c r="C58" s="3" t="s">
        <v>39</v>
      </c>
      <c r="D58" s="3"/>
      <c r="E58" s="612">
        <f>SUM(F58,I58:K58,Q58:W58)</f>
        <v>303</v>
      </c>
      <c r="F58" s="648" t="s">
        <v>81</v>
      </c>
      <c r="G58" s="648" t="s">
        <v>81</v>
      </c>
      <c r="H58" s="648" t="s">
        <v>81</v>
      </c>
      <c r="I58" s="648" t="s">
        <v>81</v>
      </c>
      <c r="J58" s="648" t="s">
        <v>81</v>
      </c>
      <c r="K58" s="638">
        <f>SUM(L58:P58)</f>
        <v>52</v>
      </c>
      <c r="L58" s="648" t="s">
        <v>81</v>
      </c>
      <c r="M58" s="648" t="s">
        <v>81</v>
      </c>
      <c r="N58" s="648" t="s">
        <v>81</v>
      </c>
      <c r="O58" s="648">
        <v>52</v>
      </c>
      <c r="P58" s="648" t="s">
        <v>81</v>
      </c>
      <c r="Q58" s="648">
        <v>250</v>
      </c>
      <c r="R58" s="648">
        <v>1</v>
      </c>
      <c r="S58" s="648" t="s">
        <v>81</v>
      </c>
      <c r="T58" s="648" t="s">
        <v>81</v>
      </c>
      <c r="U58" s="648" t="s">
        <v>81</v>
      </c>
      <c r="V58" s="648" t="s">
        <v>81</v>
      </c>
      <c r="W58" s="648" t="s">
        <v>81</v>
      </c>
      <c r="X58" s="648">
        <v>22</v>
      </c>
      <c r="Y58" s="343" t="s">
        <v>81</v>
      </c>
      <c r="Z58" s="48"/>
    </row>
    <row r="59" spans="1:26" ht="23.25" customHeight="1">
      <c r="A59" s="333"/>
      <c r="B59" s="255"/>
      <c r="C59" s="3" t="s">
        <v>46</v>
      </c>
      <c r="D59" s="3"/>
      <c r="E59" s="612">
        <f>SUM(F59,I59:K59,Q59:W59)</f>
        <v>309</v>
      </c>
      <c r="F59" s="648" t="s">
        <v>81</v>
      </c>
      <c r="G59" s="648" t="s">
        <v>81</v>
      </c>
      <c r="H59" s="648" t="s">
        <v>81</v>
      </c>
      <c r="I59" s="648" t="s">
        <v>81</v>
      </c>
      <c r="J59" s="648" t="s">
        <v>81</v>
      </c>
      <c r="K59" s="638">
        <f>SUM(L59:P59)</f>
        <v>102</v>
      </c>
      <c r="L59" s="648" t="s">
        <v>81</v>
      </c>
      <c r="M59" s="648" t="s">
        <v>81</v>
      </c>
      <c r="N59" s="648">
        <v>24</v>
      </c>
      <c r="O59" s="648">
        <v>48</v>
      </c>
      <c r="P59" s="648">
        <v>30</v>
      </c>
      <c r="Q59" s="648">
        <v>126</v>
      </c>
      <c r="R59" s="648">
        <v>81</v>
      </c>
      <c r="S59" s="648" t="s">
        <v>81</v>
      </c>
      <c r="T59" s="648" t="s">
        <v>81</v>
      </c>
      <c r="U59" s="648" t="s">
        <v>81</v>
      </c>
      <c r="V59" s="648" t="s">
        <v>81</v>
      </c>
      <c r="W59" s="648" t="s">
        <v>81</v>
      </c>
      <c r="X59" s="648">
        <v>93</v>
      </c>
      <c r="Y59" s="343" t="s">
        <v>81</v>
      </c>
      <c r="Z59" s="48"/>
    </row>
    <row r="60" spans="1:26" ht="23.25" customHeight="1" thickBot="1">
      <c r="A60" s="339"/>
      <c r="B60" s="264"/>
      <c r="C60" s="340" t="s">
        <v>55</v>
      </c>
      <c r="D60" s="340"/>
      <c r="E60" s="646">
        <f>SUM(F60,I60:K60,Q60:W60)</f>
        <v>184</v>
      </c>
      <c r="F60" s="309" t="s">
        <v>81</v>
      </c>
      <c r="G60" s="309" t="s">
        <v>81</v>
      </c>
      <c r="H60" s="309" t="s">
        <v>81</v>
      </c>
      <c r="I60" s="309">
        <v>12</v>
      </c>
      <c r="J60" s="309" t="s">
        <v>81</v>
      </c>
      <c r="K60" s="647">
        <f>SUM(L60:P60)</f>
        <v>20</v>
      </c>
      <c r="L60" s="309" t="s">
        <v>81</v>
      </c>
      <c r="M60" s="309" t="s">
        <v>81</v>
      </c>
      <c r="N60" s="309">
        <v>20</v>
      </c>
      <c r="O60" s="309" t="s">
        <v>81</v>
      </c>
      <c r="P60" s="309" t="s">
        <v>81</v>
      </c>
      <c r="Q60" s="309">
        <v>17</v>
      </c>
      <c r="R60" s="309">
        <v>135</v>
      </c>
      <c r="S60" s="309" t="s">
        <v>81</v>
      </c>
      <c r="T60" s="309" t="s">
        <v>81</v>
      </c>
      <c r="U60" s="309" t="s">
        <v>81</v>
      </c>
      <c r="V60" s="309" t="s">
        <v>81</v>
      </c>
      <c r="W60" s="309" t="s">
        <v>81</v>
      </c>
      <c r="X60" s="309">
        <v>111</v>
      </c>
      <c r="Y60" s="346" t="s">
        <v>81</v>
      </c>
      <c r="Z60" s="48"/>
    </row>
    <row r="61" spans="1:16" ht="14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</sheetData>
  <sheetProtection/>
  <mergeCells count="13">
    <mergeCell ref="X3:Y3"/>
    <mergeCell ref="A7:D7"/>
    <mergeCell ref="A8:D8"/>
    <mergeCell ref="R3:R5"/>
    <mergeCell ref="T3:T5"/>
    <mergeCell ref="K4:K5"/>
    <mergeCell ref="P4:P5"/>
    <mergeCell ref="Q3:Q5"/>
    <mergeCell ref="A6:D6"/>
    <mergeCell ref="A3:A5"/>
    <mergeCell ref="C3:C5"/>
    <mergeCell ref="G4:H4"/>
    <mergeCell ref="K3:P3"/>
  </mergeCells>
  <printOptions horizontalCentered="1" verticalCentered="1"/>
  <pageMargins left="0.41" right="0.34" top="0.5" bottom="0.58" header="0" footer="0"/>
  <pageSetup horizontalDpi="600" verticalDpi="600" orientation="portrait" pageOrder="overThenDown" paperSize="9" scale="58" r:id="rId1"/>
  <headerFooter alignWithMargins="0">
    <oddFooter>&amp;R&amp;A &amp;P/&amp;N</oddFooter>
  </headerFooter>
  <colBreaks count="1" manualBreakCount="1">
    <brk id="13" max="5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zoomScale="75" zoomScaleNormal="75" zoomScaleSheetLayoutView="59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A70" sqref="AA70"/>
    </sheetView>
  </sheetViews>
  <sheetFormatPr defaultColWidth="8.75390625" defaultRowHeight="14.25"/>
  <cols>
    <col min="1" max="1" width="8.875" style="102" customWidth="1"/>
    <col min="2" max="2" width="0.875" style="102" customWidth="1"/>
    <col min="3" max="3" width="12.625" style="102" customWidth="1"/>
    <col min="4" max="4" width="0.875" style="102" customWidth="1"/>
    <col min="5" max="5" width="12.625" style="102" customWidth="1"/>
    <col min="6" max="10" width="11.625" style="102" customWidth="1"/>
    <col min="11" max="11" width="12.625" style="102" customWidth="1"/>
    <col min="12" max="13" width="11.625" style="102" customWidth="1"/>
    <col min="14" max="25" width="10.875" style="102" customWidth="1"/>
    <col min="26" max="26" width="5.75390625" style="102" customWidth="1"/>
    <col min="27" max="16384" width="8.75390625" style="102" customWidth="1"/>
  </cols>
  <sheetData>
    <row r="1" spans="1:4" s="97" customFormat="1" ht="27.75" customHeight="1">
      <c r="A1" s="595" t="s">
        <v>385</v>
      </c>
      <c r="B1" s="206"/>
      <c r="C1" s="98"/>
      <c r="D1" s="98"/>
    </row>
    <row r="2" spans="1:4" ht="18" customHeight="1" thickBot="1">
      <c r="A2" s="620" t="s">
        <v>386</v>
      </c>
      <c r="B2" s="101"/>
      <c r="C2" s="101"/>
      <c r="D2" s="101"/>
    </row>
    <row r="3" spans="1:25" ht="24.75" customHeight="1">
      <c r="A3" s="964" t="s">
        <v>254</v>
      </c>
      <c r="B3" s="312"/>
      <c r="C3" s="951" t="s">
        <v>255</v>
      </c>
      <c r="D3" s="313"/>
      <c r="E3" s="621"/>
      <c r="F3" s="314"/>
      <c r="G3" s="211"/>
      <c r="H3" s="622"/>
      <c r="I3" s="623"/>
      <c r="J3" s="621"/>
      <c r="K3" s="936" t="s">
        <v>358</v>
      </c>
      <c r="L3" s="937"/>
      <c r="M3" s="937"/>
      <c r="N3" s="937"/>
      <c r="O3" s="937"/>
      <c r="P3" s="1074"/>
      <c r="Q3" s="1077" t="s">
        <v>359</v>
      </c>
      <c r="R3" s="1077" t="s">
        <v>360</v>
      </c>
      <c r="S3" s="621"/>
      <c r="T3" s="1077" t="s">
        <v>361</v>
      </c>
      <c r="U3" s="621"/>
      <c r="V3" s="623"/>
      <c r="W3" s="621"/>
      <c r="X3" s="1075" t="s">
        <v>362</v>
      </c>
      <c r="Y3" s="1076"/>
    </row>
    <row r="4" spans="1:25" ht="24.75" customHeight="1">
      <c r="A4" s="965"/>
      <c r="B4" s="214"/>
      <c r="C4" s="949"/>
      <c r="D4" s="215"/>
      <c r="E4" s="624" t="s">
        <v>66</v>
      </c>
      <c r="F4" s="603" t="s">
        <v>363</v>
      </c>
      <c r="G4" s="939" t="s">
        <v>364</v>
      </c>
      <c r="H4" s="940"/>
      <c r="I4" s="625" t="s">
        <v>365</v>
      </c>
      <c r="J4" s="626" t="s">
        <v>366</v>
      </c>
      <c r="K4" s="945" t="s">
        <v>66</v>
      </c>
      <c r="L4" s="216" t="s">
        <v>367</v>
      </c>
      <c r="M4" s="216" t="s">
        <v>368</v>
      </c>
      <c r="N4" s="216" t="s">
        <v>369</v>
      </c>
      <c r="O4" s="216" t="s">
        <v>370</v>
      </c>
      <c r="P4" s="931" t="s">
        <v>268</v>
      </c>
      <c r="Q4" s="1078"/>
      <c r="R4" s="1078"/>
      <c r="S4" s="626" t="s">
        <v>371</v>
      </c>
      <c r="T4" s="1078"/>
      <c r="U4" s="626" t="s">
        <v>372</v>
      </c>
      <c r="V4" s="625" t="s">
        <v>373</v>
      </c>
      <c r="W4" s="624" t="s">
        <v>68</v>
      </c>
      <c r="X4" s="627" t="s">
        <v>374</v>
      </c>
      <c r="Y4" s="217" t="s">
        <v>375</v>
      </c>
    </row>
    <row r="5" spans="1:25" ht="24.75" customHeight="1" thickBot="1">
      <c r="A5" s="966"/>
      <c r="B5" s="315"/>
      <c r="C5" s="968"/>
      <c r="D5" s="316"/>
      <c r="E5" s="222"/>
      <c r="F5" s="223"/>
      <c r="G5" s="222" t="s">
        <v>376</v>
      </c>
      <c r="H5" s="222" t="s">
        <v>377</v>
      </c>
      <c r="I5" s="628"/>
      <c r="J5" s="222"/>
      <c r="K5" s="1063"/>
      <c r="L5" s="222" t="s">
        <v>378</v>
      </c>
      <c r="M5" s="222" t="s">
        <v>379</v>
      </c>
      <c r="N5" s="222" t="s">
        <v>380</v>
      </c>
      <c r="O5" s="222" t="s">
        <v>381</v>
      </c>
      <c r="P5" s="1072"/>
      <c r="Q5" s="1079"/>
      <c r="R5" s="1079"/>
      <c r="S5" s="222"/>
      <c r="T5" s="1079"/>
      <c r="U5" s="222"/>
      <c r="V5" s="628"/>
      <c r="W5" s="222"/>
      <c r="X5" s="629" t="s">
        <v>382</v>
      </c>
      <c r="Y5" s="630" t="s">
        <v>383</v>
      </c>
    </row>
    <row r="6" spans="1:25" ht="24.75" customHeight="1">
      <c r="A6" s="950" t="s">
        <v>384</v>
      </c>
      <c r="B6" s="951"/>
      <c r="C6" s="951"/>
      <c r="D6" s="951"/>
      <c r="E6" s="321">
        <v>542122</v>
      </c>
      <c r="F6" s="321">
        <v>25863</v>
      </c>
      <c r="G6" s="321">
        <v>5492</v>
      </c>
      <c r="H6" s="321">
        <v>16089</v>
      </c>
      <c r="I6" s="321">
        <v>8312</v>
      </c>
      <c r="J6" s="321">
        <v>441</v>
      </c>
      <c r="K6" s="321">
        <v>139737</v>
      </c>
      <c r="L6" s="631">
        <v>17783</v>
      </c>
      <c r="M6" s="632">
        <v>125</v>
      </c>
      <c r="N6" s="633">
        <v>15507</v>
      </c>
      <c r="O6" s="631">
        <v>53459</v>
      </c>
      <c r="P6" s="631">
        <v>52863</v>
      </c>
      <c r="Q6" s="321">
        <v>203608</v>
      </c>
      <c r="R6" s="321">
        <v>68590</v>
      </c>
      <c r="S6" s="321">
        <v>56244</v>
      </c>
      <c r="T6" s="321">
        <v>1312</v>
      </c>
      <c r="U6" s="321">
        <v>15564</v>
      </c>
      <c r="V6" s="321">
        <v>1211</v>
      </c>
      <c r="W6" s="321">
        <v>21240</v>
      </c>
      <c r="X6" s="321">
        <v>45884</v>
      </c>
      <c r="Y6" s="465">
        <v>2894</v>
      </c>
    </row>
    <row r="7" spans="1:25" ht="24.75" customHeight="1">
      <c r="A7" s="953">
        <v>19</v>
      </c>
      <c r="B7" s="948"/>
      <c r="C7" s="948"/>
      <c r="D7" s="948"/>
      <c r="E7" s="325">
        <v>451675</v>
      </c>
      <c r="F7" s="325">
        <v>21202</v>
      </c>
      <c r="G7" s="325">
        <v>3107</v>
      </c>
      <c r="H7" s="325">
        <v>11888</v>
      </c>
      <c r="I7" s="325">
        <v>4890</v>
      </c>
      <c r="J7" s="325">
        <v>249</v>
      </c>
      <c r="K7" s="325">
        <v>114641</v>
      </c>
      <c r="L7" s="325">
        <v>16085</v>
      </c>
      <c r="M7" s="326">
        <v>147</v>
      </c>
      <c r="N7" s="634">
        <v>14370</v>
      </c>
      <c r="O7" s="325">
        <v>34572</v>
      </c>
      <c r="P7" s="325">
        <v>49467</v>
      </c>
      <c r="Q7" s="325">
        <v>167624</v>
      </c>
      <c r="R7" s="325">
        <v>60876</v>
      </c>
      <c r="S7" s="325">
        <v>50362</v>
      </c>
      <c r="T7" s="325">
        <v>932</v>
      </c>
      <c r="U7" s="325">
        <v>14218</v>
      </c>
      <c r="V7" s="325">
        <v>1205</v>
      </c>
      <c r="W7" s="325">
        <v>15476</v>
      </c>
      <c r="X7" s="635">
        <v>43885</v>
      </c>
      <c r="Y7" s="466">
        <v>3827</v>
      </c>
    </row>
    <row r="8" spans="1:25" s="239" customFormat="1" ht="30" customHeight="1">
      <c r="A8" s="955">
        <v>20</v>
      </c>
      <c r="B8" s="944"/>
      <c r="C8" s="944"/>
      <c r="D8" s="944"/>
      <c r="E8" s="233">
        <f aca="true" t="shared" si="0" ref="E8:Y8">SUM(E9,E10,E11,E12,E13,E14,E18,E21,E22,E27,E34,E39,E43,E47,E51,E54,E57)</f>
        <v>410224</v>
      </c>
      <c r="F8" s="233">
        <f t="shared" si="0"/>
        <v>18651</v>
      </c>
      <c r="G8" s="233">
        <f t="shared" si="0"/>
        <v>1990</v>
      </c>
      <c r="H8" s="233">
        <f t="shared" si="0"/>
        <v>10560</v>
      </c>
      <c r="I8" s="233">
        <f t="shared" si="0"/>
        <v>6007</v>
      </c>
      <c r="J8" s="233">
        <f t="shared" si="0"/>
        <v>227</v>
      </c>
      <c r="K8" s="234">
        <f t="shared" si="0"/>
        <v>111544</v>
      </c>
      <c r="L8" s="236">
        <f t="shared" si="0"/>
        <v>26964</v>
      </c>
      <c r="M8" s="649">
        <f t="shared" si="0"/>
        <v>0</v>
      </c>
      <c r="N8" s="236">
        <f t="shared" si="0"/>
        <v>13483</v>
      </c>
      <c r="O8" s="649">
        <f t="shared" si="0"/>
        <v>33853</v>
      </c>
      <c r="P8" s="649">
        <f t="shared" si="0"/>
        <v>37244</v>
      </c>
      <c r="Q8" s="234">
        <f t="shared" si="0"/>
        <v>145004</v>
      </c>
      <c r="R8" s="234">
        <f t="shared" si="0"/>
        <v>65028</v>
      </c>
      <c r="S8" s="234">
        <f t="shared" si="0"/>
        <v>44536</v>
      </c>
      <c r="T8" s="234">
        <f t="shared" si="0"/>
        <v>444</v>
      </c>
      <c r="U8" s="234">
        <f t="shared" si="0"/>
        <v>12728</v>
      </c>
      <c r="V8" s="233">
        <f t="shared" si="0"/>
        <v>482</v>
      </c>
      <c r="W8" s="233">
        <f t="shared" si="0"/>
        <v>5573</v>
      </c>
      <c r="X8" s="234">
        <f t="shared" si="0"/>
        <v>37068</v>
      </c>
      <c r="Y8" s="650">
        <f t="shared" si="0"/>
        <v>3401</v>
      </c>
    </row>
    <row r="9" spans="1:26" ht="21.75" customHeight="1">
      <c r="A9" s="329" t="s">
        <v>57</v>
      </c>
      <c r="B9" s="241"/>
      <c r="C9" s="2" t="s">
        <v>12</v>
      </c>
      <c r="D9" s="2"/>
      <c r="E9" s="613">
        <f>SUM(F9,I9:J9,K9,Q9:W9)</f>
        <v>116267</v>
      </c>
      <c r="F9" s="300">
        <v>13176</v>
      </c>
      <c r="G9" s="300">
        <v>1583</v>
      </c>
      <c r="H9" s="300">
        <v>8748</v>
      </c>
      <c r="I9" s="300" t="s">
        <v>81</v>
      </c>
      <c r="J9" s="300" t="s">
        <v>81</v>
      </c>
      <c r="K9" s="608">
        <f>SUM(L9:P9)</f>
        <v>45923</v>
      </c>
      <c r="L9" s="300">
        <v>22675</v>
      </c>
      <c r="M9" s="300" t="s">
        <v>81</v>
      </c>
      <c r="N9" s="300">
        <v>2118</v>
      </c>
      <c r="O9" s="300">
        <v>3351</v>
      </c>
      <c r="P9" s="300">
        <v>17779</v>
      </c>
      <c r="Q9" s="300">
        <v>9411</v>
      </c>
      <c r="R9" s="300">
        <v>21036</v>
      </c>
      <c r="S9" s="300">
        <v>16908</v>
      </c>
      <c r="T9" s="300">
        <v>247</v>
      </c>
      <c r="U9" s="300">
        <v>8254</v>
      </c>
      <c r="V9" s="300">
        <v>172</v>
      </c>
      <c r="W9" s="300">
        <v>1140</v>
      </c>
      <c r="X9" s="300">
        <v>5688</v>
      </c>
      <c r="Y9" s="301">
        <v>3381</v>
      </c>
      <c r="Z9" s="48"/>
    </row>
    <row r="10" spans="1:26" ht="21.75" customHeight="1">
      <c r="A10" s="329" t="s">
        <v>58</v>
      </c>
      <c r="B10" s="241"/>
      <c r="C10" s="2" t="s">
        <v>13</v>
      </c>
      <c r="D10" s="2"/>
      <c r="E10" s="613">
        <f>SUM(F10,I10:J10,K10,Q10:W10)</f>
        <v>15846</v>
      </c>
      <c r="F10" s="300">
        <v>2047</v>
      </c>
      <c r="G10" s="300">
        <v>309</v>
      </c>
      <c r="H10" s="300">
        <v>756</v>
      </c>
      <c r="I10" s="300">
        <v>1259</v>
      </c>
      <c r="J10" s="300" t="s">
        <v>81</v>
      </c>
      <c r="K10" s="608">
        <f>SUM(L10:P10)</f>
        <v>3324</v>
      </c>
      <c r="L10" s="300" t="s">
        <v>81</v>
      </c>
      <c r="M10" s="300" t="s">
        <v>81</v>
      </c>
      <c r="N10" s="300">
        <v>1196</v>
      </c>
      <c r="O10" s="300" t="s">
        <v>81</v>
      </c>
      <c r="P10" s="300">
        <v>2128</v>
      </c>
      <c r="Q10" s="300">
        <v>1400</v>
      </c>
      <c r="R10" s="300">
        <v>1718</v>
      </c>
      <c r="S10" s="300">
        <v>1749</v>
      </c>
      <c r="T10" s="300" t="s">
        <v>81</v>
      </c>
      <c r="U10" s="300">
        <v>3370</v>
      </c>
      <c r="V10" s="300">
        <v>198</v>
      </c>
      <c r="W10" s="300">
        <v>781</v>
      </c>
      <c r="X10" s="300">
        <v>1362</v>
      </c>
      <c r="Y10" s="301" t="s">
        <v>81</v>
      </c>
      <c r="Z10" s="48"/>
    </row>
    <row r="11" spans="1:26" ht="21.75" customHeight="1">
      <c r="A11" s="329" t="s">
        <v>59</v>
      </c>
      <c r="B11" s="241"/>
      <c r="C11" s="2" t="s">
        <v>14</v>
      </c>
      <c r="D11" s="2"/>
      <c r="E11" s="613">
        <f>SUM(F11,I11:J11,K11,Q11:W11)</f>
        <v>13585</v>
      </c>
      <c r="F11" s="300">
        <v>141</v>
      </c>
      <c r="G11" s="300" t="s">
        <v>81</v>
      </c>
      <c r="H11" s="300">
        <v>16</v>
      </c>
      <c r="I11" s="300" t="s">
        <v>81</v>
      </c>
      <c r="J11" s="300" t="s">
        <v>81</v>
      </c>
      <c r="K11" s="608">
        <f>SUM(L11:P11)</f>
        <v>846</v>
      </c>
      <c r="L11" s="300">
        <v>377</v>
      </c>
      <c r="M11" s="300" t="s">
        <v>81</v>
      </c>
      <c r="N11" s="300">
        <v>106</v>
      </c>
      <c r="O11" s="300">
        <v>167</v>
      </c>
      <c r="P11" s="300">
        <v>196</v>
      </c>
      <c r="Q11" s="300" t="s">
        <v>81</v>
      </c>
      <c r="R11" s="300">
        <v>355</v>
      </c>
      <c r="S11" s="300">
        <v>12243</v>
      </c>
      <c r="T11" s="300" t="s">
        <v>81</v>
      </c>
      <c r="U11" s="300" t="s">
        <v>81</v>
      </c>
      <c r="V11" s="300" t="s">
        <v>81</v>
      </c>
      <c r="W11" s="300" t="s">
        <v>81</v>
      </c>
      <c r="X11" s="300" t="s">
        <v>81</v>
      </c>
      <c r="Y11" s="301" t="s">
        <v>81</v>
      </c>
      <c r="Z11" s="48"/>
    </row>
    <row r="12" spans="1:26" ht="21.75" customHeight="1">
      <c r="A12" s="331" t="s">
        <v>60</v>
      </c>
      <c r="B12" s="243"/>
      <c r="C12" s="2" t="s">
        <v>15</v>
      </c>
      <c r="D12" s="2"/>
      <c r="E12" s="613">
        <f>SUM(F12,I12:J12,K12,Q12:W12)</f>
        <v>16535</v>
      </c>
      <c r="F12" s="300">
        <v>1120</v>
      </c>
      <c r="G12" s="300">
        <v>80</v>
      </c>
      <c r="H12" s="300">
        <v>1040</v>
      </c>
      <c r="I12" s="300">
        <v>2000</v>
      </c>
      <c r="J12" s="300">
        <v>193</v>
      </c>
      <c r="K12" s="608">
        <f>SUM(L12:P12)</f>
        <v>6750</v>
      </c>
      <c r="L12" s="300">
        <v>542</v>
      </c>
      <c r="M12" s="300" t="s">
        <v>81</v>
      </c>
      <c r="N12" s="300">
        <v>2268</v>
      </c>
      <c r="O12" s="300">
        <v>2675</v>
      </c>
      <c r="P12" s="300">
        <v>1265</v>
      </c>
      <c r="Q12" s="300" t="s">
        <v>81</v>
      </c>
      <c r="R12" s="300">
        <v>4123</v>
      </c>
      <c r="S12" s="300">
        <v>977</v>
      </c>
      <c r="T12" s="300">
        <v>105</v>
      </c>
      <c r="U12" s="300">
        <v>1104</v>
      </c>
      <c r="V12" s="300">
        <v>112</v>
      </c>
      <c r="W12" s="300">
        <v>51</v>
      </c>
      <c r="X12" s="300">
        <v>1438</v>
      </c>
      <c r="Y12" s="301" t="s">
        <v>81</v>
      </c>
      <c r="Z12" s="48"/>
    </row>
    <row r="13" spans="1:26" ht="21.75" customHeight="1">
      <c r="A13" s="329" t="s">
        <v>0</v>
      </c>
      <c r="B13" s="241"/>
      <c r="C13" s="2" t="s">
        <v>16</v>
      </c>
      <c r="D13" s="2"/>
      <c r="E13" s="613">
        <f>SUM(F13,I13:J13,K13,Q13:W13)</f>
        <v>2158</v>
      </c>
      <c r="F13" s="300" t="s">
        <v>81</v>
      </c>
      <c r="G13" s="300" t="s">
        <v>81</v>
      </c>
      <c r="H13" s="300" t="s">
        <v>81</v>
      </c>
      <c r="I13" s="300" t="s">
        <v>81</v>
      </c>
      <c r="J13" s="300" t="s">
        <v>81</v>
      </c>
      <c r="K13" s="608">
        <f>SUM(L13:P13)</f>
        <v>640</v>
      </c>
      <c r="L13" s="300" t="s">
        <v>81</v>
      </c>
      <c r="M13" s="300" t="s">
        <v>81</v>
      </c>
      <c r="N13" s="300">
        <v>350</v>
      </c>
      <c r="O13" s="300">
        <v>224</v>
      </c>
      <c r="P13" s="300">
        <v>66</v>
      </c>
      <c r="Q13" s="300">
        <v>641</v>
      </c>
      <c r="R13" s="300">
        <v>576</v>
      </c>
      <c r="S13" s="300">
        <v>280</v>
      </c>
      <c r="T13" s="300" t="s">
        <v>81</v>
      </c>
      <c r="U13" s="300" t="s">
        <v>81</v>
      </c>
      <c r="V13" s="300" t="s">
        <v>81</v>
      </c>
      <c r="W13" s="300">
        <v>21</v>
      </c>
      <c r="X13" s="300" t="s">
        <v>81</v>
      </c>
      <c r="Y13" s="301" t="s">
        <v>81</v>
      </c>
      <c r="Z13" s="48"/>
    </row>
    <row r="14" spans="1:26" ht="21.75" customHeight="1">
      <c r="A14" s="329" t="s">
        <v>1</v>
      </c>
      <c r="B14" s="241"/>
      <c r="C14" s="2"/>
      <c r="D14" s="2"/>
      <c r="E14" s="613">
        <f aca="true" t="shared" si="1" ref="E14:Y14">SUM(E15:E17)</f>
        <v>21105</v>
      </c>
      <c r="F14" s="302">
        <f t="shared" si="1"/>
        <v>0</v>
      </c>
      <c r="G14" s="302">
        <f t="shared" si="1"/>
        <v>0</v>
      </c>
      <c r="H14" s="302">
        <f t="shared" si="1"/>
        <v>0</v>
      </c>
      <c r="I14" s="302">
        <f t="shared" si="1"/>
        <v>0</v>
      </c>
      <c r="J14" s="302">
        <f t="shared" si="1"/>
        <v>0</v>
      </c>
      <c r="K14" s="608">
        <f t="shared" si="1"/>
        <v>10293</v>
      </c>
      <c r="L14" s="302">
        <f t="shared" si="1"/>
        <v>337</v>
      </c>
      <c r="M14" s="302">
        <f t="shared" si="1"/>
        <v>0</v>
      </c>
      <c r="N14" s="302">
        <f t="shared" si="1"/>
        <v>1709</v>
      </c>
      <c r="O14" s="302">
        <f t="shared" si="1"/>
        <v>4336</v>
      </c>
      <c r="P14" s="302">
        <f t="shared" si="1"/>
        <v>3911</v>
      </c>
      <c r="Q14" s="302">
        <f t="shared" si="1"/>
        <v>3943</v>
      </c>
      <c r="R14" s="302">
        <f t="shared" si="1"/>
        <v>1512</v>
      </c>
      <c r="S14" s="302">
        <f t="shared" si="1"/>
        <v>5078</v>
      </c>
      <c r="T14" s="302">
        <f t="shared" si="1"/>
        <v>0</v>
      </c>
      <c r="U14" s="302">
        <f t="shared" si="1"/>
        <v>0</v>
      </c>
      <c r="V14" s="302">
        <f t="shared" si="1"/>
        <v>0</v>
      </c>
      <c r="W14" s="302">
        <f t="shared" si="1"/>
        <v>279</v>
      </c>
      <c r="X14" s="302">
        <f t="shared" si="1"/>
        <v>1897</v>
      </c>
      <c r="Y14" s="303">
        <f t="shared" si="1"/>
        <v>0</v>
      </c>
      <c r="Z14" s="48"/>
    </row>
    <row r="15" spans="1:26" ht="21.75" customHeight="1">
      <c r="A15" s="333"/>
      <c r="B15" s="246"/>
      <c r="C15" s="3" t="s">
        <v>17</v>
      </c>
      <c r="D15" s="3"/>
      <c r="E15" s="612">
        <f>SUM(F15,I15:J15,K15,Q15:W15)</f>
        <v>5392</v>
      </c>
      <c r="F15" s="648" t="s">
        <v>81</v>
      </c>
      <c r="G15" s="648" t="s">
        <v>81</v>
      </c>
      <c r="H15" s="648" t="s">
        <v>81</v>
      </c>
      <c r="I15" s="648" t="s">
        <v>81</v>
      </c>
      <c r="J15" s="648" t="s">
        <v>81</v>
      </c>
      <c r="K15" s="609">
        <f>SUM(L15:P15)</f>
        <v>3653</v>
      </c>
      <c r="L15" s="648" t="s">
        <v>81</v>
      </c>
      <c r="M15" s="648" t="s">
        <v>81</v>
      </c>
      <c r="N15" s="648">
        <v>301</v>
      </c>
      <c r="O15" s="648">
        <v>2723</v>
      </c>
      <c r="P15" s="648">
        <v>629</v>
      </c>
      <c r="Q15" s="648">
        <v>1111</v>
      </c>
      <c r="R15" s="648">
        <v>573</v>
      </c>
      <c r="S15" s="648" t="s">
        <v>81</v>
      </c>
      <c r="T15" s="648" t="s">
        <v>81</v>
      </c>
      <c r="U15" s="648" t="s">
        <v>81</v>
      </c>
      <c r="V15" s="648" t="s">
        <v>81</v>
      </c>
      <c r="W15" s="648">
        <v>55</v>
      </c>
      <c r="X15" s="648">
        <v>914</v>
      </c>
      <c r="Y15" s="305" t="s">
        <v>81</v>
      </c>
      <c r="Z15" s="48"/>
    </row>
    <row r="16" spans="1:26" ht="21.75" customHeight="1">
      <c r="A16" s="333"/>
      <c r="B16" s="246"/>
      <c r="C16" s="3" t="s">
        <v>19</v>
      </c>
      <c r="D16" s="3"/>
      <c r="E16" s="612">
        <f>SUM(F16,I16:J16,K16,Q16:W16)</f>
        <v>9376</v>
      </c>
      <c r="F16" s="648" t="s">
        <v>81</v>
      </c>
      <c r="G16" s="648" t="s">
        <v>81</v>
      </c>
      <c r="H16" s="648" t="s">
        <v>81</v>
      </c>
      <c r="I16" s="648" t="s">
        <v>81</v>
      </c>
      <c r="J16" s="648" t="s">
        <v>81</v>
      </c>
      <c r="K16" s="609">
        <f>SUM(L16:P16)</f>
        <v>3026</v>
      </c>
      <c r="L16" s="648" t="s">
        <v>81</v>
      </c>
      <c r="M16" s="648" t="s">
        <v>81</v>
      </c>
      <c r="N16" s="648">
        <v>1248</v>
      </c>
      <c r="O16" s="648">
        <v>1613</v>
      </c>
      <c r="P16" s="648">
        <v>165</v>
      </c>
      <c r="Q16" s="648">
        <v>1192</v>
      </c>
      <c r="R16" s="648">
        <v>26</v>
      </c>
      <c r="S16" s="648">
        <v>5049</v>
      </c>
      <c r="T16" s="648" t="s">
        <v>81</v>
      </c>
      <c r="U16" s="648" t="s">
        <v>81</v>
      </c>
      <c r="V16" s="648" t="s">
        <v>81</v>
      </c>
      <c r="W16" s="648">
        <v>83</v>
      </c>
      <c r="X16" s="648">
        <v>599</v>
      </c>
      <c r="Y16" s="305" t="s">
        <v>81</v>
      </c>
      <c r="Z16" s="48"/>
    </row>
    <row r="17" spans="1:26" ht="21.75" customHeight="1">
      <c r="A17" s="333"/>
      <c r="B17" s="246"/>
      <c r="C17" s="3" t="s">
        <v>20</v>
      </c>
      <c r="D17" s="3"/>
      <c r="E17" s="612">
        <f>SUM(F17,I17:J17,K17,Q17:W17)</f>
        <v>6337</v>
      </c>
      <c r="F17" s="306" t="s">
        <v>81</v>
      </c>
      <c r="G17" s="306" t="s">
        <v>81</v>
      </c>
      <c r="H17" s="306" t="s">
        <v>81</v>
      </c>
      <c r="I17" s="306" t="s">
        <v>81</v>
      </c>
      <c r="J17" s="306" t="s">
        <v>81</v>
      </c>
      <c r="K17" s="609">
        <f>SUM(L17:P17)</f>
        <v>3614</v>
      </c>
      <c r="L17" s="306">
        <v>337</v>
      </c>
      <c r="M17" s="306" t="s">
        <v>81</v>
      </c>
      <c r="N17" s="306">
        <v>160</v>
      </c>
      <c r="O17" s="306" t="s">
        <v>81</v>
      </c>
      <c r="P17" s="306">
        <v>3117</v>
      </c>
      <c r="Q17" s="306">
        <v>1640</v>
      </c>
      <c r="R17" s="306">
        <v>913</v>
      </c>
      <c r="S17" s="306">
        <v>29</v>
      </c>
      <c r="T17" s="306" t="s">
        <v>81</v>
      </c>
      <c r="U17" s="306" t="s">
        <v>81</v>
      </c>
      <c r="V17" s="306" t="s">
        <v>81</v>
      </c>
      <c r="W17" s="306">
        <v>141</v>
      </c>
      <c r="X17" s="306">
        <v>384</v>
      </c>
      <c r="Y17" s="307" t="s">
        <v>81</v>
      </c>
      <c r="Z17" s="48"/>
    </row>
    <row r="18" spans="1:26" ht="21.75" customHeight="1">
      <c r="A18" s="329" t="s">
        <v>2</v>
      </c>
      <c r="B18" s="241"/>
      <c r="C18" s="2"/>
      <c r="D18" s="2"/>
      <c r="E18" s="613">
        <f aca="true" t="shared" si="2" ref="E18:Y18">SUM(E19:E20)</f>
        <v>19479</v>
      </c>
      <c r="F18" s="302">
        <f t="shared" si="2"/>
        <v>0</v>
      </c>
      <c r="G18" s="302">
        <f t="shared" si="2"/>
        <v>0</v>
      </c>
      <c r="H18" s="302">
        <f t="shared" si="2"/>
        <v>0</v>
      </c>
      <c r="I18" s="302">
        <f t="shared" si="2"/>
        <v>61</v>
      </c>
      <c r="J18" s="302">
        <f t="shared" si="2"/>
        <v>0</v>
      </c>
      <c r="K18" s="608">
        <f t="shared" si="2"/>
        <v>3729</v>
      </c>
      <c r="L18" s="302">
        <f t="shared" si="2"/>
        <v>325</v>
      </c>
      <c r="M18" s="302">
        <f t="shared" si="2"/>
        <v>0</v>
      </c>
      <c r="N18" s="302">
        <f t="shared" si="2"/>
        <v>1337</v>
      </c>
      <c r="O18" s="302">
        <f t="shared" si="2"/>
        <v>1238</v>
      </c>
      <c r="P18" s="302">
        <f t="shared" si="2"/>
        <v>829</v>
      </c>
      <c r="Q18" s="302">
        <f t="shared" si="2"/>
        <v>15689</v>
      </c>
      <c r="R18" s="302">
        <f t="shared" si="2"/>
        <v>0</v>
      </c>
      <c r="S18" s="302">
        <f t="shared" si="2"/>
        <v>0</v>
      </c>
      <c r="T18" s="302">
        <f t="shared" si="2"/>
        <v>0</v>
      </c>
      <c r="U18" s="302">
        <f t="shared" si="2"/>
        <v>0</v>
      </c>
      <c r="V18" s="302">
        <f t="shared" si="2"/>
        <v>0</v>
      </c>
      <c r="W18" s="302">
        <f t="shared" si="2"/>
        <v>0</v>
      </c>
      <c r="X18" s="302">
        <f t="shared" si="2"/>
        <v>1512</v>
      </c>
      <c r="Y18" s="303">
        <f t="shared" si="2"/>
        <v>0</v>
      </c>
      <c r="Z18" s="48"/>
    </row>
    <row r="19" spans="1:26" ht="21.75" customHeight="1">
      <c r="A19" s="333"/>
      <c r="B19" s="246"/>
      <c r="C19" s="3" t="s">
        <v>18</v>
      </c>
      <c r="D19" s="3"/>
      <c r="E19" s="612">
        <f>SUM(F19,I19:J19,K19,Q19:W19)</f>
        <v>16093</v>
      </c>
      <c r="F19" s="648" t="s">
        <v>81</v>
      </c>
      <c r="G19" s="648" t="s">
        <v>81</v>
      </c>
      <c r="H19" s="648" t="s">
        <v>81</v>
      </c>
      <c r="I19" s="648" t="s">
        <v>81</v>
      </c>
      <c r="J19" s="648" t="s">
        <v>81</v>
      </c>
      <c r="K19" s="609">
        <f>SUM(L19:P19)</f>
        <v>2528</v>
      </c>
      <c r="L19" s="648">
        <v>325</v>
      </c>
      <c r="M19" s="648" t="s">
        <v>81</v>
      </c>
      <c r="N19" s="648">
        <v>1046</v>
      </c>
      <c r="O19" s="648">
        <v>444</v>
      </c>
      <c r="P19" s="648">
        <v>713</v>
      </c>
      <c r="Q19" s="648">
        <v>13565</v>
      </c>
      <c r="R19" s="648" t="s">
        <v>81</v>
      </c>
      <c r="S19" s="648" t="s">
        <v>81</v>
      </c>
      <c r="T19" s="648" t="s">
        <v>81</v>
      </c>
      <c r="U19" s="648" t="s">
        <v>81</v>
      </c>
      <c r="V19" s="648" t="s">
        <v>81</v>
      </c>
      <c r="W19" s="648" t="s">
        <v>81</v>
      </c>
      <c r="X19" s="648" t="s">
        <v>81</v>
      </c>
      <c r="Y19" s="305" t="s">
        <v>81</v>
      </c>
      <c r="Z19" s="48"/>
    </row>
    <row r="20" spans="1:26" ht="21.75" customHeight="1">
      <c r="A20" s="333"/>
      <c r="B20" s="246"/>
      <c r="C20" s="3" t="s">
        <v>21</v>
      </c>
      <c r="D20" s="3"/>
      <c r="E20" s="612">
        <f>SUM(F20,I20:J20,K20,Q20:W20)</f>
        <v>3386</v>
      </c>
      <c r="F20" s="306" t="s">
        <v>81</v>
      </c>
      <c r="G20" s="306" t="s">
        <v>81</v>
      </c>
      <c r="H20" s="306" t="s">
        <v>81</v>
      </c>
      <c r="I20" s="306">
        <v>61</v>
      </c>
      <c r="J20" s="306" t="s">
        <v>81</v>
      </c>
      <c r="K20" s="609">
        <f>SUM(L20:P20)</f>
        <v>1201</v>
      </c>
      <c r="L20" s="306" t="s">
        <v>81</v>
      </c>
      <c r="M20" s="306" t="s">
        <v>81</v>
      </c>
      <c r="N20" s="306">
        <v>291</v>
      </c>
      <c r="O20" s="306">
        <v>794</v>
      </c>
      <c r="P20" s="306">
        <v>116</v>
      </c>
      <c r="Q20" s="306">
        <v>2124</v>
      </c>
      <c r="R20" s="306" t="s">
        <v>81</v>
      </c>
      <c r="S20" s="306" t="s">
        <v>81</v>
      </c>
      <c r="T20" s="306" t="s">
        <v>81</v>
      </c>
      <c r="U20" s="306" t="s">
        <v>81</v>
      </c>
      <c r="V20" s="306" t="s">
        <v>81</v>
      </c>
      <c r="W20" s="306" t="s">
        <v>81</v>
      </c>
      <c r="X20" s="306">
        <v>1512</v>
      </c>
      <c r="Y20" s="307" t="s">
        <v>81</v>
      </c>
      <c r="Z20" s="48"/>
    </row>
    <row r="21" spans="1:26" ht="21.75" customHeight="1">
      <c r="A21" s="329" t="s">
        <v>3</v>
      </c>
      <c r="B21" s="241"/>
      <c r="C21" s="2" t="s">
        <v>22</v>
      </c>
      <c r="D21" s="2"/>
      <c r="E21" s="613">
        <f>SUM(F21,I21:J21,K21,Q21:W21)</f>
        <v>15426</v>
      </c>
      <c r="F21" s="300" t="s">
        <v>81</v>
      </c>
      <c r="G21" s="300" t="s">
        <v>81</v>
      </c>
      <c r="H21" s="300" t="s">
        <v>81</v>
      </c>
      <c r="I21" s="300">
        <v>128</v>
      </c>
      <c r="J21" s="300" t="s">
        <v>81</v>
      </c>
      <c r="K21" s="608">
        <f>SUM(L21:P21)</f>
        <v>2482</v>
      </c>
      <c r="L21" s="300">
        <v>38</v>
      </c>
      <c r="M21" s="300" t="s">
        <v>81</v>
      </c>
      <c r="N21" s="300">
        <v>1472</v>
      </c>
      <c r="O21" s="300">
        <v>539</v>
      </c>
      <c r="P21" s="300">
        <v>433</v>
      </c>
      <c r="Q21" s="300">
        <v>10935</v>
      </c>
      <c r="R21" s="300">
        <v>1004</v>
      </c>
      <c r="S21" s="300">
        <v>877</v>
      </c>
      <c r="T21" s="300" t="s">
        <v>81</v>
      </c>
      <c r="U21" s="300" t="s">
        <v>81</v>
      </c>
      <c r="V21" s="300" t="s">
        <v>81</v>
      </c>
      <c r="W21" s="300" t="s">
        <v>81</v>
      </c>
      <c r="X21" s="300">
        <v>2043</v>
      </c>
      <c r="Y21" s="301" t="s">
        <v>81</v>
      </c>
      <c r="Z21" s="48"/>
    </row>
    <row r="22" spans="1:26" ht="21.75" customHeight="1">
      <c r="A22" s="336" t="s">
        <v>4</v>
      </c>
      <c r="B22" s="249"/>
      <c r="C22" s="4"/>
      <c r="D22" s="4"/>
      <c r="E22" s="613">
        <f aca="true" t="shared" si="3" ref="E22:Y22">SUM(E23:E26)</f>
        <v>32027</v>
      </c>
      <c r="F22" s="302">
        <f t="shared" si="3"/>
        <v>0</v>
      </c>
      <c r="G22" s="302">
        <f t="shared" si="3"/>
        <v>0</v>
      </c>
      <c r="H22" s="302">
        <f t="shared" si="3"/>
        <v>0</v>
      </c>
      <c r="I22" s="302">
        <f t="shared" si="3"/>
        <v>20</v>
      </c>
      <c r="J22" s="302">
        <f t="shared" si="3"/>
        <v>0</v>
      </c>
      <c r="K22" s="613">
        <f t="shared" si="3"/>
        <v>14339</v>
      </c>
      <c r="L22" s="302">
        <f t="shared" si="3"/>
        <v>336</v>
      </c>
      <c r="M22" s="302">
        <f t="shared" si="3"/>
        <v>0</v>
      </c>
      <c r="N22" s="302">
        <f t="shared" si="3"/>
        <v>1121</v>
      </c>
      <c r="O22" s="302">
        <f t="shared" si="3"/>
        <v>5170</v>
      </c>
      <c r="P22" s="302">
        <f t="shared" si="3"/>
        <v>7712</v>
      </c>
      <c r="Q22" s="302">
        <f t="shared" si="3"/>
        <v>14177</v>
      </c>
      <c r="R22" s="302">
        <f t="shared" si="3"/>
        <v>1574</v>
      </c>
      <c r="S22" s="302">
        <f t="shared" si="3"/>
        <v>624</v>
      </c>
      <c r="T22" s="302">
        <f t="shared" si="3"/>
        <v>5</v>
      </c>
      <c r="U22" s="302">
        <f t="shared" si="3"/>
        <v>0</v>
      </c>
      <c r="V22" s="302">
        <f t="shared" si="3"/>
        <v>0</v>
      </c>
      <c r="W22" s="302">
        <f t="shared" si="3"/>
        <v>1288</v>
      </c>
      <c r="X22" s="302">
        <f t="shared" si="3"/>
        <v>2512</v>
      </c>
      <c r="Y22" s="303">
        <f t="shared" si="3"/>
        <v>0</v>
      </c>
      <c r="Z22" s="41"/>
    </row>
    <row r="23" spans="1:26" ht="21.75" customHeight="1">
      <c r="A23" s="333"/>
      <c r="B23" s="246"/>
      <c r="C23" s="3" t="s">
        <v>23</v>
      </c>
      <c r="D23" s="3"/>
      <c r="E23" s="612">
        <f>SUM(F23,I23:J23,K23,Q23:W23)</f>
        <v>19791</v>
      </c>
      <c r="F23" s="648" t="s">
        <v>81</v>
      </c>
      <c r="G23" s="648" t="s">
        <v>81</v>
      </c>
      <c r="H23" s="648" t="s">
        <v>81</v>
      </c>
      <c r="I23" s="648" t="s">
        <v>81</v>
      </c>
      <c r="J23" s="648" t="s">
        <v>81</v>
      </c>
      <c r="K23" s="609">
        <f>SUM(L23:P23)</f>
        <v>10018</v>
      </c>
      <c r="L23" s="648" t="s">
        <v>81</v>
      </c>
      <c r="M23" s="648" t="s">
        <v>81</v>
      </c>
      <c r="N23" s="648">
        <v>1016</v>
      </c>
      <c r="O23" s="648">
        <v>3730</v>
      </c>
      <c r="P23" s="648">
        <v>5272</v>
      </c>
      <c r="Q23" s="648">
        <v>8364</v>
      </c>
      <c r="R23" s="648">
        <v>137</v>
      </c>
      <c r="S23" s="648" t="s">
        <v>81</v>
      </c>
      <c r="T23" s="648" t="s">
        <v>81</v>
      </c>
      <c r="U23" s="648" t="s">
        <v>81</v>
      </c>
      <c r="V23" s="648" t="s">
        <v>81</v>
      </c>
      <c r="W23" s="648">
        <v>1272</v>
      </c>
      <c r="X23" s="648">
        <v>65</v>
      </c>
      <c r="Y23" s="305" t="s">
        <v>81</v>
      </c>
      <c r="Z23" s="48"/>
    </row>
    <row r="24" spans="1:26" ht="21.75" customHeight="1">
      <c r="A24" s="333"/>
      <c r="B24" s="246"/>
      <c r="C24" s="3" t="s">
        <v>28</v>
      </c>
      <c r="D24" s="3"/>
      <c r="E24" s="612">
        <f>SUM(F24,I24:J24,K24,Q24:W24)</f>
        <v>5368</v>
      </c>
      <c r="F24" s="648" t="s">
        <v>81</v>
      </c>
      <c r="G24" s="648" t="s">
        <v>81</v>
      </c>
      <c r="H24" s="648" t="s">
        <v>81</v>
      </c>
      <c r="I24" s="648" t="s">
        <v>81</v>
      </c>
      <c r="J24" s="648" t="s">
        <v>81</v>
      </c>
      <c r="K24" s="609">
        <f>SUM(L24:P24)</f>
        <v>3607</v>
      </c>
      <c r="L24" s="648" t="s">
        <v>81</v>
      </c>
      <c r="M24" s="648" t="s">
        <v>81</v>
      </c>
      <c r="N24" s="648" t="s">
        <v>81</v>
      </c>
      <c r="O24" s="648">
        <v>1376</v>
      </c>
      <c r="P24" s="648">
        <v>2231</v>
      </c>
      <c r="Q24" s="648">
        <v>1355</v>
      </c>
      <c r="R24" s="648">
        <v>195</v>
      </c>
      <c r="S24" s="648">
        <v>211</v>
      </c>
      <c r="T24" s="648" t="s">
        <v>81</v>
      </c>
      <c r="U24" s="648" t="s">
        <v>81</v>
      </c>
      <c r="V24" s="648" t="s">
        <v>81</v>
      </c>
      <c r="W24" s="648" t="s">
        <v>81</v>
      </c>
      <c r="X24" s="648">
        <v>236</v>
      </c>
      <c r="Y24" s="305" t="s">
        <v>81</v>
      </c>
      <c r="Z24" s="48"/>
    </row>
    <row r="25" spans="1:26" ht="21.75" customHeight="1">
      <c r="A25" s="333"/>
      <c r="B25" s="246"/>
      <c r="C25" s="3" t="s">
        <v>24</v>
      </c>
      <c r="D25" s="3"/>
      <c r="E25" s="612">
        <f>SUM(F25,I25:J25,K25,Q25:W25)</f>
        <v>2291</v>
      </c>
      <c r="F25" s="648" t="s">
        <v>81</v>
      </c>
      <c r="G25" s="648" t="s">
        <v>81</v>
      </c>
      <c r="H25" s="648" t="s">
        <v>81</v>
      </c>
      <c r="I25" s="648" t="s">
        <v>81</v>
      </c>
      <c r="J25" s="648" t="s">
        <v>81</v>
      </c>
      <c r="K25" s="609">
        <f>SUM(L25:P25)</f>
        <v>42</v>
      </c>
      <c r="L25" s="648" t="s">
        <v>81</v>
      </c>
      <c r="M25" s="648" t="s">
        <v>81</v>
      </c>
      <c r="N25" s="648">
        <v>5</v>
      </c>
      <c r="O25" s="648" t="s">
        <v>81</v>
      </c>
      <c r="P25" s="648">
        <v>37</v>
      </c>
      <c r="Q25" s="648">
        <v>1042</v>
      </c>
      <c r="R25" s="648">
        <v>1170</v>
      </c>
      <c r="S25" s="648">
        <v>16</v>
      </c>
      <c r="T25" s="648">
        <v>5</v>
      </c>
      <c r="U25" s="648" t="s">
        <v>81</v>
      </c>
      <c r="V25" s="648" t="s">
        <v>81</v>
      </c>
      <c r="W25" s="648">
        <v>16</v>
      </c>
      <c r="X25" s="648">
        <v>1264</v>
      </c>
      <c r="Y25" s="305" t="s">
        <v>81</v>
      </c>
      <c r="Z25" s="48"/>
    </row>
    <row r="26" spans="1:26" ht="21.75" customHeight="1">
      <c r="A26" s="333"/>
      <c r="B26" s="246"/>
      <c r="C26" s="3" t="s">
        <v>25</v>
      </c>
      <c r="D26" s="3"/>
      <c r="E26" s="612">
        <f>SUM(F26,I26:J26,K26,Q26:W26)</f>
        <v>4577</v>
      </c>
      <c r="F26" s="306" t="s">
        <v>81</v>
      </c>
      <c r="G26" s="306" t="s">
        <v>81</v>
      </c>
      <c r="H26" s="306" t="s">
        <v>81</v>
      </c>
      <c r="I26" s="306">
        <v>20</v>
      </c>
      <c r="J26" s="306" t="s">
        <v>81</v>
      </c>
      <c r="K26" s="609">
        <f>SUM(L26:P26)</f>
        <v>672</v>
      </c>
      <c r="L26" s="306">
        <v>336</v>
      </c>
      <c r="M26" s="306" t="s">
        <v>81</v>
      </c>
      <c r="N26" s="306">
        <v>100</v>
      </c>
      <c r="O26" s="306">
        <v>64</v>
      </c>
      <c r="P26" s="306">
        <v>172</v>
      </c>
      <c r="Q26" s="306">
        <v>3416</v>
      </c>
      <c r="R26" s="306">
        <v>72</v>
      </c>
      <c r="S26" s="306">
        <v>397</v>
      </c>
      <c r="T26" s="306" t="s">
        <v>81</v>
      </c>
      <c r="U26" s="306" t="s">
        <v>81</v>
      </c>
      <c r="V26" s="306" t="s">
        <v>81</v>
      </c>
      <c r="W26" s="306" t="s">
        <v>81</v>
      </c>
      <c r="X26" s="306">
        <v>947</v>
      </c>
      <c r="Y26" s="307" t="s">
        <v>81</v>
      </c>
      <c r="Z26" s="48"/>
    </row>
    <row r="27" spans="1:26" ht="21.75" customHeight="1">
      <c r="A27" s="336" t="s">
        <v>5</v>
      </c>
      <c r="B27" s="249"/>
      <c r="C27" s="4"/>
      <c r="D27" s="4"/>
      <c r="E27" s="613">
        <f aca="true" t="shared" si="4" ref="E27:Y27">SUM(E28:E33)</f>
        <v>53256</v>
      </c>
      <c r="F27" s="302">
        <f t="shared" si="4"/>
        <v>0</v>
      </c>
      <c r="G27" s="302">
        <f t="shared" si="4"/>
        <v>0</v>
      </c>
      <c r="H27" s="302">
        <f t="shared" si="4"/>
        <v>0</v>
      </c>
      <c r="I27" s="302">
        <f t="shared" si="4"/>
        <v>188</v>
      </c>
      <c r="J27" s="302">
        <f t="shared" si="4"/>
        <v>0</v>
      </c>
      <c r="K27" s="613">
        <f t="shared" si="4"/>
        <v>5581</v>
      </c>
      <c r="L27" s="302">
        <f t="shared" si="4"/>
        <v>410</v>
      </c>
      <c r="M27" s="302">
        <f t="shared" si="4"/>
        <v>0</v>
      </c>
      <c r="N27" s="302">
        <f t="shared" si="4"/>
        <v>334</v>
      </c>
      <c r="O27" s="302">
        <f t="shared" si="4"/>
        <v>3608</v>
      </c>
      <c r="P27" s="302">
        <f t="shared" si="4"/>
        <v>1229</v>
      </c>
      <c r="Q27" s="302">
        <f t="shared" si="4"/>
        <v>39586</v>
      </c>
      <c r="R27" s="302">
        <f t="shared" si="4"/>
        <v>6424</v>
      </c>
      <c r="S27" s="302">
        <f t="shared" si="4"/>
        <v>765</v>
      </c>
      <c r="T27" s="302">
        <f t="shared" si="4"/>
        <v>0</v>
      </c>
      <c r="U27" s="302">
        <f t="shared" si="4"/>
        <v>0</v>
      </c>
      <c r="V27" s="302">
        <f t="shared" si="4"/>
        <v>0</v>
      </c>
      <c r="W27" s="302">
        <f t="shared" si="4"/>
        <v>712</v>
      </c>
      <c r="X27" s="302">
        <f t="shared" si="4"/>
        <v>3840</v>
      </c>
      <c r="Y27" s="303">
        <f t="shared" si="4"/>
        <v>0</v>
      </c>
      <c r="Z27" s="41"/>
    </row>
    <row r="28" spans="1:26" ht="21.75" customHeight="1">
      <c r="A28" s="333"/>
      <c r="B28" s="246"/>
      <c r="C28" s="3" t="s">
        <v>26</v>
      </c>
      <c r="D28" s="3"/>
      <c r="E28" s="612">
        <f aca="true" t="shared" si="5" ref="E28:E33">SUM(F28,I28:J28,K28,Q28:W28)</f>
        <v>1669</v>
      </c>
      <c r="F28" s="648" t="s">
        <v>81</v>
      </c>
      <c r="G28" s="648" t="s">
        <v>81</v>
      </c>
      <c r="H28" s="648" t="s">
        <v>81</v>
      </c>
      <c r="I28" s="648" t="s">
        <v>81</v>
      </c>
      <c r="J28" s="648" t="s">
        <v>81</v>
      </c>
      <c r="K28" s="609">
        <f aca="true" t="shared" si="6" ref="K28:K33">SUM(L28:P28)</f>
        <v>854</v>
      </c>
      <c r="L28" s="648" t="s">
        <v>81</v>
      </c>
      <c r="M28" s="648" t="s">
        <v>81</v>
      </c>
      <c r="N28" s="648" t="s">
        <v>81</v>
      </c>
      <c r="O28" s="648">
        <v>282</v>
      </c>
      <c r="P28" s="648">
        <v>572</v>
      </c>
      <c r="Q28" s="648">
        <v>757</v>
      </c>
      <c r="R28" s="648">
        <v>58</v>
      </c>
      <c r="S28" s="648" t="s">
        <v>81</v>
      </c>
      <c r="T28" s="648" t="s">
        <v>81</v>
      </c>
      <c r="U28" s="648" t="s">
        <v>81</v>
      </c>
      <c r="V28" s="648" t="s">
        <v>81</v>
      </c>
      <c r="W28" s="648" t="s">
        <v>81</v>
      </c>
      <c r="X28" s="648">
        <v>574</v>
      </c>
      <c r="Y28" s="305" t="s">
        <v>81</v>
      </c>
      <c r="Z28" s="48"/>
    </row>
    <row r="29" spans="1:26" ht="21.75" customHeight="1">
      <c r="A29" s="333"/>
      <c r="B29" s="246"/>
      <c r="C29" s="3" t="s">
        <v>27</v>
      </c>
      <c r="D29" s="3"/>
      <c r="E29" s="612">
        <f t="shared" si="5"/>
        <v>8639</v>
      </c>
      <c r="F29" s="648" t="s">
        <v>81</v>
      </c>
      <c r="G29" s="648" t="s">
        <v>81</v>
      </c>
      <c r="H29" s="648" t="s">
        <v>81</v>
      </c>
      <c r="I29" s="648">
        <v>10</v>
      </c>
      <c r="J29" s="648" t="s">
        <v>81</v>
      </c>
      <c r="K29" s="609">
        <f t="shared" si="6"/>
        <v>768</v>
      </c>
      <c r="L29" s="648">
        <v>112</v>
      </c>
      <c r="M29" s="648" t="s">
        <v>81</v>
      </c>
      <c r="N29" s="648">
        <v>28</v>
      </c>
      <c r="O29" s="648">
        <v>192</v>
      </c>
      <c r="P29" s="648">
        <v>436</v>
      </c>
      <c r="Q29" s="648">
        <v>6804</v>
      </c>
      <c r="R29" s="648">
        <v>537</v>
      </c>
      <c r="S29" s="648">
        <v>500</v>
      </c>
      <c r="T29" s="648" t="s">
        <v>81</v>
      </c>
      <c r="U29" s="648" t="s">
        <v>81</v>
      </c>
      <c r="V29" s="648" t="s">
        <v>81</v>
      </c>
      <c r="W29" s="648">
        <v>20</v>
      </c>
      <c r="X29" s="648">
        <v>392</v>
      </c>
      <c r="Y29" s="305" t="s">
        <v>81</v>
      </c>
      <c r="Z29" s="48"/>
    </row>
    <row r="30" spans="1:26" ht="21.75" customHeight="1">
      <c r="A30" s="333"/>
      <c r="B30" s="246"/>
      <c r="C30" s="3" t="s">
        <v>30</v>
      </c>
      <c r="D30" s="3"/>
      <c r="E30" s="612">
        <f t="shared" si="5"/>
        <v>8009</v>
      </c>
      <c r="F30" s="648" t="s">
        <v>81</v>
      </c>
      <c r="G30" s="648" t="s">
        <v>81</v>
      </c>
      <c r="H30" s="648" t="s">
        <v>81</v>
      </c>
      <c r="I30" s="648" t="s">
        <v>81</v>
      </c>
      <c r="J30" s="648" t="s">
        <v>81</v>
      </c>
      <c r="K30" s="609">
        <f t="shared" si="6"/>
        <v>3136</v>
      </c>
      <c r="L30" s="648">
        <v>19</v>
      </c>
      <c r="M30" s="648" t="s">
        <v>81</v>
      </c>
      <c r="N30" s="648">
        <v>138</v>
      </c>
      <c r="O30" s="648">
        <v>2825</v>
      </c>
      <c r="P30" s="648">
        <v>154</v>
      </c>
      <c r="Q30" s="648">
        <v>2640</v>
      </c>
      <c r="R30" s="648">
        <v>2233</v>
      </c>
      <c r="S30" s="648" t="s">
        <v>81</v>
      </c>
      <c r="T30" s="648" t="s">
        <v>81</v>
      </c>
      <c r="U30" s="648" t="s">
        <v>81</v>
      </c>
      <c r="V30" s="648" t="s">
        <v>81</v>
      </c>
      <c r="W30" s="648" t="s">
        <v>81</v>
      </c>
      <c r="X30" s="648">
        <v>2098</v>
      </c>
      <c r="Y30" s="305" t="s">
        <v>81</v>
      </c>
      <c r="Z30" s="48"/>
    </row>
    <row r="31" spans="1:26" ht="21.75" customHeight="1">
      <c r="A31" s="333"/>
      <c r="B31" s="246"/>
      <c r="C31" s="3" t="s">
        <v>29</v>
      </c>
      <c r="D31" s="3"/>
      <c r="E31" s="612">
        <f t="shared" si="5"/>
        <v>2028</v>
      </c>
      <c r="F31" s="648" t="s">
        <v>81</v>
      </c>
      <c r="G31" s="648" t="s">
        <v>81</v>
      </c>
      <c r="H31" s="648" t="s">
        <v>81</v>
      </c>
      <c r="I31" s="648">
        <v>115</v>
      </c>
      <c r="J31" s="648" t="s">
        <v>81</v>
      </c>
      <c r="K31" s="609">
        <f t="shared" si="6"/>
        <v>51</v>
      </c>
      <c r="L31" s="648" t="s">
        <v>81</v>
      </c>
      <c r="M31" s="648" t="s">
        <v>81</v>
      </c>
      <c r="N31" s="648">
        <v>51</v>
      </c>
      <c r="O31" s="648" t="s">
        <v>81</v>
      </c>
      <c r="P31" s="648" t="s">
        <v>81</v>
      </c>
      <c r="Q31" s="648">
        <v>1234</v>
      </c>
      <c r="R31" s="648">
        <v>148</v>
      </c>
      <c r="S31" s="648" t="s">
        <v>81</v>
      </c>
      <c r="T31" s="648" t="s">
        <v>81</v>
      </c>
      <c r="U31" s="648" t="s">
        <v>81</v>
      </c>
      <c r="V31" s="648" t="s">
        <v>81</v>
      </c>
      <c r="W31" s="648">
        <v>480</v>
      </c>
      <c r="X31" s="648">
        <v>480</v>
      </c>
      <c r="Y31" s="305" t="s">
        <v>81</v>
      </c>
      <c r="Z31" s="48"/>
    </row>
    <row r="32" spans="1:26" ht="21.75" customHeight="1">
      <c r="A32" s="333"/>
      <c r="B32" s="246"/>
      <c r="C32" s="3" t="s">
        <v>48</v>
      </c>
      <c r="D32" s="3"/>
      <c r="E32" s="612">
        <f t="shared" si="5"/>
        <v>30949</v>
      </c>
      <c r="F32" s="648" t="s">
        <v>81</v>
      </c>
      <c r="G32" s="648" t="s">
        <v>81</v>
      </c>
      <c r="H32" s="648" t="s">
        <v>81</v>
      </c>
      <c r="I32" s="648" t="s">
        <v>81</v>
      </c>
      <c r="J32" s="648" t="s">
        <v>81</v>
      </c>
      <c r="K32" s="609">
        <f t="shared" si="6"/>
        <v>461</v>
      </c>
      <c r="L32" s="648">
        <v>279</v>
      </c>
      <c r="M32" s="648" t="s">
        <v>81</v>
      </c>
      <c r="N32" s="648">
        <v>86</v>
      </c>
      <c r="O32" s="648">
        <v>34</v>
      </c>
      <c r="P32" s="648">
        <v>62</v>
      </c>
      <c r="Q32" s="648">
        <v>27508</v>
      </c>
      <c r="R32" s="648">
        <v>2980</v>
      </c>
      <c r="S32" s="648" t="s">
        <v>81</v>
      </c>
      <c r="T32" s="648" t="s">
        <v>81</v>
      </c>
      <c r="U32" s="648" t="s">
        <v>81</v>
      </c>
      <c r="V32" s="648" t="s">
        <v>81</v>
      </c>
      <c r="W32" s="648" t="s">
        <v>81</v>
      </c>
      <c r="X32" s="648" t="s">
        <v>81</v>
      </c>
      <c r="Y32" s="305" t="s">
        <v>81</v>
      </c>
      <c r="Z32" s="48"/>
    </row>
    <row r="33" spans="1:26" ht="21.75" customHeight="1">
      <c r="A33" s="333"/>
      <c r="B33" s="246"/>
      <c r="C33" s="3" t="s">
        <v>47</v>
      </c>
      <c r="D33" s="3"/>
      <c r="E33" s="612">
        <f t="shared" si="5"/>
        <v>1962</v>
      </c>
      <c r="F33" s="306" t="s">
        <v>81</v>
      </c>
      <c r="G33" s="306" t="s">
        <v>81</v>
      </c>
      <c r="H33" s="306" t="s">
        <v>81</v>
      </c>
      <c r="I33" s="306">
        <v>63</v>
      </c>
      <c r="J33" s="306" t="s">
        <v>81</v>
      </c>
      <c r="K33" s="609">
        <f t="shared" si="6"/>
        <v>311</v>
      </c>
      <c r="L33" s="306" t="s">
        <v>81</v>
      </c>
      <c r="M33" s="306" t="s">
        <v>81</v>
      </c>
      <c r="N33" s="306">
        <v>31</v>
      </c>
      <c r="O33" s="306">
        <v>275</v>
      </c>
      <c r="P33" s="306">
        <v>5</v>
      </c>
      <c r="Q33" s="306">
        <v>643</v>
      </c>
      <c r="R33" s="306">
        <v>468</v>
      </c>
      <c r="S33" s="306">
        <v>265</v>
      </c>
      <c r="T33" s="306" t="s">
        <v>81</v>
      </c>
      <c r="U33" s="306" t="s">
        <v>81</v>
      </c>
      <c r="V33" s="306" t="s">
        <v>81</v>
      </c>
      <c r="W33" s="306">
        <v>212</v>
      </c>
      <c r="X33" s="306">
        <v>296</v>
      </c>
      <c r="Y33" s="307" t="s">
        <v>81</v>
      </c>
      <c r="Z33" s="48"/>
    </row>
    <row r="34" spans="1:26" ht="21.75" customHeight="1">
      <c r="A34" s="337" t="s">
        <v>61</v>
      </c>
      <c r="B34" s="252"/>
      <c r="C34" s="4"/>
      <c r="D34" s="4"/>
      <c r="E34" s="613">
        <f aca="true" t="shared" si="7" ref="E34:Y34">SUM(E35:E38)</f>
        <v>23375</v>
      </c>
      <c r="F34" s="302">
        <f t="shared" si="7"/>
        <v>2057</v>
      </c>
      <c r="G34" s="302">
        <f t="shared" si="7"/>
        <v>0</v>
      </c>
      <c r="H34" s="302">
        <f t="shared" si="7"/>
        <v>0</v>
      </c>
      <c r="I34" s="302">
        <f t="shared" si="7"/>
        <v>834</v>
      </c>
      <c r="J34" s="302">
        <f t="shared" si="7"/>
        <v>0</v>
      </c>
      <c r="K34" s="613">
        <f t="shared" si="7"/>
        <v>5673</v>
      </c>
      <c r="L34" s="302">
        <f t="shared" si="7"/>
        <v>77</v>
      </c>
      <c r="M34" s="302">
        <f t="shared" si="7"/>
        <v>0</v>
      </c>
      <c r="N34" s="302">
        <f t="shared" si="7"/>
        <v>458</v>
      </c>
      <c r="O34" s="302">
        <f t="shared" si="7"/>
        <v>4884</v>
      </c>
      <c r="P34" s="302">
        <f t="shared" si="7"/>
        <v>254</v>
      </c>
      <c r="Q34" s="302">
        <f t="shared" si="7"/>
        <v>10250</v>
      </c>
      <c r="R34" s="302">
        <f t="shared" si="7"/>
        <v>3362</v>
      </c>
      <c r="S34" s="302">
        <f t="shared" si="7"/>
        <v>546</v>
      </c>
      <c r="T34" s="302">
        <f t="shared" si="7"/>
        <v>0</v>
      </c>
      <c r="U34" s="302">
        <f t="shared" si="7"/>
        <v>0</v>
      </c>
      <c r="V34" s="302">
        <f t="shared" si="7"/>
        <v>0</v>
      </c>
      <c r="W34" s="302">
        <f t="shared" si="7"/>
        <v>653</v>
      </c>
      <c r="X34" s="302">
        <f t="shared" si="7"/>
        <v>1102</v>
      </c>
      <c r="Y34" s="303">
        <f t="shared" si="7"/>
        <v>20</v>
      </c>
      <c r="Z34" s="41"/>
    </row>
    <row r="35" spans="1:26" ht="21.75" customHeight="1">
      <c r="A35" s="333"/>
      <c r="B35" s="246"/>
      <c r="C35" s="3" t="s">
        <v>49</v>
      </c>
      <c r="D35" s="3"/>
      <c r="E35" s="612">
        <f>SUM(F35,I35:J35,K35,Q35:W35)</f>
        <v>11020</v>
      </c>
      <c r="F35" s="648">
        <v>2037</v>
      </c>
      <c r="G35" s="648" t="s">
        <v>81</v>
      </c>
      <c r="H35" s="648" t="s">
        <v>81</v>
      </c>
      <c r="I35" s="648">
        <v>702</v>
      </c>
      <c r="J35" s="648" t="s">
        <v>81</v>
      </c>
      <c r="K35" s="609">
        <f>SUM(L35:P35)</f>
        <v>4170</v>
      </c>
      <c r="L35" s="648" t="s">
        <v>81</v>
      </c>
      <c r="M35" s="648" t="s">
        <v>81</v>
      </c>
      <c r="N35" s="648">
        <v>53</v>
      </c>
      <c r="O35" s="648">
        <v>4013</v>
      </c>
      <c r="P35" s="648">
        <v>104</v>
      </c>
      <c r="Q35" s="648">
        <v>2672</v>
      </c>
      <c r="R35" s="648">
        <v>1018</v>
      </c>
      <c r="S35" s="648">
        <v>359</v>
      </c>
      <c r="T35" s="648" t="s">
        <v>81</v>
      </c>
      <c r="U35" s="648" t="s">
        <v>81</v>
      </c>
      <c r="V35" s="648" t="s">
        <v>81</v>
      </c>
      <c r="W35" s="648">
        <v>62</v>
      </c>
      <c r="X35" s="648">
        <v>429</v>
      </c>
      <c r="Y35" s="305" t="s">
        <v>81</v>
      </c>
      <c r="Z35" s="48"/>
    </row>
    <row r="36" spans="1:26" ht="21.75" customHeight="1">
      <c r="A36" s="333"/>
      <c r="B36" s="246"/>
      <c r="C36" s="3" t="s">
        <v>50</v>
      </c>
      <c r="D36" s="3"/>
      <c r="E36" s="612">
        <f>SUM(F36,I36:J36,K36,Q36:W36)</f>
        <v>6533</v>
      </c>
      <c r="F36" s="648" t="s">
        <v>81</v>
      </c>
      <c r="G36" s="648" t="s">
        <v>81</v>
      </c>
      <c r="H36" s="648" t="s">
        <v>81</v>
      </c>
      <c r="I36" s="648">
        <v>132</v>
      </c>
      <c r="J36" s="648" t="s">
        <v>81</v>
      </c>
      <c r="K36" s="609">
        <f>SUM(L36:P36)</f>
        <v>365</v>
      </c>
      <c r="L36" s="648" t="s">
        <v>81</v>
      </c>
      <c r="M36" s="648" t="s">
        <v>81</v>
      </c>
      <c r="N36" s="648">
        <v>166</v>
      </c>
      <c r="O36" s="648">
        <v>74</v>
      </c>
      <c r="P36" s="648">
        <v>125</v>
      </c>
      <c r="Q36" s="648">
        <v>5197</v>
      </c>
      <c r="R36" s="648">
        <v>61</v>
      </c>
      <c r="S36" s="648">
        <v>187</v>
      </c>
      <c r="T36" s="648" t="s">
        <v>81</v>
      </c>
      <c r="U36" s="648" t="s">
        <v>81</v>
      </c>
      <c r="V36" s="648" t="s">
        <v>81</v>
      </c>
      <c r="W36" s="648">
        <v>591</v>
      </c>
      <c r="X36" s="648">
        <v>286</v>
      </c>
      <c r="Y36" s="305" t="s">
        <v>81</v>
      </c>
      <c r="Z36" s="48"/>
    </row>
    <row r="37" spans="1:26" ht="21.75" customHeight="1">
      <c r="A37" s="333"/>
      <c r="B37" s="246"/>
      <c r="C37" s="3" t="s">
        <v>31</v>
      </c>
      <c r="D37" s="3"/>
      <c r="E37" s="612">
        <f>SUM(F37,I37:J37,K37,Q37:W37)</f>
        <v>1382</v>
      </c>
      <c r="F37" s="648">
        <v>20</v>
      </c>
      <c r="G37" s="648" t="s">
        <v>81</v>
      </c>
      <c r="H37" s="648" t="s">
        <v>81</v>
      </c>
      <c r="I37" s="648" t="s">
        <v>81</v>
      </c>
      <c r="J37" s="648" t="s">
        <v>81</v>
      </c>
      <c r="K37" s="609">
        <f>SUM(L37:P37)</f>
        <v>989</v>
      </c>
      <c r="L37" s="648" t="s">
        <v>81</v>
      </c>
      <c r="M37" s="648" t="s">
        <v>81</v>
      </c>
      <c r="N37" s="648">
        <v>208</v>
      </c>
      <c r="O37" s="648">
        <v>781</v>
      </c>
      <c r="P37" s="648" t="s">
        <v>81</v>
      </c>
      <c r="Q37" s="648">
        <v>373</v>
      </c>
      <c r="R37" s="648" t="s">
        <v>81</v>
      </c>
      <c r="S37" s="648" t="s">
        <v>81</v>
      </c>
      <c r="T37" s="648" t="s">
        <v>81</v>
      </c>
      <c r="U37" s="648" t="s">
        <v>81</v>
      </c>
      <c r="V37" s="648" t="s">
        <v>81</v>
      </c>
      <c r="W37" s="648" t="s">
        <v>81</v>
      </c>
      <c r="X37" s="648">
        <v>112</v>
      </c>
      <c r="Y37" s="305">
        <v>20</v>
      </c>
      <c r="Z37" s="48"/>
    </row>
    <row r="38" spans="1:26" ht="21.75" customHeight="1">
      <c r="A38" s="333"/>
      <c r="B38" s="246"/>
      <c r="C38" s="3" t="s">
        <v>37</v>
      </c>
      <c r="D38" s="3"/>
      <c r="E38" s="612">
        <f>SUM(F38,I38:J38,K38,Q38:W38)</f>
        <v>4440</v>
      </c>
      <c r="F38" s="306" t="s">
        <v>81</v>
      </c>
      <c r="G38" s="306" t="s">
        <v>81</v>
      </c>
      <c r="H38" s="306" t="s">
        <v>81</v>
      </c>
      <c r="I38" s="306" t="s">
        <v>81</v>
      </c>
      <c r="J38" s="306" t="s">
        <v>81</v>
      </c>
      <c r="K38" s="609">
        <f>SUM(L38:P38)</f>
        <v>149</v>
      </c>
      <c r="L38" s="306">
        <v>77</v>
      </c>
      <c r="M38" s="306" t="s">
        <v>81</v>
      </c>
      <c r="N38" s="306">
        <v>31</v>
      </c>
      <c r="O38" s="306">
        <v>16</v>
      </c>
      <c r="P38" s="306">
        <v>25</v>
      </c>
      <c r="Q38" s="306">
        <v>2008</v>
      </c>
      <c r="R38" s="306">
        <v>2283</v>
      </c>
      <c r="S38" s="306" t="s">
        <v>81</v>
      </c>
      <c r="T38" s="306" t="s">
        <v>81</v>
      </c>
      <c r="U38" s="306" t="s">
        <v>81</v>
      </c>
      <c r="V38" s="306" t="s">
        <v>81</v>
      </c>
      <c r="W38" s="306" t="s">
        <v>81</v>
      </c>
      <c r="X38" s="306">
        <v>275</v>
      </c>
      <c r="Y38" s="307" t="s">
        <v>81</v>
      </c>
      <c r="Z38" s="48"/>
    </row>
    <row r="39" spans="1:26" ht="21.75" customHeight="1">
      <c r="A39" s="336" t="s">
        <v>6</v>
      </c>
      <c r="B39" s="249"/>
      <c r="C39" s="4"/>
      <c r="D39" s="4"/>
      <c r="E39" s="613">
        <f aca="true" t="shared" si="8" ref="E39:Y39">SUM(E40:E42)</f>
        <v>9385</v>
      </c>
      <c r="F39" s="302">
        <f t="shared" si="8"/>
        <v>0</v>
      </c>
      <c r="G39" s="302">
        <f t="shared" si="8"/>
        <v>0</v>
      </c>
      <c r="H39" s="302">
        <f t="shared" si="8"/>
        <v>0</v>
      </c>
      <c r="I39" s="302">
        <f t="shared" si="8"/>
        <v>0</v>
      </c>
      <c r="J39" s="302">
        <f t="shared" si="8"/>
        <v>0</v>
      </c>
      <c r="K39" s="613">
        <f t="shared" si="8"/>
        <v>2029</v>
      </c>
      <c r="L39" s="302">
        <f t="shared" si="8"/>
        <v>617</v>
      </c>
      <c r="M39" s="302">
        <f t="shared" si="8"/>
        <v>0</v>
      </c>
      <c r="N39" s="302">
        <f t="shared" si="8"/>
        <v>282</v>
      </c>
      <c r="O39" s="302">
        <f t="shared" si="8"/>
        <v>1130</v>
      </c>
      <c r="P39" s="302">
        <f t="shared" si="8"/>
        <v>0</v>
      </c>
      <c r="Q39" s="302">
        <f t="shared" si="8"/>
        <v>5341</v>
      </c>
      <c r="R39" s="302">
        <f t="shared" si="8"/>
        <v>1789</v>
      </c>
      <c r="S39" s="302">
        <f t="shared" si="8"/>
        <v>226</v>
      </c>
      <c r="T39" s="302">
        <f t="shared" si="8"/>
        <v>0</v>
      </c>
      <c r="U39" s="302">
        <f t="shared" si="8"/>
        <v>0</v>
      </c>
      <c r="V39" s="302">
        <f t="shared" si="8"/>
        <v>0</v>
      </c>
      <c r="W39" s="302">
        <f t="shared" si="8"/>
        <v>0</v>
      </c>
      <c r="X39" s="302">
        <f t="shared" si="8"/>
        <v>1681</v>
      </c>
      <c r="Y39" s="303">
        <f t="shared" si="8"/>
        <v>0</v>
      </c>
      <c r="Z39" s="41"/>
    </row>
    <row r="40" spans="1:26" ht="21.75" customHeight="1">
      <c r="A40" s="333"/>
      <c r="B40" s="246"/>
      <c r="C40" s="3" t="s">
        <v>32</v>
      </c>
      <c r="D40" s="3"/>
      <c r="E40" s="612">
        <f>SUM(F40,I40:J40,K40,Q40:W40)</f>
        <v>1075</v>
      </c>
      <c r="F40" s="648" t="s">
        <v>81</v>
      </c>
      <c r="G40" s="648" t="s">
        <v>81</v>
      </c>
      <c r="H40" s="648" t="s">
        <v>81</v>
      </c>
      <c r="I40" s="648" t="s">
        <v>81</v>
      </c>
      <c r="J40" s="648" t="s">
        <v>81</v>
      </c>
      <c r="K40" s="609">
        <f>SUM(L40:P40)</f>
        <v>462</v>
      </c>
      <c r="L40" s="648" t="s">
        <v>81</v>
      </c>
      <c r="M40" s="648" t="s">
        <v>81</v>
      </c>
      <c r="N40" s="648" t="s">
        <v>81</v>
      </c>
      <c r="O40" s="648">
        <v>462</v>
      </c>
      <c r="P40" s="648" t="s">
        <v>81</v>
      </c>
      <c r="Q40" s="648">
        <v>600</v>
      </c>
      <c r="R40" s="648" t="s">
        <v>81</v>
      </c>
      <c r="S40" s="648">
        <v>13</v>
      </c>
      <c r="T40" s="648" t="s">
        <v>81</v>
      </c>
      <c r="U40" s="648" t="s">
        <v>81</v>
      </c>
      <c r="V40" s="648" t="s">
        <v>81</v>
      </c>
      <c r="W40" s="648" t="s">
        <v>81</v>
      </c>
      <c r="X40" s="648" t="s">
        <v>81</v>
      </c>
      <c r="Y40" s="305" t="s">
        <v>81</v>
      </c>
      <c r="Z40" s="48"/>
    </row>
    <row r="41" spans="1:26" ht="21.75" customHeight="1">
      <c r="A41" s="333"/>
      <c r="B41" s="246"/>
      <c r="C41" s="3" t="s">
        <v>33</v>
      </c>
      <c r="D41" s="3"/>
      <c r="E41" s="612">
        <f>SUM(F41,I41:J41,K41,Q41:W41)</f>
        <v>6584</v>
      </c>
      <c r="F41" s="648" t="s">
        <v>81</v>
      </c>
      <c r="G41" s="648" t="s">
        <v>81</v>
      </c>
      <c r="H41" s="648" t="s">
        <v>81</v>
      </c>
      <c r="I41" s="648" t="s">
        <v>81</v>
      </c>
      <c r="J41" s="648" t="s">
        <v>81</v>
      </c>
      <c r="K41" s="609">
        <f>SUM(L41:P41)</f>
        <v>945</v>
      </c>
      <c r="L41" s="648" t="s">
        <v>81</v>
      </c>
      <c r="M41" s="648" t="s">
        <v>81</v>
      </c>
      <c r="N41" s="648">
        <v>277</v>
      </c>
      <c r="O41" s="648">
        <v>668</v>
      </c>
      <c r="P41" s="648" t="s">
        <v>81</v>
      </c>
      <c r="Q41" s="648">
        <v>4481</v>
      </c>
      <c r="R41" s="648">
        <v>1158</v>
      </c>
      <c r="S41" s="648" t="s">
        <v>81</v>
      </c>
      <c r="T41" s="648" t="s">
        <v>81</v>
      </c>
      <c r="U41" s="648" t="s">
        <v>81</v>
      </c>
      <c r="V41" s="648" t="s">
        <v>81</v>
      </c>
      <c r="W41" s="648" t="s">
        <v>81</v>
      </c>
      <c r="X41" s="648">
        <v>1502</v>
      </c>
      <c r="Y41" s="305" t="s">
        <v>81</v>
      </c>
      <c r="Z41" s="48"/>
    </row>
    <row r="42" spans="1:26" ht="21.75" customHeight="1">
      <c r="A42" s="333"/>
      <c r="B42" s="246"/>
      <c r="C42" s="3" t="s">
        <v>34</v>
      </c>
      <c r="D42" s="3"/>
      <c r="E42" s="612">
        <f>SUM(F42,I42:J42,K42,Q42:W42)</f>
        <v>1726</v>
      </c>
      <c r="F42" s="306" t="s">
        <v>81</v>
      </c>
      <c r="G42" s="306" t="s">
        <v>81</v>
      </c>
      <c r="H42" s="306" t="s">
        <v>81</v>
      </c>
      <c r="I42" s="306" t="s">
        <v>81</v>
      </c>
      <c r="J42" s="306" t="s">
        <v>81</v>
      </c>
      <c r="K42" s="609">
        <f>SUM(L42:P42)</f>
        <v>622</v>
      </c>
      <c r="L42" s="306">
        <v>617</v>
      </c>
      <c r="M42" s="306" t="s">
        <v>81</v>
      </c>
      <c r="N42" s="306">
        <v>5</v>
      </c>
      <c r="O42" s="306" t="s">
        <v>81</v>
      </c>
      <c r="P42" s="306" t="s">
        <v>81</v>
      </c>
      <c r="Q42" s="306">
        <v>260</v>
      </c>
      <c r="R42" s="306">
        <v>631</v>
      </c>
      <c r="S42" s="306">
        <v>213</v>
      </c>
      <c r="T42" s="306" t="s">
        <v>81</v>
      </c>
      <c r="U42" s="306" t="s">
        <v>81</v>
      </c>
      <c r="V42" s="306" t="s">
        <v>81</v>
      </c>
      <c r="W42" s="306" t="s">
        <v>81</v>
      </c>
      <c r="X42" s="306">
        <v>179</v>
      </c>
      <c r="Y42" s="307" t="s">
        <v>81</v>
      </c>
      <c r="Z42" s="48"/>
    </row>
    <row r="43" spans="1:26" ht="21.75" customHeight="1">
      <c r="A43" s="338" t="s">
        <v>7</v>
      </c>
      <c r="B43" s="254"/>
      <c r="C43" s="253"/>
      <c r="D43" s="5"/>
      <c r="E43" s="639">
        <f aca="true" t="shared" si="9" ref="E43:Y43">SUM(E44:E46)</f>
        <v>12362</v>
      </c>
      <c r="F43" s="302">
        <f t="shared" si="9"/>
        <v>0</v>
      </c>
      <c r="G43" s="302">
        <f t="shared" si="9"/>
        <v>0</v>
      </c>
      <c r="H43" s="302">
        <f t="shared" si="9"/>
        <v>0</v>
      </c>
      <c r="I43" s="302">
        <f t="shared" si="9"/>
        <v>75</v>
      </c>
      <c r="J43" s="302">
        <f t="shared" si="9"/>
        <v>0</v>
      </c>
      <c r="K43" s="639">
        <f t="shared" si="9"/>
        <v>1026</v>
      </c>
      <c r="L43" s="302">
        <f t="shared" si="9"/>
        <v>0</v>
      </c>
      <c r="M43" s="302">
        <f t="shared" si="9"/>
        <v>0</v>
      </c>
      <c r="N43" s="302">
        <f t="shared" si="9"/>
        <v>124</v>
      </c>
      <c r="O43" s="302">
        <f t="shared" si="9"/>
        <v>810</v>
      </c>
      <c r="P43" s="302">
        <f t="shared" si="9"/>
        <v>92</v>
      </c>
      <c r="Q43" s="302">
        <f t="shared" si="9"/>
        <v>6073</v>
      </c>
      <c r="R43" s="302">
        <f t="shared" si="9"/>
        <v>4546</v>
      </c>
      <c r="S43" s="302">
        <f t="shared" si="9"/>
        <v>110</v>
      </c>
      <c r="T43" s="302">
        <f t="shared" si="9"/>
        <v>0</v>
      </c>
      <c r="U43" s="302">
        <f t="shared" si="9"/>
        <v>0</v>
      </c>
      <c r="V43" s="302">
        <f t="shared" si="9"/>
        <v>0</v>
      </c>
      <c r="W43" s="302">
        <f t="shared" si="9"/>
        <v>532</v>
      </c>
      <c r="X43" s="302">
        <f t="shared" si="9"/>
        <v>299</v>
      </c>
      <c r="Y43" s="303">
        <f t="shared" si="9"/>
        <v>0</v>
      </c>
      <c r="Z43" s="41"/>
    </row>
    <row r="44" spans="1:26" ht="21.75" customHeight="1">
      <c r="A44" s="333"/>
      <c r="B44" s="255"/>
      <c r="C44" s="3" t="s">
        <v>35</v>
      </c>
      <c r="D44" s="6"/>
      <c r="E44" s="640">
        <f>SUM(F44,I44:J44,K44,Q44:W44)</f>
        <v>3992</v>
      </c>
      <c r="F44" s="648" t="s">
        <v>81</v>
      </c>
      <c r="G44" s="648" t="s">
        <v>81</v>
      </c>
      <c r="H44" s="648" t="s">
        <v>81</v>
      </c>
      <c r="I44" s="648" t="s">
        <v>81</v>
      </c>
      <c r="J44" s="648" t="s">
        <v>81</v>
      </c>
      <c r="K44" s="651">
        <f>SUM(L44:P44)</f>
        <v>92</v>
      </c>
      <c r="L44" s="648" t="s">
        <v>81</v>
      </c>
      <c r="M44" s="648" t="s">
        <v>81</v>
      </c>
      <c r="N44" s="648" t="s">
        <v>81</v>
      </c>
      <c r="O44" s="648" t="s">
        <v>81</v>
      </c>
      <c r="P44" s="648">
        <v>92</v>
      </c>
      <c r="Q44" s="648">
        <v>3367</v>
      </c>
      <c r="R44" s="648">
        <v>533</v>
      </c>
      <c r="S44" s="648" t="s">
        <v>81</v>
      </c>
      <c r="T44" s="648" t="s">
        <v>81</v>
      </c>
      <c r="U44" s="648" t="s">
        <v>81</v>
      </c>
      <c r="V44" s="648" t="s">
        <v>81</v>
      </c>
      <c r="W44" s="648" t="s">
        <v>81</v>
      </c>
      <c r="X44" s="648" t="s">
        <v>81</v>
      </c>
      <c r="Y44" s="305" t="s">
        <v>81</v>
      </c>
      <c r="Z44" s="41"/>
    </row>
    <row r="45" spans="1:26" ht="21.75" customHeight="1">
      <c r="A45" s="250"/>
      <c r="B45" s="256"/>
      <c r="C45" s="3" t="s">
        <v>36</v>
      </c>
      <c r="D45" s="8"/>
      <c r="E45" s="640">
        <f>SUM(F45,I45:J45,K45,Q45:W45)</f>
        <v>7288</v>
      </c>
      <c r="F45" s="648" t="s">
        <v>81</v>
      </c>
      <c r="G45" s="648" t="s">
        <v>81</v>
      </c>
      <c r="H45" s="648" t="s">
        <v>81</v>
      </c>
      <c r="I45" s="648" t="s">
        <v>81</v>
      </c>
      <c r="J45" s="648" t="s">
        <v>81</v>
      </c>
      <c r="K45" s="651">
        <f>SUM(L45:P45)</f>
        <v>783</v>
      </c>
      <c r="L45" s="648" t="s">
        <v>81</v>
      </c>
      <c r="M45" s="648" t="s">
        <v>81</v>
      </c>
      <c r="N45" s="648">
        <v>38</v>
      </c>
      <c r="O45" s="648">
        <v>745</v>
      </c>
      <c r="P45" s="648" t="s">
        <v>81</v>
      </c>
      <c r="Q45" s="648">
        <v>2529</v>
      </c>
      <c r="R45" s="648">
        <v>3334</v>
      </c>
      <c r="S45" s="648">
        <v>110</v>
      </c>
      <c r="T45" s="648" t="s">
        <v>81</v>
      </c>
      <c r="U45" s="648" t="s">
        <v>81</v>
      </c>
      <c r="V45" s="648" t="s">
        <v>81</v>
      </c>
      <c r="W45" s="648">
        <v>532</v>
      </c>
      <c r="X45" s="648">
        <v>34</v>
      </c>
      <c r="Y45" s="305" t="s">
        <v>81</v>
      </c>
      <c r="Z45" s="41"/>
    </row>
    <row r="46" spans="1:26" ht="21.75" customHeight="1">
      <c r="A46" s="257"/>
      <c r="B46" s="259"/>
      <c r="C46" s="260" t="s">
        <v>51</v>
      </c>
      <c r="D46" s="9"/>
      <c r="E46" s="642">
        <f>SUM(F46,I46:J46,K46,Q46:W46)</f>
        <v>1082</v>
      </c>
      <c r="F46" s="306" t="s">
        <v>81</v>
      </c>
      <c r="G46" s="306" t="s">
        <v>81</v>
      </c>
      <c r="H46" s="306" t="s">
        <v>81</v>
      </c>
      <c r="I46" s="306">
        <v>75</v>
      </c>
      <c r="J46" s="306" t="s">
        <v>81</v>
      </c>
      <c r="K46" s="616">
        <f>SUM(L46:P46)</f>
        <v>151</v>
      </c>
      <c r="L46" s="306" t="s">
        <v>81</v>
      </c>
      <c r="M46" s="306" t="s">
        <v>81</v>
      </c>
      <c r="N46" s="306">
        <v>86</v>
      </c>
      <c r="O46" s="306">
        <v>65</v>
      </c>
      <c r="P46" s="306" t="s">
        <v>81</v>
      </c>
      <c r="Q46" s="306">
        <v>177</v>
      </c>
      <c r="R46" s="306">
        <v>679</v>
      </c>
      <c r="S46" s="306" t="s">
        <v>81</v>
      </c>
      <c r="T46" s="306" t="s">
        <v>81</v>
      </c>
      <c r="U46" s="306" t="s">
        <v>81</v>
      </c>
      <c r="V46" s="306" t="s">
        <v>81</v>
      </c>
      <c r="W46" s="306" t="s">
        <v>81</v>
      </c>
      <c r="X46" s="306">
        <v>265</v>
      </c>
      <c r="Y46" s="307" t="s">
        <v>81</v>
      </c>
      <c r="Z46" s="41"/>
    </row>
    <row r="47" spans="1:26" ht="21.75" customHeight="1">
      <c r="A47" s="336" t="s">
        <v>8</v>
      </c>
      <c r="B47" s="261"/>
      <c r="C47" s="4"/>
      <c r="D47" s="4"/>
      <c r="E47" s="613">
        <f aca="true" t="shared" si="10" ref="E47:Y47">SUM(E48:E50)</f>
        <v>19656</v>
      </c>
      <c r="F47" s="302">
        <f t="shared" si="10"/>
        <v>30</v>
      </c>
      <c r="G47" s="302">
        <f t="shared" si="10"/>
        <v>18</v>
      </c>
      <c r="H47" s="302">
        <f t="shared" si="10"/>
        <v>0</v>
      </c>
      <c r="I47" s="302">
        <f t="shared" si="10"/>
        <v>853</v>
      </c>
      <c r="J47" s="302">
        <f t="shared" si="10"/>
        <v>34</v>
      </c>
      <c r="K47" s="613">
        <f t="shared" si="10"/>
        <v>2720</v>
      </c>
      <c r="L47" s="302">
        <f t="shared" si="10"/>
        <v>517</v>
      </c>
      <c r="M47" s="302">
        <f t="shared" si="10"/>
        <v>0</v>
      </c>
      <c r="N47" s="302">
        <f t="shared" si="10"/>
        <v>179</v>
      </c>
      <c r="O47" s="302">
        <f t="shared" si="10"/>
        <v>1444</v>
      </c>
      <c r="P47" s="302">
        <f t="shared" si="10"/>
        <v>580</v>
      </c>
      <c r="Q47" s="302">
        <f t="shared" si="10"/>
        <v>8988</v>
      </c>
      <c r="R47" s="302">
        <f t="shared" si="10"/>
        <v>4563</v>
      </c>
      <c r="S47" s="302">
        <f t="shared" si="10"/>
        <v>2377</v>
      </c>
      <c r="T47" s="302">
        <f t="shared" si="10"/>
        <v>0</v>
      </c>
      <c r="U47" s="302">
        <f t="shared" si="10"/>
        <v>0</v>
      </c>
      <c r="V47" s="302">
        <f t="shared" si="10"/>
        <v>0</v>
      </c>
      <c r="W47" s="302">
        <f t="shared" si="10"/>
        <v>91</v>
      </c>
      <c r="X47" s="302">
        <f t="shared" si="10"/>
        <v>5841</v>
      </c>
      <c r="Y47" s="303">
        <f t="shared" si="10"/>
        <v>0</v>
      </c>
      <c r="Z47" s="41"/>
    </row>
    <row r="48" spans="1:26" ht="21.75" customHeight="1">
      <c r="A48" s="333"/>
      <c r="B48" s="255"/>
      <c r="C48" s="3" t="s">
        <v>38</v>
      </c>
      <c r="D48" s="3"/>
      <c r="E48" s="612">
        <f>SUM(F48,I48:J48,K48,Q48:W48)</f>
        <v>16112</v>
      </c>
      <c r="F48" s="648">
        <v>21</v>
      </c>
      <c r="G48" s="648">
        <v>18</v>
      </c>
      <c r="H48" s="648" t="s">
        <v>81</v>
      </c>
      <c r="I48" s="648">
        <v>738</v>
      </c>
      <c r="J48" s="648">
        <v>9</v>
      </c>
      <c r="K48" s="609">
        <f>SUM(L48:P48)</f>
        <v>2126</v>
      </c>
      <c r="L48" s="648">
        <v>295</v>
      </c>
      <c r="M48" s="648" t="s">
        <v>81</v>
      </c>
      <c r="N48" s="648">
        <v>152</v>
      </c>
      <c r="O48" s="648">
        <v>1168</v>
      </c>
      <c r="P48" s="648">
        <v>511</v>
      </c>
      <c r="Q48" s="648">
        <v>7400</v>
      </c>
      <c r="R48" s="648">
        <v>3636</v>
      </c>
      <c r="S48" s="648">
        <v>2091</v>
      </c>
      <c r="T48" s="648" t="s">
        <v>81</v>
      </c>
      <c r="U48" s="648" t="s">
        <v>81</v>
      </c>
      <c r="V48" s="648" t="s">
        <v>81</v>
      </c>
      <c r="W48" s="648">
        <v>91</v>
      </c>
      <c r="X48" s="648">
        <v>2877</v>
      </c>
      <c r="Y48" s="305" t="s">
        <v>81</v>
      </c>
      <c r="Z48" s="48"/>
    </row>
    <row r="49" spans="1:26" ht="21.75" customHeight="1">
      <c r="A49" s="333"/>
      <c r="B49" s="255"/>
      <c r="C49" s="3" t="s">
        <v>52</v>
      </c>
      <c r="D49" s="3"/>
      <c r="E49" s="612">
        <f>SUM(F49,I49:J49,K49,Q49:W49)</f>
        <v>2788</v>
      </c>
      <c r="F49" s="648">
        <v>9</v>
      </c>
      <c r="G49" s="648" t="s">
        <v>81</v>
      </c>
      <c r="H49" s="648" t="s">
        <v>81</v>
      </c>
      <c r="I49" s="648">
        <v>115</v>
      </c>
      <c r="J49" s="648">
        <v>25</v>
      </c>
      <c r="K49" s="609">
        <f>SUM(L49:P49)</f>
        <v>360</v>
      </c>
      <c r="L49" s="648">
        <v>145</v>
      </c>
      <c r="M49" s="648" t="s">
        <v>81</v>
      </c>
      <c r="N49" s="648">
        <v>27</v>
      </c>
      <c r="O49" s="648">
        <v>153</v>
      </c>
      <c r="P49" s="648">
        <v>35</v>
      </c>
      <c r="Q49" s="648">
        <v>1368</v>
      </c>
      <c r="R49" s="648">
        <v>631</v>
      </c>
      <c r="S49" s="648">
        <v>280</v>
      </c>
      <c r="T49" s="648" t="s">
        <v>81</v>
      </c>
      <c r="U49" s="648" t="s">
        <v>81</v>
      </c>
      <c r="V49" s="648" t="s">
        <v>81</v>
      </c>
      <c r="W49" s="648" t="s">
        <v>81</v>
      </c>
      <c r="X49" s="648">
        <v>2763</v>
      </c>
      <c r="Y49" s="305" t="s">
        <v>81</v>
      </c>
      <c r="Z49" s="48"/>
    </row>
    <row r="50" spans="1:26" ht="21.75" customHeight="1">
      <c r="A50" s="333"/>
      <c r="B50" s="255"/>
      <c r="C50" s="3" t="s">
        <v>53</v>
      </c>
      <c r="D50" s="3"/>
      <c r="E50" s="612">
        <f>SUM(F50,I50:J50,K50,Q50:W50)</f>
        <v>756</v>
      </c>
      <c r="F50" s="306" t="s">
        <v>81</v>
      </c>
      <c r="G50" s="306" t="s">
        <v>81</v>
      </c>
      <c r="H50" s="306" t="s">
        <v>81</v>
      </c>
      <c r="I50" s="306" t="s">
        <v>81</v>
      </c>
      <c r="J50" s="306" t="s">
        <v>81</v>
      </c>
      <c r="K50" s="609">
        <f>SUM(L50:P50)</f>
        <v>234</v>
      </c>
      <c r="L50" s="306">
        <v>77</v>
      </c>
      <c r="M50" s="306" t="s">
        <v>81</v>
      </c>
      <c r="N50" s="306" t="s">
        <v>81</v>
      </c>
      <c r="O50" s="306">
        <v>123</v>
      </c>
      <c r="P50" s="306">
        <v>34</v>
      </c>
      <c r="Q50" s="306">
        <v>220</v>
      </c>
      <c r="R50" s="306">
        <v>296</v>
      </c>
      <c r="S50" s="306">
        <v>6</v>
      </c>
      <c r="T50" s="306" t="s">
        <v>81</v>
      </c>
      <c r="U50" s="306" t="s">
        <v>81</v>
      </c>
      <c r="V50" s="306" t="s">
        <v>81</v>
      </c>
      <c r="W50" s="306" t="s">
        <v>81</v>
      </c>
      <c r="X50" s="306">
        <v>201</v>
      </c>
      <c r="Y50" s="307" t="s">
        <v>81</v>
      </c>
      <c r="Z50" s="48"/>
    </row>
    <row r="51" spans="1:26" ht="21.75" customHeight="1">
      <c r="A51" s="336" t="s">
        <v>9</v>
      </c>
      <c r="B51" s="261"/>
      <c r="C51" s="4"/>
      <c r="D51" s="4"/>
      <c r="E51" s="613">
        <f aca="true" t="shared" si="11" ref="E51:Y51">SUM(E52:E53)</f>
        <v>9622</v>
      </c>
      <c r="F51" s="302">
        <f t="shared" si="11"/>
        <v>80</v>
      </c>
      <c r="G51" s="302">
        <f t="shared" si="11"/>
        <v>0</v>
      </c>
      <c r="H51" s="302">
        <f t="shared" si="11"/>
        <v>0</v>
      </c>
      <c r="I51" s="302">
        <f t="shared" si="11"/>
        <v>522</v>
      </c>
      <c r="J51" s="302">
        <f t="shared" si="11"/>
        <v>0</v>
      </c>
      <c r="K51" s="613">
        <f t="shared" si="11"/>
        <v>1037</v>
      </c>
      <c r="L51" s="302">
        <f t="shared" si="11"/>
        <v>39</v>
      </c>
      <c r="M51" s="302">
        <f t="shared" si="11"/>
        <v>0</v>
      </c>
      <c r="N51" s="302">
        <f t="shared" si="11"/>
        <v>47</v>
      </c>
      <c r="O51" s="302">
        <f t="shared" si="11"/>
        <v>806</v>
      </c>
      <c r="P51" s="302">
        <f t="shared" si="11"/>
        <v>145</v>
      </c>
      <c r="Q51" s="302">
        <f t="shared" si="11"/>
        <v>1160</v>
      </c>
      <c r="R51" s="302">
        <f t="shared" si="11"/>
        <v>5078</v>
      </c>
      <c r="S51" s="302">
        <f t="shared" si="11"/>
        <v>1745</v>
      </c>
      <c r="T51" s="302">
        <f t="shared" si="11"/>
        <v>0</v>
      </c>
      <c r="U51" s="302">
        <f t="shared" si="11"/>
        <v>0</v>
      </c>
      <c r="V51" s="302">
        <f t="shared" si="11"/>
        <v>0</v>
      </c>
      <c r="W51" s="302">
        <f t="shared" si="11"/>
        <v>0</v>
      </c>
      <c r="X51" s="302">
        <f t="shared" si="11"/>
        <v>2468</v>
      </c>
      <c r="Y51" s="303">
        <f t="shared" si="11"/>
        <v>0</v>
      </c>
      <c r="Z51" s="41"/>
    </row>
    <row r="52" spans="1:26" ht="21.75" customHeight="1">
      <c r="A52" s="333"/>
      <c r="B52" s="255"/>
      <c r="C52" s="3" t="s">
        <v>84</v>
      </c>
      <c r="D52" s="3"/>
      <c r="E52" s="612">
        <f>SUM(F52,I52:J52,K52,Q52:W52)</f>
        <v>6013</v>
      </c>
      <c r="F52" s="648">
        <v>80</v>
      </c>
      <c r="G52" s="648" t="s">
        <v>81</v>
      </c>
      <c r="H52" s="648" t="s">
        <v>81</v>
      </c>
      <c r="I52" s="648">
        <v>227</v>
      </c>
      <c r="J52" s="648" t="s">
        <v>81</v>
      </c>
      <c r="K52" s="609">
        <f>SUM(L52:P52)</f>
        <v>747</v>
      </c>
      <c r="L52" s="648">
        <v>39</v>
      </c>
      <c r="M52" s="648" t="s">
        <v>81</v>
      </c>
      <c r="N52" s="648">
        <v>47</v>
      </c>
      <c r="O52" s="648">
        <v>571</v>
      </c>
      <c r="P52" s="648">
        <v>90</v>
      </c>
      <c r="Q52" s="648">
        <v>883</v>
      </c>
      <c r="R52" s="648">
        <v>3544</v>
      </c>
      <c r="S52" s="648">
        <v>532</v>
      </c>
      <c r="T52" s="648" t="s">
        <v>81</v>
      </c>
      <c r="U52" s="648" t="s">
        <v>81</v>
      </c>
      <c r="V52" s="648" t="s">
        <v>81</v>
      </c>
      <c r="W52" s="648" t="s">
        <v>81</v>
      </c>
      <c r="X52" s="648">
        <v>2417</v>
      </c>
      <c r="Y52" s="305" t="s">
        <v>81</v>
      </c>
      <c r="Z52" s="48"/>
    </row>
    <row r="53" spans="1:26" ht="21.75" customHeight="1">
      <c r="A53" s="333"/>
      <c r="B53" s="255"/>
      <c r="C53" s="3" t="s">
        <v>54</v>
      </c>
      <c r="D53" s="3"/>
      <c r="E53" s="612">
        <f>SUM(F53,I53:J53,K53,Q53:W53)</f>
        <v>3609</v>
      </c>
      <c r="F53" s="306" t="s">
        <v>81</v>
      </c>
      <c r="G53" s="306" t="s">
        <v>81</v>
      </c>
      <c r="H53" s="306" t="s">
        <v>81</v>
      </c>
      <c r="I53" s="306">
        <v>295</v>
      </c>
      <c r="J53" s="306" t="s">
        <v>81</v>
      </c>
      <c r="K53" s="609">
        <f>SUM(L53:P53)</f>
        <v>290</v>
      </c>
      <c r="L53" s="306" t="s">
        <v>81</v>
      </c>
      <c r="M53" s="306" t="s">
        <v>81</v>
      </c>
      <c r="N53" s="306" t="s">
        <v>81</v>
      </c>
      <c r="O53" s="306">
        <v>235</v>
      </c>
      <c r="P53" s="306">
        <v>55</v>
      </c>
      <c r="Q53" s="306">
        <v>277</v>
      </c>
      <c r="R53" s="306">
        <v>1534</v>
      </c>
      <c r="S53" s="306">
        <v>1213</v>
      </c>
      <c r="T53" s="306" t="s">
        <v>81</v>
      </c>
      <c r="U53" s="306" t="s">
        <v>81</v>
      </c>
      <c r="V53" s="306" t="s">
        <v>81</v>
      </c>
      <c r="W53" s="306" t="s">
        <v>81</v>
      </c>
      <c r="X53" s="306">
        <v>51</v>
      </c>
      <c r="Y53" s="307" t="s">
        <v>81</v>
      </c>
      <c r="Z53" s="48"/>
    </row>
    <row r="54" spans="1:26" ht="21.75" customHeight="1">
      <c r="A54" s="336" t="s">
        <v>10</v>
      </c>
      <c r="B54" s="261"/>
      <c r="C54" s="2"/>
      <c r="D54" s="4"/>
      <c r="E54" s="613">
        <f aca="true" t="shared" si="12" ref="E54:Y54">SUM(E55:E56)</f>
        <v>9247</v>
      </c>
      <c r="F54" s="302">
        <f t="shared" si="12"/>
        <v>0</v>
      </c>
      <c r="G54" s="302">
        <f t="shared" si="12"/>
        <v>0</v>
      </c>
      <c r="H54" s="302">
        <f t="shared" si="12"/>
        <v>0</v>
      </c>
      <c r="I54" s="302">
        <f t="shared" si="12"/>
        <v>0</v>
      </c>
      <c r="J54" s="302">
        <f t="shared" si="12"/>
        <v>0</v>
      </c>
      <c r="K54" s="613">
        <f t="shared" si="12"/>
        <v>2867</v>
      </c>
      <c r="L54" s="302">
        <f t="shared" si="12"/>
        <v>674</v>
      </c>
      <c r="M54" s="302">
        <f t="shared" si="12"/>
        <v>0</v>
      </c>
      <c r="N54" s="302">
        <f t="shared" si="12"/>
        <v>159</v>
      </c>
      <c r="O54" s="302">
        <f t="shared" si="12"/>
        <v>1750</v>
      </c>
      <c r="P54" s="302">
        <f t="shared" si="12"/>
        <v>284</v>
      </c>
      <c r="Q54" s="302">
        <f t="shared" si="12"/>
        <v>3054</v>
      </c>
      <c r="R54" s="302">
        <f t="shared" si="12"/>
        <v>3183</v>
      </c>
      <c r="S54" s="302">
        <f t="shared" si="12"/>
        <v>31</v>
      </c>
      <c r="T54" s="302">
        <f t="shared" si="12"/>
        <v>87</v>
      </c>
      <c r="U54" s="302">
        <f t="shared" si="12"/>
        <v>0</v>
      </c>
      <c r="V54" s="302">
        <f t="shared" si="12"/>
        <v>0</v>
      </c>
      <c r="W54" s="302">
        <f t="shared" si="12"/>
        <v>25</v>
      </c>
      <c r="X54" s="302">
        <f t="shared" si="12"/>
        <v>2027</v>
      </c>
      <c r="Y54" s="303">
        <f t="shared" si="12"/>
        <v>0</v>
      </c>
      <c r="Z54" s="41"/>
    </row>
    <row r="55" spans="1:26" ht="21.75" customHeight="1">
      <c r="A55" s="333"/>
      <c r="B55" s="262"/>
      <c r="C55" s="3" t="s">
        <v>85</v>
      </c>
      <c r="D55" s="10"/>
      <c r="E55" s="612">
        <f>SUM(F55,I55:J55,K55,Q55:W55)</f>
        <v>4660</v>
      </c>
      <c r="F55" s="648" t="s">
        <v>81</v>
      </c>
      <c r="G55" s="648" t="s">
        <v>81</v>
      </c>
      <c r="H55" s="648" t="s">
        <v>81</v>
      </c>
      <c r="I55" s="648" t="s">
        <v>81</v>
      </c>
      <c r="J55" s="648" t="s">
        <v>81</v>
      </c>
      <c r="K55" s="609">
        <f>SUM(L55:P55)</f>
        <v>1438</v>
      </c>
      <c r="L55" s="648">
        <v>553</v>
      </c>
      <c r="M55" s="648" t="s">
        <v>81</v>
      </c>
      <c r="N55" s="648">
        <v>119</v>
      </c>
      <c r="O55" s="648">
        <v>543</v>
      </c>
      <c r="P55" s="648">
        <v>223</v>
      </c>
      <c r="Q55" s="648">
        <v>2284</v>
      </c>
      <c r="R55" s="648">
        <v>820</v>
      </c>
      <c r="S55" s="648">
        <v>31</v>
      </c>
      <c r="T55" s="648">
        <v>87</v>
      </c>
      <c r="U55" s="648" t="s">
        <v>81</v>
      </c>
      <c r="V55" s="648" t="s">
        <v>81</v>
      </c>
      <c r="W55" s="648" t="s">
        <v>81</v>
      </c>
      <c r="X55" s="648">
        <v>945</v>
      </c>
      <c r="Y55" s="305" t="s">
        <v>81</v>
      </c>
      <c r="Z55" s="41"/>
    </row>
    <row r="56" spans="1:26" ht="21.75" customHeight="1">
      <c r="A56" s="333"/>
      <c r="B56" s="255"/>
      <c r="C56" s="3" t="s">
        <v>45</v>
      </c>
      <c r="D56" s="3"/>
      <c r="E56" s="612">
        <f>SUM(F56,I56:J56,K56,Q56:W56)</f>
        <v>4587</v>
      </c>
      <c r="F56" s="306" t="s">
        <v>81</v>
      </c>
      <c r="G56" s="306" t="s">
        <v>81</v>
      </c>
      <c r="H56" s="306" t="s">
        <v>81</v>
      </c>
      <c r="I56" s="306" t="s">
        <v>81</v>
      </c>
      <c r="J56" s="306" t="s">
        <v>81</v>
      </c>
      <c r="K56" s="609">
        <f>SUM(L56:P56)</f>
        <v>1429</v>
      </c>
      <c r="L56" s="306">
        <v>121</v>
      </c>
      <c r="M56" s="306" t="s">
        <v>81</v>
      </c>
      <c r="N56" s="306">
        <v>40</v>
      </c>
      <c r="O56" s="306">
        <v>1207</v>
      </c>
      <c r="P56" s="306">
        <v>61</v>
      </c>
      <c r="Q56" s="306">
        <v>770</v>
      </c>
      <c r="R56" s="306">
        <v>2363</v>
      </c>
      <c r="S56" s="306" t="s">
        <v>81</v>
      </c>
      <c r="T56" s="306" t="s">
        <v>81</v>
      </c>
      <c r="U56" s="306" t="s">
        <v>81</v>
      </c>
      <c r="V56" s="306" t="s">
        <v>81</v>
      </c>
      <c r="W56" s="306">
        <v>25</v>
      </c>
      <c r="X56" s="306">
        <v>1082</v>
      </c>
      <c r="Y56" s="307" t="s">
        <v>81</v>
      </c>
      <c r="Z56" s="48"/>
    </row>
    <row r="57" spans="1:26" ht="21.75" customHeight="1">
      <c r="A57" s="336" t="s">
        <v>11</v>
      </c>
      <c r="B57" s="261"/>
      <c r="C57" s="4"/>
      <c r="D57" s="4"/>
      <c r="E57" s="613">
        <f aca="true" t="shared" si="13" ref="E57:Y57">SUM(E58:E60)</f>
        <v>20893</v>
      </c>
      <c r="F57" s="302">
        <f t="shared" si="13"/>
        <v>0</v>
      </c>
      <c r="G57" s="302">
        <f t="shared" si="13"/>
        <v>0</v>
      </c>
      <c r="H57" s="302">
        <f t="shared" si="13"/>
        <v>0</v>
      </c>
      <c r="I57" s="302">
        <f t="shared" si="13"/>
        <v>67</v>
      </c>
      <c r="J57" s="302">
        <f t="shared" si="13"/>
        <v>0</v>
      </c>
      <c r="K57" s="613">
        <f t="shared" si="13"/>
        <v>2285</v>
      </c>
      <c r="L57" s="302">
        <f t="shared" si="13"/>
        <v>0</v>
      </c>
      <c r="M57" s="302">
        <f t="shared" si="13"/>
        <v>0</v>
      </c>
      <c r="N57" s="302">
        <f t="shared" si="13"/>
        <v>223</v>
      </c>
      <c r="O57" s="302">
        <f t="shared" si="13"/>
        <v>1721</v>
      </c>
      <c r="P57" s="302">
        <f t="shared" si="13"/>
        <v>341</v>
      </c>
      <c r="Q57" s="302">
        <f t="shared" si="13"/>
        <v>14356</v>
      </c>
      <c r="R57" s="302">
        <f t="shared" si="13"/>
        <v>4185</v>
      </c>
      <c r="S57" s="302">
        <f t="shared" si="13"/>
        <v>0</v>
      </c>
      <c r="T57" s="302">
        <f t="shared" si="13"/>
        <v>0</v>
      </c>
      <c r="U57" s="302">
        <f t="shared" si="13"/>
        <v>0</v>
      </c>
      <c r="V57" s="302">
        <f t="shared" si="13"/>
        <v>0</v>
      </c>
      <c r="W57" s="302">
        <f t="shared" si="13"/>
        <v>0</v>
      </c>
      <c r="X57" s="302">
        <f t="shared" si="13"/>
        <v>3358</v>
      </c>
      <c r="Y57" s="303">
        <f t="shared" si="13"/>
        <v>0</v>
      </c>
      <c r="Z57" s="41"/>
    </row>
    <row r="58" spans="1:26" ht="21.75" customHeight="1">
      <c r="A58" s="333"/>
      <c r="B58" s="255"/>
      <c r="C58" s="3" t="s">
        <v>39</v>
      </c>
      <c r="D58" s="3"/>
      <c r="E58" s="612">
        <f>SUM(F58,I58:J58,K58,Q58:W58)</f>
        <v>7673</v>
      </c>
      <c r="F58" s="648" t="s">
        <v>81</v>
      </c>
      <c r="G58" s="648" t="s">
        <v>81</v>
      </c>
      <c r="H58" s="648" t="s">
        <v>81</v>
      </c>
      <c r="I58" s="648" t="s">
        <v>81</v>
      </c>
      <c r="J58" s="648" t="s">
        <v>81</v>
      </c>
      <c r="K58" s="609">
        <f>SUM(L58:P58)</f>
        <v>1170</v>
      </c>
      <c r="L58" s="648" t="s">
        <v>81</v>
      </c>
      <c r="M58" s="648" t="s">
        <v>81</v>
      </c>
      <c r="N58" s="648" t="s">
        <v>81</v>
      </c>
      <c r="O58" s="648">
        <v>1170</v>
      </c>
      <c r="P58" s="648" t="s">
        <v>81</v>
      </c>
      <c r="Q58" s="648">
        <v>5503</v>
      </c>
      <c r="R58" s="648">
        <v>1000</v>
      </c>
      <c r="S58" s="648" t="s">
        <v>81</v>
      </c>
      <c r="T58" s="648" t="s">
        <v>81</v>
      </c>
      <c r="U58" s="648" t="s">
        <v>81</v>
      </c>
      <c r="V58" s="648" t="s">
        <v>81</v>
      </c>
      <c r="W58" s="648" t="s">
        <v>81</v>
      </c>
      <c r="X58" s="648">
        <v>384</v>
      </c>
      <c r="Y58" s="305" t="s">
        <v>81</v>
      </c>
      <c r="Z58" s="48"/>
    </row>
    <row r="59" spans="1:26" ht="21.75" customHeight="1">
      <c r="A59" s="333"/>
      <c r="B59" s="255"/>
      <c r="C59" s="3" t="s">
        <v>46</v>
      </c>
      <c r="D59" s="3"/>
      <c r="E59" s="612">
        <f>SUM(F59,I59:J59,K59,Q59:W59)</f>
        <v>11159</v>
      </c>
      <c r="F59" s="648" t="s">
        <v>81</v>
      </c>
      <c r="G59" s="648" t="s">
        <v>81</v>
      </c>
      <c r="H59" s="648" t="s">
        <v>81</v>
      </c>
      <c r="I59" s="648" t="s">
        <v>81</v>
      </c>
      <c r="J59" s="648" t="s">
        <v>81</v>
      </c>
      <c r="K59" s="609">
        <f>SUM(L59:P59)</f>
        <v>1069</v>
      </c>
      <c r="L59" s="648" t="s">
        <v>81</v>
      </c>
      <c r="M59" s="648" t="s">
        <v>81</v>
      </c>
      <c r="N59" s="648">
        <v>177</v>
      </c>
      <c r="O59" s="648">
        <v>551</v>
      </c>
      <c r="P59" s="648">
        <v>341</v>
      </c>
      <c r="Q59" s="648">
        <v>8662</v>
      </c>
      <c r="R59" s="648">
        <v>1428</v>
      </c>
      <c r="S59" s="648" t="s">
        <v>81</v>
      </c>
      <c r="T59" s="648" t="s">
        <v>81</v>
      </c>
      <c r="U59" s="648" t="s">
        <v>81</v>
      </c>
      <c r="V59" s="648" t="s">
        <v>81</v>
      </c>
      <c r="W59" s="648" t="s">
        <v>81</v>
      </c>
      <c r="X59" s="648">
        <v>1567</v>
      </c>
      <c r="Y59" s="305" t="s">
        <v>81</v>
      </c>
      <c r="Z59" s="48"/>
    </row>
    <row r="60" spans="1:26" ht="21.75" customHeight="1" thickBot="1">
      <c r="A60" s="339"/>
      <c r="B60" s="264"/>
      <c r="C60" s="340" t="s">
        <v>55</v>
      </c>
      <c r="D60" s="340"/>
      <c r="E60" s="646">
        <f>SUM(F60,I60:J60,K60,Q60:W60)</f>
        <v>2061</v>
      </c>
      <c r="F60" s="309" t="s">
        <v>81</v>
      </c>
      <c r="G60" s="309" t="s">
        <v>81</v>
      </c>
      <c r="H60" s="309" t="s">
        <v>81</v>
      </c>
      <c r="I60" s="309">
        <v>67</v>
      </c>
      <c r="J60" s="309" t="s">
        <v>81</v>
      </c>
      <c r="K60" s="617">
        <f>SUM(L60:P60)</f>
        <v>46</v>
      </c>
      <c r="L60" s="309" t="s">
        <v>81</v>
      </c>
      <c r="M60" s="309" t="s">
        <v>81</v>
      </c>
      <c r="N60" s="309">
        <v>46</v>
      </c>
      <c r="O60" s="309" t="s">
        <v>81</v>
      </c>
      <c r="P60" s="309" t="s">
        <v>81</v>
      </c>
      <c r="Q60" s="309">
        <v>191</v>
      </c>
      <c r="R60" s="309">
        <v>1757</v>
      </c>
      <c r="S60" s="309" t="s">
        <v>81</v>
      </c>
      <c r="T60" s="309" t="s">
        <v>81</v>
      </c>
      <c r="U60" s="309" t="s">
        <v>81</v>
      </c>
      <c r="V60" s="309" t="s">
        <v>81</v>
      </c>
      <c r="W60" s="309" t="s">
        <v>81</v>
      </c>
      <c r="X60" s="309">
        <v>1407</v>
      </c>
      <c r="Y60" s="310" t="s">
        <v>81</v>
      </c>
      <c r="Z60" s="48"/>
    </row>
    <row r="61" spans="1:16" ht="21.75" customHeight="1">
      <c r="A61" s="1" t="s">
        <v>337</v>
      </c>
      <c r="B61" s="1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</sheetData>
  <sheetProtection/>
  <mergeCells count="13">
    <mergeCell ref="A7:D7"/>
    <mergeCell ref="K3:P3"/>
    <mergeCell ref="K4:K5"/>
    <mergeCell ref="X3:Y3"/>
    <mergeCell ref="P4:P5"/>
    <mergeCell ref="T3:T5"/>
    <mergeCell ref="A8:D8"/>
    <mergeCell ref="Q3:Q5"/>
    <mergeCell ref="R3:R5"/>
    <mergeCell ref="A3:A5"/>
    <mergeCell ref="C3:C5"/>
    <mergeCell ref="G4:H4"/>
    <mergeCell ref="A6:D6"/>
  </mergeCells>
  <printOptions horizontalCentered="1" verticalCentered="1"/>
  <pageMargins left="0.3937007874015748" right="0.35433070866141736" top="0.5118110236220472" bottom="0.5905511811023623" header="0" footer="0"/>
  <pageSetup horizontalDpi="600" verticalDpi="600" orientation="portrait" pageOrder="overThenDown" paperSize="9" scale="60" r:id="rId1"/>
  <headerFooter alignWithMargins="0">
    <oddFooter>&amp;R&amp;A &amp;P/&amp;N</oddFooter>
  </headerFooter>
  <colBreaks count="1" manualBreakCount="1">
    <brk id="13" max="1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OutlineSymbols="0" zoomScale="75" zoomScaleNormal="75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69" sqref="L69"/>
    </sheetView>
  </sheetViews>
  <sheetFormatPr defaultColWidth="8.75390625" defaultRowHeight="14.25"/>
  <cols>
    <col min="1" max="1" width="8.625" style="102" customWidth="1"/>
    <col min="2" max="2" width="0.875" style="102" customWidth="1"/>
    <col min="3" max="3" width="10.25390625" style="102" customWidth="1"/>
    <col min="4" max="4" width="0.875" style="102" customWidth="1"/>
    <col min="5" max="8" width="8.00390625" style="102" customWidth="1"/>
    <col min="9" max="9" width="19.50390625" style="102" customWidth="1"/>
    <col min="10" max="13" width="9.50390625" style="102" customWidth="1"/>
    <col min="14" max="14" width="19.50390625" style="102" customWidth="1"/>
    <col min="15" max="15" width="6.125" style="102" customWidth="1"/>
    <col min="16" max="16384" width="8.75390625" style="102" customWidth="1"/>
  </cols>
  <sheetData>
    <row r="1" spans="1:6" s="653" customFormat="1" ht="23.25" customHeight="1">
      <c r="A1" s="206" t="s">
        <v>387</v>
      </c>
      <c r="B1" s="68"/>
      <c r="C1" s="652"/>
      <c r="D1" s="652"/>
      <c r="E1" s="652"/>
      <c r="F1" s="652"/>
    </row>
    <row r="2" spans="1:5" s="653" customFormat="1" ht="23.25" customHeight="1">
      <c r="A2" s="206"/>
      <c r="B2" s="68"/>
      <c r="C2" s="652"/>
      <c r="D2" s="654" t="s">
        <v>388</v>
      </c>
      <c r="E2" s="654"/>
    </row>
    <row r="3" spans="1:6" ht="16.5" customHeight="1" thickBot="1">
      <c r="A3" s="620" t="s">
        <v>389</v>
      </c>
      <c r="B3" s="101"/>
      <c r="C3" s="101"/>
      <c r="D3" s="101"/>
      <c r="E3" s="101"/>
      <c r="F3" s="101"/>
    </row>
    <row r="4" spans="1:14" ht="24.75" customHeight="1">
      <c r="A4" s="1084" t="s">
        <v>335</v>
      </c>
      <c r="B4" s="1103" t="s">
        <v>390</v>
      </c>
      <c r="C4" s="1104"/>
      <c r="D4" s="1105"/>
      <c r="E4" s="1112" t="s">
        <v>391</v>
      </c>
      <c r="F4" s="1113"/>
      <c r="G4" s="1113"/>
      <c r="H4" s="1113"/>
      <c r="I4" s="1113"/>
      <c r="J4" s="1113"/>
      <c r="K4" s="1113"/>
      <c r="L4" s="1113"/>
      <c r="M4" s="1113"/>
      <c r="N4" s="1114"/>
    </row>
    <row r="5" spans="1:15" ht="24.75" customHeight="1">
      <c r="A5" s="1085"/>
      <c r="B5" s="1106"/>
      <c r="C5" s="1107"/>
      <c r="D5" s="1108"/>
      <c r="E5" s="890" t="s">
        <v>392</v>
      </c>
      <c r="F5" s="927"/>
      <c r="G5" s="927"/>
      <c r="H5" s="927"/>
      <c r="I5" s="927"/>
      <c r="J5" s="890" t="s">
        <v>393</v>
      </c>
      <c r="K5" s="927"/>
      <c r="L5" s="927"/>
      <c r="M5" s="927"/>
      <c r="N5" s="928"/>
      <c r="O5" s="457"/>
    </row>
    <row r="6" spans="1:15" ht="24.75" customHeight="1">
      <c r="A6" s="1085"/>
      <c r="B6" s="1106"/>
      <c r="C6" s="1107"/>
      <c r="D6" s="1108"/>
      <c r="E6" s="1087" t="s">
        <v>394</v>
      </c>
      <c r="F6" s="1088"/>
      <c r="G6" s="1088"/>
      <c r="H6" s="1089"/>
      <c r="I6" s="692" t="s">
        <v>395</v>
      </c>
      <c r="J6" s="1087" t="s">
        <v>394</v>
      </c>
      <c r="K6" s="1088"/>
      <c r="L6" s="1088"/>
      <c r="M6" s="1089"/>
      <c r="N6" s="693" t="s">
        <v>395</v>
      </c>
      <c r="O6" s="457"/>
    </row>
    <row r="7" spans="1:15" ht="24.75" customHeight="1">
      <c r="A7" s="1085"/>
      <c r="B7" s="1106"/>
      <c r="C7" s="1107"/>
      <c r="D7" s="1108"/>
      <c r="E7" s="1093" t="s">
        <v>396</v>
      </c>
      <c r="F7" s="1094"/>
      <c r="G7" s="1094"/>
      <c r="H7" s="1095"/>
      <c r="I7" s="694" t="s">
        <v>397</v>
      </c>
      <c r="J7" s="1093" t="s">
        <v>396</v>
      </c>
      <c r="K7" s="1094"/>
      <c r="L7" s="1094"/>
      <c r="M7" s="1095"/>
      <c r="N7" s="695" t="s">
        <v>397</v>
      </c>
      <c r="O7" s="457"/>
    </row>
    <row r="8" spans="1:15" ht="24.75" customHeight="1">
      <c r="A8" s="1085"/>
      <c r="B8" s="1106"/>
      <c r="C8" s="1107"/>
      <c r="D8" s="1108"/>
      <c r="E8" s="1100" t="s">
        <v>398</v>
      </c>
      <c r="F8" s="1101"/>
      <c r="G8" s="1101"/>
      <c r="H8" s="1102"/>
      <c r="I8" s="1090" t="s">
        <v>399</v>
      </c>
      <c r="J8" s="1100" t="s">
        <v>398</v>
      </c>
      <c r="K8" s="1101"/>
      <c r="L8" s="1101"/>
      <c r="M8" s="1102"/>
      <c r="N8" s="1115" t="s">
        <v>399</v>
      </c>
      <c r="O8" s="457"/>
    </row>
    <row r="9" spans="1:15" ht="24.75" customHeight="1">
      <c r="A9" s="1085"/>
      <c r="B9" s="1106"/>
      <c r="C9" s="1107"/>
      <c r="D9" s="1108"/>
      <c r="E9" s="1082" t="s">
        <v>400</v>
      </c>
      <c r="F9" s="1083"/>
      <c r="G9" s="1083"/>
      <c r="H9" s="696" t="s">
        <v>401</v>
      </c>
      <c r="I9" s="1091"/>
      <c r="J9" s="1082" t="s">
        <v>400</v>
      </c>
      <c r="K9" s="1083"/>
      <c r="L9" s="1083"/>
      <c r="M9" s="696" t="s">
        <v>401</v>
      </c>
      <c r="N9" s="1116"/>
      <c r="O9" s="457"/>
    </row>
    <row r="10" spans="1:15" ht="24.75" customHeight="1" thickBot="1">
      <c r="A10" s="1086"/>
      <c r="B10" s="1109"/>
      <c r="C10" s="1110"/>
      <c r="D10" s="1111"/>
      <c r="E10" s="697" t="s">
        <v>402</v>
      </c>
      <c r="F10" s="698" t="s">
        <v>403</v>
      </c>
      <c r="G10" s="698" t="s">
        <v>404</v>
      </c>
      <c r="H10" s="699" t="s">
        <v>405</v>
      </c>
      <c r="I10" s="1092"/>
      <c r="J10" s="697" t="s">
        <v>402</v>
      </c>
      <c r="K10" s="698" t="s">
        <v>403</v>
      </c>
      <c r="L10" s="698" t="s">
        <v>404</v>
      </c>
      <c r="M10" s="699" t="s">
        <v>405</v>
      </c>
      <c r="N10" s="1117"/>
      <c r="O10" s="457"/>
    </row>
    <row r="11" spans="1:15" ht="19.5" customHeight="1">
      <c r="A11" s="1080" t="s">
        <v>406</v>
      </c>
      <c r="B11" s="1081"/>
      <c r="C11" s="1081"/>
      <c r="D11" s="1081"/>
      <c r="E11" s="367">
        <v>50606</v>
      </c>
      <c r="F11" s="367">
        <v>50588</v>
      </c>
      <c r="G11" s="367">
        <v>48968</v>
      </c>
      <c r="H11" s="367">
        <v>45912</v>
      </c>
      <c r="I11" s="367">
        <v>32173</v>
      </c>
      <c r="J11" s="367">
        <v>52928</v>
      </c>
      <c r="K11" s="367">
        <v>52885</v>
      </c>
      <c r="L11" s="367">
        <v>52707</v>
      </c>
      <c r="M11" s="367">
        <v>52933</v>
      </c>
      <c r="N11" s="368">
        <v>53130</v>
      </c>
      <c r="O11" s="457"/>
    </row>
    <row r="12" spans="1:15" ht="19.5" customHeight="1">
      <c r="A12" s="1096">
        <v>19</v>
      </c>
      <c r="B12" s="1097"/>
      <c r="C12" s="1097"/>
      <c r="D12" s="1097"/>
      <c r="E12" s="370">
        <v>50511</v>
      </c>
      <c r="F12" s="370">
        <v>50580</v>
      </c>
      <c r="G12" s="370">
        <v>50416</v>
      </c>
      <c r="H12" s="370">
        <v>46360</v>
      </c>
      <c r="I12" s="370">
        <v>34091</v>
      </c>
      <c r="J12" s="370">
        <v>59366</v>
      </c>
      <c r="K12" s="370">
        <v>59445</v>
      </c>
      <c r="L12" s="370">
        <v>59932</v>
      </c>
      <c r="M12" s="370">
        <v>59228</v>
      </c>
      <c r="N12" s="655">
        <v>56653</v>
      </c>
      <c r="O12" s="457"/>
    </row>
    <row r="13" spans="1:14" s="239" customFormat="1" ht="30" customHeight="1">
      <c r="A13" s="1098">
        <v>20</v>
      </c>
      <c r="B13" s="1099"/>
      <c r="C13" s="1099"/>
      <c r="D13" s="1099"/>
      <c r="E13" s="700">
        <f aca="true" t="shared" si="0" ref="E13:N13">SUM(E14,E15,E16,E17,E18,E19,E23,E26,E27,E32,E39,E44,E48,E52,E56,E59,E62)</f>
        <v>50617</v>
      </c>
      <c r="F13" s="700">
        <f t="shared" si="0"/>
        <v>50339</v>
      </c>
      <c r="G13" s="700">
        <f t="shared" si="0"/>
        <v>50585</v>
      </c>
      <c r="H13" s="700">
        <f t="shared" si="0"/>
        <v>48748</v>
      </c>
      <c r="I13" s="700">
        <f t="shared" si="0"/>
        <v>36920</v>
      </c>
      <c r="J13" s="701">
        <f t="shared" si="0"/>
        <v>58988</v>
      </c>
      <c r="K13" s="701">
        <f t="shared" si="0"/>
        <v>58981</v>
      </c>
      <c r="L13" s="701">
        <f t="shared" si="0"/>
        <v>59084</v>
      </c>
      <c r="M13" s="701">
        <f t="shared" si="0"/>
        <v>58732</v>
      </c>
      <c r="N13" s="702">
        <f t="shared" si="0"/>
        <v>57605</v>
      </c>
    </row>
    <row r="14" spans="1:15" ht="18" customHeight="1">
      <c r="A14" s="656" t="s">
        <v>57</v>
      </c>
      <c r="B14" s="657"/>
      <c r="C14" s="658" t="s">
        <v>12</v>
      </c>
      <c r="D14" s="160"/>
      <c r="E14" s="703">
        <v>13045</v>
      </c>
      <c r="F14" s="703">
        <v>12866</v>
      </c>
      <c r="G14" s="703">
        <v>12876</v>
      </c>
      <c r="H14" s="703">
        <v>12386</v>
      </c>
      <c r="I14" s="703">
        <v>9275</v>
      </c>
      <c r="J14" s="703">
        <v>12856</v>
      </c>
      <c r="K14" s="703">
        <v>12856</v>
      </c>
      <c r="L14" s="703">
        <v>12856</v>
      </c>
      <c r="M14" s="703">
        <v>12856</v>
      </c>
      <c r="N14" s="704">
        <v>12921</v>
      </c>
      <c r="O14" s="48"/>
    </row>
    <row r="15" spans="1:15" ht="18" customHeight="1">
      <c r="A15" s="656" t="s">
        <v>58</v>
      </c>
      <c r="B15" s="657"/>
      <c r="C15" s="658" t="s">
        <v>13</v>
      </c>
      <c r="D15" s="160"/>
      <c r="E15" s="705">
        <v>5351</v>
      </c>
      <c r="F15" s="706">
        <v>5417</v>
      </c>
      <c r="G15" s="705">
        <v>5526</v>
      </c>
      <c r="H15" s="706">
        <v>5219</v>
      </c>
      <c r="I15" s="707">
        <v>3074</v>
      </c>
      <c r="J15" s="703">
        <v>5081</v>
      </c>
      <c r="K15" s="703">
        <v>5081</v>
      </c>
      <c r="L15" s="703">
        <v>5081</v>
      </c>
      <c r="M15" s="703">
        <v>5151</v>
      </c>
      <c r="N15" s="704">
        <v>5674</v>
      </c>
      <c r="O15" s="48"/>
    </row>
    <row r="16" spans="1:15" ht="18" customHeight="1">
      <c r="A16" s="656" t="s">
        <v>59</v>
      </c>
      <c r="B16" s="657"/>
      <c r="C16" s="658" t="s">
        <v>14</v>
      </c>
      <c r="D16" s="160"/>
      <c r="E16" s="705">
        <v>4569</v>
      </c>
      <c r="F16" s="706">
        <v>4486</v>
      </c>
      <c r="G16" s="705">
        <v>4521</v>
      </c>
      <c r="H16" s="706">
        <v>4009</v>
      </c>
      <c r="I16" s="707">
        <v>1733</v>
      </c>
      <c r="J16" s="703">
        <v>4569</v>
      </c>
      <c r="K16" s="703">
        <v>4569</v>
      </c>
      <c r="L16" s="703">
        <v>4569</v>
      </c>
      <c r="M16" s="703">
        <v>4056</v>
      </c>
      <c r="N16" s="704">
        <v>3905</v>
      </c>
      <c r="O16" s="48"/>
    </row>
    <row r="17" spans="1:15" ht="18" customHeight="1">
      <c r="A17" s="659" t="s">
        <v>60</v>
      </c>
      <c r="B17" s="660"/>
      <c r="C17" s="658" t="s">
        <v>15</v>
      </c>
      <c r="D17" s="160"/>
      <c r="E17" s="705">
        <v>5185</v>
      </c>
      <c r="F17" s="706">
        <v>5107</v>
      </c>
      <c r="G17" s="705">
        <v>5163</v>
      </c>
      <c r="H17" s="706">
        <v>4892</v>
      </c>
      <c r="I17" s="707">
        <v>3088</v>
      </c>
      <c r="J17" s="703">
        <v>4953</v>
      </c>
      <c r="K17" s="703">
        <v>4953</v>
      </c>
      <c r="L17" s="703">
        <v>4953</v>
      </c>
      <c r="M17" s="703">
        <v>5102</v>
      </c>
      <c r="N17" s="704">
        <v>4559</v>
      </c>
      <c r="O17" s="48"/>
    </row>
    <row r="18" spans="1:15" ht="18" customHeight="1">
      <c r="A18" s="656" t="s">
        <v>0</v>
      </c>
      <c r="B18" s="657"/>
      <c r="C18" s="658" t="s">
        <v>16</v>
      </c>
      <c r="D18" s="160"/>
      <c r="E18" s="705">
        <v>843</v>
      </c>
      <c r="F18" s="706">
        <v>863</v>
      </c>
      <c r="G18" s="705">
        <v>900</v>
      </c>
      <c r="H18" s="706">
        <v>822</v>
      </c>
      <c r="I18" s="707">
        <v>528</v>
      </c>
      <c r="J18" s="703">
        <v>903</v>
      </c>
      <c r="K18" s="703">
        <v>903</v>
      </c>
      <c r="L18" s="703">
        <v>903</v>
      </c>
      <c r="M18" s="703">
        <v>903</v>
      </c>
      <c r="N18" s="704">
        <v>764</v>
      </c>
      <c r="O18" s="48"/>
    </row>
    <row r="19" spans="1:15" ht="18" customHeight="1">
      <c r="A19" s="656" t="s">
        <v>1</v>
      </c>
      <c r="B19" s="657"/>
      <c r="C19" s="658"/>
      <c r="D19" s="160"/>
      <c r="E19" s="661">
        <f aca="true" t="shared" si="1" ref="E19:N19">SUM(E20:E22)</f>
        <v>3468</v>
      </c>
      <c r="F19" s="661">
        <f t="shared" si="1"/>
        <v>3448</v>
      </c>
      <c r="G19" s="661">
        <f t="shared" si="1"/>
        <v>3459</v>
      </c>
      <c r="H19" s="661">
        <f t="shared" si="1"/>
        <v>3319</v>
      </c>
      <c r="I19" s="661">
        <f t="shared" si="1"/>
        <v>2405</v>
      </c>
      <c r="J19" s="661">
        <f t="shared" si="1"/>
        <v>3607</v>
      </c>
      <c r="K19" s="661">
        <f t="shared" si="1"/>
        <v>3601</v>
      </c>
      <c r="L19" s="661">
        <f t="shared" si="1"/>
        <v>3582</v>
      </c>
      <c r="M19" s="661">
        <f t="shared" si="1"/>
        <v>3512</v>
      </c>
      <c r="N19" s="662">
        <f t="shared" si="1"/>
        <v>5787</v>
      </c>
      <c r="O19" s="48"/>
    </row>
    <row r="20" spans="1:15" ht="18" customHeight="1">
      <c r="A20" s="663"/>
      <c r="B20" s="664"/>
      <c r="C20" s="665" t="s">
        <v>17</v>
      </c>
      <c r="D20" s="166"/>
      <c r="E20" s="708">
        <v>1926</v>
      </c>
      <c r="F20" s="708">
        <v>1903</v>
      </c>
      <c r="G20" s="708">
        <v>1928</v>
      </c>
      <c r="H20" s="709">
        <v>1766</v>
      </c>
      <c r="I20" s="710">
        <v>1038</v>
      </c>
      <c r="J20" s="711">
        <v>2049</v>
      </c>
      <c r="K20" s="711">
        <v>2049</v>
      </c>
      <c r="L20" s="711">
        <v>2049</v>
      </c>
      <c r="M20" s="711">
        <v>1912</v>
      </c>
      <c r="N20" s="712">
        <v>4127</v>
      </c>
      <c r="O20" s="48"/>
    </row>
    <row r="21" spans="1:15" ht="18" customHeight="1">
      <c r="A21" s="663"/>
      <c r="B21" s="664"/>
      <c r="C21" s="665" t="s">
        <v>19</v>
      </c>
      <c r="D21" s="166"/>
      <c r="E21" s="708">
        <v>1287</v>
      </c>
      <c r="F21" s="708">
        <v>1281</v>
      </c>
      <c r="G21" s="708">
        <v>1253</v>
      </c>
      <c r="H21" s="709">
        <v>1264</v>
      </c>
      <c r="I21" s="710">
        <v>1103</v>
      </c>
      <c r="J21" s="711">
        <v>1287</v>
      </c>
      <c r="K21" s="711">
        <v>1281</v>
      </c>
      <c r="L21" s="711">
        <v>1262</v>
      </c>
      <c r="M21" s="711">
        <v>1264</v>
      </c>
      <c r="N21" s="712">
        <v>1262</v>
      </c>
      <c r="O21" s="48"/>
    </row>
    <row r="22" spans="1:15" ht="18" customHeight="1">
      <c r="A22" s="663"/>
      <c r="B22" s="664"/>
      <c r="C22" s="665" t="s">
        <v>20</v>
      </c>
      <c r="D22" s="166"/>
      <c r="E22" s="708">
        <v>255</v>
      </c>
      <c r="F22" s="708">
        <v>264</v>
      </c>
      <c r="G22" s="708">
        <v>278</v>
      </c>
      <c r="H22" s="709">
        <v>289</v>
      </c>
      <c r="I22" s="713">
        <v>264</v>
      </c>
      <c r="J22" s="714">
        <v>271</v>
      </c>
      <c r="K22" s="714">
        <v>271</v>
      </c>
      <c r="L22" s="714">
        <v>271</v>
      </c>
      <c r="M22" s="714">
        <v>336</v>
      </c>
      <c r="N22" s="715">
        <v>398</v>
      </c>
      <c r="O22" s="48"/>
    </row>
    <row r="23" spans="1:15" ht="18" customHeight="1">
      <c r="A23" s="656" t="s">
        <v>2</v>
      </c>
      <c r="B23" s="657"/>
      <c r="C23" s="658"/>
      <c r="D23" s="160"/>
      <c r="E23" s="666">
        <f aca="true" t="shared" si="2" ref="E23:N23">SUM(E24:E25)</f>
        <v>2932</v>
      </c>
      <c r="F23" s="666">
        <f t="shared" si="2"/>
        <v>2901</v>
      </c>
      <c r="G23" s="666">
        <f t="shared" si="2"/>
        <v>2905</v>
      </c>
      <c r="H23" s="666">
        <f t="shared" si="2"/>
        <v>3063</v>
      </c>
      <c r="I23" s="666">
        <f t="shared" si="2"/>
        <v>2795</v>
      </c>
      <c r="J23" s="666">
        <f t="shared" si="2"/>
        <v>2705</v>
      </c>
      <c r="K23" s="666">
        <f t="shared" si="2"/>
        <v>2705</v>
      </c>
      <c r="L23" s="666">
        <f t="shared" si="2"/>
        <v>2705</v>
      </c>
      <c r="M23" s="666">
        <f t="shared" si="2"/>
        <v>3023</v>
      </c>
      <c r="N23" s="667">
        <f t="shared" si="2"/>
        <v>3536</v>
      </c>
      <c r="O23" s="48"/>
    </row>
    <row r="24" spans="1:15" ht="18" customHeight="1">
      <c r="A24" s="663"/>
      <c r="B24" s="664"/>
      <c r="C24" s="665" t="s">
        <v>18</v>
      </c>
      <c r="D24" s="166"/>
      <c r="E24" s="708">
        <v>2170</v>
      </c>
      <c r="F24" s="708">
        <v>2164</v>
      </c>
      <c r="G24" s="708">
        <v>2170</v>
      </c>
      <c r="H24" s="709">
        <v>2227</v>
      </c>
      <c r="I24" s="710">
        <v>1685</v>
      </c>
      <c r="J24" s="711">
        <v>1943</v>
      </c>
      <c r="K24" s="711">
        <v>1943</v>
      </c>
      <c r="L24" s="711">
        <v>1943</v>
      </c>
      <c r="M24" s="711">
        <v>2167</v>
      </c>
      <c r="N24" s="712">
        <v>2061</v>
      </c>
      <c r="O24" s="48"/>
    </row>
    <row r="25" spans="1:15" ht="18" customHeight="1">
      <c r="A25" s="663"/>
      <c r="B25" s="664"/>
      <c r="C25" s="665" t="s">
        <v>21</v>
      </c>
      <c r="D25" s="166"/>
      <c r="E25" s="708">
        <v>762</v>
      </c>
      <c r="F25" s="708">
        <v>737</v>
      </c>
      <c r="G25" s="708">
        <v>735</v>
      </c>
      <c r="H25" s="709">
        <v>836</v>
      </c>
      <c r="I25" s="713">
        <v>1110</v>
      </c>
      <c r="J25" s="711">
        <v>762</v>
      </c>
      <c r="K25" s="711">
        <v>762</v>
      </c>
      <c r="L25" s="711">
        <v>762</v>
      </c>
      <c r="M25" s="711">
        <v>856</v>
      </c>
      <c r="N25" s="712">
        <v>1475</v>
      </c>
      <c r="O25" s="48"/>
    </row>
    <row r="26" spans="1:15" ht="18" customHeight="1">
      <c r="A26" s="656" t="s">
        <v>3</v>
      </c>
      <c r="B26" s="657"/>
      <c r="C26" s="658" t="s">
        <v>22</v>
      </c>
      <c r="D26" s="160"/>
      <c r="E26" s="716">
        <v>2729</v>
      </c>
      <c r="F26" s="716">
        <v>2753</v>
      </c>
      <c r="G26" s="716">
        <v>2715</v>
      </c>
      <c r="H26" s="717">
        <v>2657</v>
      </c>
      <c r="I26" s="718">
        <v>2294</v>
      </c>
      <c r="J26" s="719">
        <v>2574</v>
      </c>
      <c r="K26" s="720">
        <v>2574</v>
      </c>
      <c r="L26" s="720">
        <v>2574</v>
      </c>
      <c r="M26" s="720">
        <v>2729</v>
      </c>
      <c r="N26" s="721">
        <v>3019</v>
      </c>
      <c r="O26" s="48"/>
    </row>
    <row r="27" spans="1:15" ht="18" customHeight="1">
      <c r="A27" s="668" t="s">
        <v>4</v>
      </c>
      <c r="B27" s="669"/>
      <c r="C27" s="670"/>
      <c r="D27" s="170"/>
      <c r="E27" s="671">
        <f aca="true" t="shared" si="3" ref="E27:N27">SUM(E28:E31)</f>
        <v>3848</v>
      </c>
      <c r="F27" s="671">
        <f t="shared" si="3"/>
        <v>3863</v>
      </c>
      <c r="G27" s="671">
        <f t="shared" si="3"/>
        <v>3864</v>
      </c>
      <c r="H27" s="671">
        <f t="shared" si="3"/>
        <v>3978</v>
      </c>
      <c r="I27" s="671">
        <f t="shared" si="3"/>
        <v>2425</v>
      </c>
      <c r="J27" s="672">
        <f t="shared" si="3"/>
        <v>11476</v>
      </c>
      <c r="K27" s="672">
        <f t="shared" si="3"/>
        <v>11497</v>
      </c>
      <c r="L27" s="672">
        <f t="shared" si="3"/>
        <v>11489</v>
      </c>
      <c r="M27" s="672">
        <f t="shared" si="3"/>
        <v>11122</v>
      </c>
      <c r="N27" s="673">
        <f t="shared" si="3"/>
        <v>6086</v>
      </c>
      <c r="O27" s="41"/>
    </row>
    <row r="28" spans="1:15" ht="18" customHeight="1">
      <c r="A28" s="663"/>
      <c r="B28" s="664"/>
      <c r="C28" s="665" t="s">
        <v>23</v>
      </c>
      <c r="D28" s="166"/>
      <c r="E28" s="708">
        <v>2442</v>
      </c>
      <c r="F28" s="708">
        <v>2463</v>
      </c>
      <c r="G28" s="708">
        <v>2453</v>
      </c>
      <c r="H28" s="709">
        <v>2518</v>
      </c>
      <c r="I28" s="710">
        <v>1386</v>
      </c>
      <c r="J28" s="711">
        <v>2442</v>
      </c>
      <c r="K28" s="711">
        <v>2463</v>
      </c>
      <c r="L28" s="711">
        <v>2453</v>
      </c>
      <c r="M28" s="711">
        <v>2518</v>
      </c>
      <c r="N28" s="712">
        <v>2823</v>
      </c>
      <c r="O28" s="48"/>
    </row>
    <row r="29" spans="1:15" ht="18" customHeight="1">
      <c r="A29" s="663"/>
      <c r="B29" s="664"/>
      <c r="C29" s="665" t="s">
        <v>28</v>
      </c>
      <c r="D29" s="166"/>
      <c r="E29" s="708">
        <v>857</v>
      </c>
      <c r="F29" s="708">
        <v>852</v>
      </c>
      <c r="G29" s="708">
        <v>851</v>
      </c>
      <c r="H29" s="709">
        <v>873</v>
      </c>
      <c r="I29" s="710">
        <v>496</v>
      </c>
      <c r="J29" s="711">
        <v>8459</v>
      </c>
      <c r="K29" s="711">
        <v>8459</v>
      </c>
      <c r="L29" s="711">
        <v>8459</v>
      </c>
      <c r="M29" s="711">
        <v>7993</v>
      </c>
      <c r="N29" s="712">
        <v>2546</v>
      </c>
      <c r="O29" s="48"/>
    </row>
    <row r="30" spans="1:15" ht="18" customHeight="1">
      <c r="A30" s="663"/>
      <c r="B30" s="664"/>
      <c r="C30" s="665" t="s">
        <v>24</v>
      </c>
      <c r="D30" s="166"/>
      <c r="E30" s="708">
        <v>228</v>
      </c>
      <c r="F30" s="708">
        <v>225</v>
      </c>
      <c r="G30" s="708">
        <v>242</v>
      </c>
      <c r="H30" s="709">
        <v>263</v>
      </c>
      <c r="I30" s="710">
        <v>259</v>
      </c>
      <c r="J30" s="711">
        <v>240</v>
      </c>
      <c r="K30" s="711">
        <v>240</v>
      </c>
      <c r="L30" s="711">
        <v>242</v>
      </c>
      <c r="M30" s="711">
        <v>263</v>
      </c>
      <c r="N30" s="712">
        <v>347</v>
      </c>
      <c r="O30" s="48"/>
    </row>
    <row r="31" spans="1:15" ht="18" customHeight="1">
      <c r="A31" s="663"/>
      <c r="B31" s="664"/>
      <c r="C31" s="665" t="s">
        <v>25</v>
      </c>
      <c r="D31" s="166"/>
      <c r="E31" s="708">
        <v>321</v>
      </c>
      <c r="F31" s="708">
        <v>323</v>
      </c>
      <c r="G31" s="708">
        <v>318</v>
      </c>
      <c r="H31" s="709">
        <v>324</v>
      </c>
      <c r="I31" s="713">
        <v>284</v>
      </c>
      <c r="J31" s="714">
        <v>335</v>
      </c>
      <c r="K31" s="714">
        <v>335</v>
      </c>
      <c r="L31" s="714">
        <v>335</v>
      </c>
      <c r="M31" s="714">
        <v>348</v>
      </c>
      <c r="N31" s="715">
        <v>370</v>
      </c>
      <c r="O31" s="48"/>
    </row>
    <row r="32" spans="1:15" ht="18" customHeight="1">
      <c r="A32" s="668" t="s">
        <v>5</v>
      </c>
      <c r="B32" s="669"/>
      <c r="C32" s="670"/>
      <c r="D32" s="170"/>
      <c r="E32" s="661">
        <f aca="true" t="shared" si="4" ref="E32:N32">SUM(E33:E38)</f>
        <v>2224</v>
      </c>
      <c r="F32" s="661">
        <f t="shared" si="4"/>
        <v>2241</v>
      </c>
      <c r="G32" s="661">
        <f t="shared" si="4"/>
        <v>2277</v>
      </c>
      <c r="H32" s="661">
        <f t="shared" si="4"/>
        <v>2398</v>
      </c>
      <c r="I32" s="661">
        <f t="shared" si="4"/>
        <v>2272</v>
      </c>
      <c r="J32" s="661">
        <f t="shared" si="4"/>
        <v>2734</v>
      </c>
      <c r="K32" s="661">
        <f t="shared" si="4"/>
        <v>2743</v>
      </c>
      <c r="L32" s="661">
        <f t="shared" si="4"/>
        <v>2771</v>
      </c>
      <c r="M32" s="661">
        <f t="shared" si="4"/>
        <v>2776</v>
      </c>
      <c r="N32" s="662">
        <f t="shared" si="4"/>
        <v>2968</v>
      </c>
      <c r="O32" s="41"/>
    </row>
    <row r="33" spans="1:15" ht="18" customHeight="1">
      <c r="A33" s="663"/>
      <c r="B33" s="664"/>
      <c r="C33" s="665" t="s">
        <v>26</v>
      </c>
      <c r="D33" s="166"/>
      <c r="E33" s="708">
        <v>378</v>
      </c>
      <c r="F33" s="708">
        <v>367</v>
      </c>
      <c r="G33" s="708">
        <v>356</v>
      </c>
      <c r="H33" s="709">
        <v>343</v>
      </c>
      <c r="I33" s="710">
        <v>308</v>
      </c>
      <c r="J33" s="711">
        <v>386</v>
      </c>
      <c r="K33" s="711">
        <v>386</v>
      </c>
      <c r="L33" s="711">
        <v>386</v>
      </c>
      <c r="M33" s="711">
        <v>406</v>
      </c>
      <c r="N33" s="712">
        <v>487</v>
      </c>
      <c r="O33" s="48"/>
    </row>
    <row r="34" spans="1:15" ht="18" customHeight="1">
      <c r="A34" s="663"/>
      <c r="B34" s="664"/>
      <c r="C34" s="665" t="s">
        <v>27</v>
      </c>
      <c r="D34" s="166"/>
      <c r="E34" s="708">
        <v>603</v>
      </c>
      <c r="F34" s="708">
        <v>580</v>
      </c>
      <c r="G34" s="708">
        <v>545</v>
      </c>
      <c r="H34" s="709">
        <v>625</v>
      </c>
      <c r="I34" s="710">
        <v>526</v>
      </c>
      <c r="J34" s="711">
        <v>617</v>
      </c>
      <c r="K34" s="711">
        <v>617</v>
      </c>
      <c r="L34" s="711">
        <v>617</v>
      </c>
      <c r="M34" s="711">
        <v>625</v>
      </c>
      <c r="N34" s="712">
        <v>805</v>
      </c>
      <c r="O34" s="48"/>
    </row>
    <row r="35" spans="1:15" ht="18" customHeight="1">
      <c r="A35" s="663"/>
      <c r="B35" s="664"/>
      <c r="C35" s="665" t="s">
        <v>30</v>
      </c>
      <c r="D35" s="166"/>
      <c r="E35" s="708">
        <v>300</v>
      </c>
      <c r="F35" s="708">
        <v>340</v>
      </c>
      <c r="G35" s="708">
        <v>380</v>
      </c>
      <c r="H35" s="709">
        <v>468</v>
      </c>
      <c r="I35" s="710">
        <v>496</v>
      </c>
      <c r="J35" s="711">
        <v>737</v>
      </c>
      <c r="K35" s="711">
        <v>737</v>
      </c>
      <c r="L35" s="711">
        <v>737</v>
      </c>
      <c r="M35" s="711">
        <v>556</v>
      </c>
      <c r="N35" s="712">
        <v>556</v>
      </c>
      <c r="O35" s="48"/>
    </row>
    <row r="36" spans="1:15" ht="18" customHeight="1">
      <c r="A36" s="663"/>
      <c r="B36" s="664"/>
      <c r="C36" s="665" t="s">
        <v>29</v>
      </c>
      <c r="D36" s="166"/>
      <c r="E36" s="708">
        <v>366</v>
      </c>
      <c r="F36" s="708">
        <v>374</v>
      </c>
      <c r="G36" s="708">
        <v>389</v>
      </c>
      <c r="H36" s="709">
        <v>395</v>
      </c>
      <c r="I36" s="710">
        <v>361</v>
      </c>
      <c r="J36" s="711">
        <v>359</v>
      </c>
      <c r="K36" s="711">
        <v>359</v>
      </c>
      <c r="L36" s="711">
        <v>359</v>
      </c>
      <c r="M36" s="711">
        <v>349</v>
      </c>
      <c r="N36" s="712">
        <v>466</v>
      </c>
      <c r="O36" s="48"/>
    </row>
    <row r="37" spans="1:15" ht="18" customHeight="1">
      <c r="A37" s="663"/>
      <c r="B37" s="664"/>
      <c r="C37" s="665" t="s">
        <v>48</v>
      </c>
      <c r="D37" s="166"/>
      <c r="E37" s="708">
        <v>420</v>
      </c>
      <c r="F37" s="708">
        <v>418</v>
      </c>
      <c r="G37" s="708">
        <v>438</v>
      </c>
      <c r="H37" s="709">
        <v>409</v>
      </c>
      <c r="I37" s="710">
        <v>334</v>
      </c>
      <c r="J37" s="711">
        <v>430</v>
      </c>
      <c r="K37" s="711">
        <v>430</v>
      </c>
      <c r="L37" s="711">
        <v>430</v>
      </c>
      <c r="M37" s="711">
        <v>430</v>
      </c>
      <c r="N37" s="712">
        <v>391</v>
      </c>
      <c r="O37" s="48"/>
    </row>
    <row r="38" spans="1:15" ht="18" customHeight="1">
      <c r="A38" s="663"/>
      <c r="B38" s="664"/>
      <c r="C38" s="665" t="s">
        <v>355</v>
      </c>
      <c r="D38" s="166"/>
      <c r="E38" s="708">
        <v>157</v>
      </c>
      <c r="F38" s="708">
        <v>162</v>
      </c>
      <c r="G38" s="708">
        <v>169</v>
      </c>
      <c r="H38" s="709">
        <v>158</v>
      </c>
      <c r="I38" s="713">
        <v>247</v>
      </c>
      <c r="J38" s="714">
        <v>205</v>
      </c>
      <c r="K38" s="714">
        <v>214</v>
      </c>
      <c r="L38" s="714">
        <v>242</v>
      </c>
      <c r="M38" s="714">
        <v>410</v>
      </c>
      <c r="N38" s="715">
        <v>263</v>
      </c>
      <c r="O38" s="48"/>
    </row>
    <row r="39" spans="1:15" ht="18" customHeight="1">
      <c r="A39" s="674" t="s">
        <v>61</v>
      </c>
      <c r="B39" s="675"/>
      <c r="C39" s="670"/>
      <c r="D39" s="170"/>
      <c r="E39" s="661">
        <f aca="true" t="shared" si="5" ref="E39:N39">SUM(E40:E43)</f>
        <v>1547</v>
      </c>
      <c r="F39" s="661">
        <f t="shared" si="5"/>
        <v>1511</v>
      </c>
      <c r="G39" s="661">
        <f t="shared" si="5"/>
        <v>1503</v>
      </c>
      <c r="H39" s="661">
        <f t="shared" si="5"/>
        <v>1515</v>
      </c>
      <c r="I39" s="661">
        <f t="shared" si="5"/>
        <v>1499</v>
      </c>
      <c r="J39" s="661">
        <f t="shared" si="5"/>
        <v>1637</v>
      </c>
      <c r="K39" s="661">
        <f t="shared" si="5"/>
        <v>1637</v>
      </c>
      <c r="L39" s="661">
        <f t="shared" si="5"/>
        <v>1637</v>
      </c>
      <c r="M39" s="661">
        <f t="shared" si="5"/>
        <v>1734</v>
      </c>
      <c r="N39" s="662">
        <f t="shared" si="5"/>
        <v>1837</v>
      </c>
      <c r="O39" s="41"/>
    </row>
    <row r="40" spans="1:15" ht="18" customHeight="1">
      <c r="A40" s="663"/>
      <c r="B40" s="664"/>
      <c r="C40" s="665" t="s">
        <v>49</v>
      </c>
      <c r="D40" s="166"/>
      <c r="E40" s="708">
        <v>305</v>
      </c>
      <c r="F40" s="708">
        <v>296</v>
      </c>
      <c r="G40" s="708">
        <v>294</v>
      </c>
      <c r="H40" s="709">
        <v>389</v>
      </c>
      <c r="I40" s="710">
        <v>428</v>
      </c>
      <c r="J40" s="711">
        <v>332</v>
      </c>
      <c r="K40" s="711">
        <v>332</v>
      </c>
      <c r="L40" s="711">
        <v>332</v>
      </c>
      <c r="M40" s="711">
        <v>390</v>
      </c>
      <c r="N40" s="712">
        <v>463</v>
      </c>
      <c r="O40" s="48"/>
    </row>
    <row r="41" spans="1:15" ht="18" customHeight="1">
      <c r="A41" s="663"/>
      <c r="B41" s="664"/>
      <c r="C41" s="665" t="s">
        <v>50</v>
      </c>
      <c r="D41" s="166"/>
      <c r="E41" s="708">
        <v>690</v>
      </c>
      <c r="F41" s="708">
        <v>665</v>
      </c>
      <c r="G41" s="708">
        <v>670</v>
      </c>
      <c r="H41" s="709">
        <v>644</v>
      </c>
      <c r="I41" s="710">
        <v>624</v>
      </c>
      <c r="J41" s="711">
        <v>604</v>
      </c>
      <c r="K41" s="711">
        <v>604</v>
      </c>
      <c r="L41" s="711">
        <v>604</v>
      </c>
      <c r="M41" s="711">
        <v>713</v>
      </c>
      <c r="N41" s="712">
        <v>864</v>
      </c>
      <c r="O41" s="48"/>
    </row>
    <row r="42" spans="1:15" ht="18" customHeight="1">
      <c r="A42" s="663"/>
      <c r="B42" s="664"/>
      <c r="C42" s="665" t="s">
        <v>31</v>
      </c>
      <c r="D42" s="166"/>
      <c r="E42" s="708">
        <v>417</v>
      </c>
      <c r="F42" s="708">
        <v>409</v>
      </c>
      <c r="G42" s="708">
        <v>394</v>
      </c>
      <c r="H42" s="709">
        <v>348</v>
      </c>
      <c r="I42" s="710">
        <v>284</v>
      </c>
      <c r="J42" s="711">
        <v>441</v>
      </c>
      <c r="K42" s="711">
        <v>441</v>
      </c>
      <c r="L42" s="711">
        <v>441</v>
      </c>
      <c r="M42" s="711">
        <v>369</v>
      </c>
      <c r="N42" s="712">
        <v>336</v>
      </c>
      <c r="O42" s="48"/>
    </row>
    <row r="43" spans="1:15" ht="18" customHeight="1">
      <c r="A43" s="663"/>
      <c r="B43" s="664"/>
      <c r="C43" s="665" t="s">
        <v>37</v>
      </c>
      <c r="D43" s="166"/>
      <c r="E43" s="708">
        <v>135</v>
      </c>
      <c r="F43" s="708">
        <v>141</v>
      </c>
      <c r="G43" s="708">
        <v>145</v>
      </c>
      <c r="H43" s="709">
        <v>134</v>
      </c>
      <c r="I43" s="713">
        <v>163</v>
      </c>
      <c r="J43" s="714">
        <v>260</v>
      </c>
      <c r="K43" s="714">
        <v>260</v>
      </c>
      <c r="L43" s="714">
        <v>260</v>
      </c>
      <c r="M43" s="714">
        <v>262</v>
      </c>
      <c r="N43" s="715">
        <v>174</v>
      </c>
      <c r="O43" s="48"/>
    </row>
    <row r="44" spans="1:15" ht="18" customHeight="1">
      <c r="A44" s="668" t="s">
        <v>6</v>
      </c>
      <c r="B44" s="669"/>
      <c r="C44" s="670"/>
      <c r="D44" s="170"/>
      <c r="E44" s="661">
        <f aca="true" t="shared" si="6" ref="E44:N44">SUM(E45:E47)</f>
        <v>774</v>
      </c>
      <c r="F44" s="661">
        <f t="shared" si="6"/>
        <v>777</v>
      </c>
      <c r="G44" s="661">
        <f t="shared" si="6"/>
        <v>771</v>
      </c>
      <c r="H44" s="661">
        <f t="shared" si="6"/>
        <v>743</v>
      </c>
      <c r="I44" s="661">
        <f t="shared" si="6"/>
        <v>808</v>
      </c>
      <c r="J44" s="661">
        <f t="shared" si="6"/>
        <v>1008</v>
      </c>
      <c r="K44" s="661">
        <f t="shared" si="6"/>
        <v>1016</v>
      </c>
      <c r="L44" s="661">
        <f t="shared" si="6"/>
        <v>1036</v>
      </c>
      <c r="M44" s="661">
        <f t="shared" si="6"/>
        <v>1150</v>
      </c>
      <c r="N44" s="662">
        <f t="shared" si="6"/>
        <v>999</v>
      </c>
      <c r="O44" s="41"/>
    </row>
    <row r="45" spans="1:15" ht="18" customHeight="1">
      <c r="A45" s="663"/>
      <c r="B45" s="664"/>
      <c r="C45" s="665" t="s">
        <v>32</v>
      </c>
      <c r="D45" s="166"/>
      <c r="E45" s="708">
        <v>222</v>
      </c>
      <c r="F45" s="708">
        <v>224</v>
      </c>
      <c r="G45" s="708">
        <v>234</v>
      </c>
      <c r="H45" s="709">
        <v>205</v>
      </c>
      <c r="I45" s="710">
        <v>206</v>
      </c>
      <c r="J45" s="711">
        <v>416</v>
      </c>
      <c r="K45" s="711">
        <v>416</v>
      </c>
      <c r="L45" s="711">
        <v>416</v>
      </c>
      <c r="M45" s="711">
        <v>472</v>
      </c>
      <c r="N45" s="712">
        <v>307</v>
      </c>
      <c r="O45" s="48"/>
    </row>
    <row r="46" spans="1:15" ht="18" customHeight="1">
      <c r="A46" s="663"/>
      <c r="B46" s="664"/>
      <c r="C46" s="665" t="s">
        <v>33</v>
      </c>
      <c r="D46" s="166"/>
      <c r="E46" s="708">
        <v>425</v>
      </c>
      <c r="F46" s="708">
        <v>435</v>
      </c>
      <c r="G46" s="708">
        <v>420</v>
      </c>
      <c r="H46" s="709">
        <v>398</v>
      </c>
      <c r="I46" s="710">
        <v>448</v>
      </c>
      <c r="J46" s="711">
        <v>450</v>
      </c>
      <c r="K46" s="711">
        <v>450</v>
      </c>
      <c r="L46" s="711">
        <v>450</v>
      </c>
      <c r="M46" s="711">
        <v>450</v>
      </c>
      <c r="N46" s="712">
        <v>536</v>
      </c>
      <c r="O46" s="48"/>
    </row>
    <row r="47" spans="1:15" ht="18" customHeight="1">
      <c r="A47" s="663"/>
      <c r="B47" s="664"/>
      <c r="C47" s="665" t="s">
        <v>34</v>
      </c>
      <c r="D47" s="166"/>
      <c r="E47" s="708">
        <v>127</v>
      </c>
      <c r="F47" s="708">
        <v>118</v>
      </c>
      <c r="G47" s="708">
        <v>117</v>
      </c>
      <c r="H47" s="709">
        <v>140</v>
      </c>
      <c r="I47" s="710">
        <v>154</v>
      </c>
      <c r="J47" s="714">
        <v>142</v>
      </c>
      <c r="K47" s="714">
        <v>150</v>
      </c>
      <c r="L47" s="714">
        <v>170</v>
      </c>
      <c r="M47" s="714">
        <v>228</v>
      </c>
      <c r="N47" s="715">
        <v>156</v>
      </c>
      <c r="O47" s="48"/>
    </row>
    <row r="48" spans="1:15" ht="18" customHeight="1">
      <c r="A48" s="676" t="s">
        <v>7</v>
      </c>
      <c r="B48" s="677"/>
      <c r="C48" s="678"/>
      <c r="D48" s="177"/>
      <c r="E48" s="661">
        <f aca="true" t="shared" si="7" ref="E48:N48">SUM(E49:E51)</f>
        <v>463</v>
      </c>
      <c r="F48" s="661">
        <f t="shared" si="7"/>
        <v>467</v>
      </c>
      <c r="G48" s="661">
        <f t="shared" si="7"/>
        <v>451</v>
      </c>
      <c r="H48" s="661">
        <f t="shared" si="7"/>
        <v>302</v>
      </c>
      <c r="I48" s="661">
        <f t="shared" si="7"/>
        <v>435</v>
      </c>
      <c r="J48" s="661">
        <f t="shared" si="7"/>
        <v>546</v>
      </c>
      <c r="K48" s="661">
        <f t="shared" si="7"/>
        <v>551</v>
      </c>
      <c r="L48" s="661">
        <f t="shared" si="7"/>
        <v>555</v>
      </c>
      <c r="M48" s="661">
        <f t="shared" si="7"/>
        <v>373</v>
      </c>
      <c r="N48" s="662">
        <f t="shared" si="7"/>
        <v>463</v>
      </c>
      <c r="O48" s="41"/>
    </row>
    <row r="49" spans="1:15" ht="18" customHeight="1">
      <c r="A49" s="663"/>
      <c r="B49" s="679"/>
      <c r="C49" s="665" t="s">
        <v>35</v>
      </c>
      <c r="D49" s="179"/>
      <c r="E49" s="722">
        <v>94</v>
      </c>
      <c r="F49" s="722">
        <v>93</v>
      </c>
      <c r="G49" s="722">
        <v>84</v>
      </c>
      <c r="H49" s="723">
        <v>81</v>
      </c>
      <c r="I49" s="723">
        <v>123</v>
      </c>
      <c r="J49" s="711">
        <v>110</v>
      </c>
      <c r="K49" s="711">
        <v>114</v>
      </c>
      <c r="L49" s="711">
        <v>115</v>
      </c>
      <c r="M49" s="711">
        <v>92</v>
      </c>
      <c r="N49" s="712">
        <v>140</v>
      </c>
      <c r="O49" s="41"/>
    </row>
    <row r="50" spans="1:15" ht="18" customHeight="1">
      <c r="A50" s="680"/>
      <c r="B50" s="681"/>
      <c r="C50" s="665" t="s">
        <v>36</v>
      </c>
      <c r="D50" s="181"/>
      <c r="E50" s="722">
        <v>282</v>
      </c>
      <c r="F50" s="722">
        <v>289</v>
      </c>
      <c r="G50" s="722">
        <v>284</v>
      </c>
      <c r="H50" s="723">
        <v>136</v>
      </c>
      <c r="I50" s="723">
        <v>172</v>
      </c>
      <c r="J50" s="711">
        <v>344</v>
      </c>
      <c r="K50" s="711">
        <v>344</v>
      </c>
      <c r="L50" s="711">
        <v>344</v>
      </c>
      <c r="M50" s="711">
        <v>182</v>
      </c>
      <c r="N50" s="712">
        <v>177</v>
      </c>
      <c r="O50" s="41"/>
    </row>
    <row r="51" spans="1:15" ht="18" customHeight="1">
      <c r="A51" s="682"/>
      <c r="B51" s="683"/>
      <c r="C51" s="684" t="s">
        <v>51</v>
      </c>
      <c r="D51" s="186"/>
      <c r="E51" s="724">
        <v>87</v>
      </c>
      <c r="F51" s="724">
        <v>85</v>
      </c>
      <c r="G51" s="724">
        <v>83</v>
      </c>
      <c r="H51" s="725">
        <v>85</v>
      </c>
      <c r="I51" s="725">
        <v>140</v>
      </c>
      <c r="J51" s="714">
        <v>92</v>
      </c>
      <c r="K51" s="714">
        <v>93</v>
      </c>
      <c r="L51" s="714">
        <v>96</v>
      </c>
      <c r="M51" s="714">
        <v>99</v>
      </c>
      <c r="N51" s="715">
        <v>146</v>
      </c>
      <c r="O51" s="41"/>
    </row>
    <row r="52" spans="1:15" ht="18" customHeight="1">
      <c r="A52" s="668" t="s">
        <v>8</v>
      </c>
      <c r="B52" s="685"/>
      <c r="C52" s="670"/>
      <c r="D52" s="170"/>
      <c r="E52" s="661">
        <f aca="true" t="shared" si="8" ref="E52:N52">SUM(E53:E55)</f>
        <v>1013</v>
      </c>
      <c r="F52" s="661">
        <f t="shared" si="8"/>
        <v>1013</v>
      </c>
      <c r="G52" s="661">
        <f t="shared" si="8"/>
        <v>1023</v>
      </c>
      <c r="H52" s="661">
        <f t="shared" si="8"/>
        <v>960</v>
      </c>
      <c r="I52" s="661">
        <f t="shared" si="8"/>
        <v>1056</v>
      </c>
      <c r="J52" s="661">
        <f t="shared" si="8"/>
        <v>1204</v>
      </c>
      <c r="K52" s="661">
        <f t="shared" si="8"/>
        <v>1187</v>
      </c>
      <c r="L52" s="661">
        <f t="shared" si="8"/>
        <v>1169</v>
      </c>
      <c r="M52" s="661">
        <f t="shared" si="8"/>
        <v>1038</v>
      </c>
      <c r="N52" s="662">
        <f t="shared" si="8"/>
        <v>1255</v>
      </c>
      <c r="O52" s="41"/>
    </row>
    <row r="53" spans="1:15" ht="18" customHeight="1">
      <c r="A53" s="663"/>
      <c r="B53" s="679"/>
      <c r="C53" s="665" t="s">
        <v>38</v>
      </c>
      <c r="D53" s="166"/>
      <c r="E53" s="708">
        <v>748</v>
      </c>
      <c r="F53" s="708">
        <v>738</v>
      </c>
      <c r="G53" s="708">
        <v>740</v>
      </c>
      <c r="H53" s="709">
        <v>709</v>
      </c>
      <c r="I53" s="710">
        <v>644</v>
      </c>
      <c r="J53" s="711">
        <v>901</v>
      </c>
      <c r="K53" s="711">
        <v>863</v>
      </c>
      <c r="L53" s="711">
        <v>837</v>
      </c>
      <c r="M53" s="711">
        <v>721</v>
      </c>
      <c r="N53" s="712">
        <v>839</v>
      </c>
      <c r="O53" s="48"/>
    </row>
    <row r="54" spans="1:15" ht="18" customHeight="1">
      <c r="A54" s="663"/>
      <c r="B54" s="679"/>
      <c r="C54" s="665" t="s">
        <v>52</v>
      </c>
      <c r="D54" s="166"/>
      <c r="E54" s="708">
        <v>161</v>
      </c>
      <c r="F54" s="708">
        <v>163</v>
      </c>
      <c r="G54" s="708">
        <v>164</v>
      </c>
      <c r="H54" s="709">
        <v>130</v>
      </c>
      <c r="I54" s="710">
        <v>246</v>
      </c>
      <c r="J54" s="711">
        <v>183</v>
      </c>
      <c r="K54" s="711">
        <v>187</v>
      </c>
      <c r="L54" s="711">
        <v>174</v>
      </c>
      <c r="M54" s="711">
        <v>185</v>
      </c>
      <c r="N54" s="712">
        <v>247</v>
      </c>
      <c r="O54" s="48"/>
    </row>
    <row r="55" spans="1:15" ht="18" customHeight="1">
      <c r="A55" s="663"/>
      <c r="B55" s="679"/>
      <c r="C55" s="665" t="s">
        <v>53</v>
      </c>
      <c r="D55" s="166"/>
      <c r="E55" s="708">
        <v>104</v>
      </c>
      <c r="F55" s="708">
        <v>112</v>
      </c>
      <c r="G55" s="708">
        <v>119</v>
      </c>
      <c r="H55" s="709">
        <v>121</v>
      </c>
      <c r="I55" s="713">
        <v>166</v>
      </c>
      <c r="J55" s="714">
        <v>120</v>
      </c>
      <c r="K55" s="714">
        <v>137</v>
      </c>
      <c r="L55" s="714">
        <v>158</v>
      </c>
      <c r="M55" s="714">
        <v>132</v>
      </c>
      <c r="N55" s="715">
        <v>169</v>
      </c>
      <c r="O55" s="48"/>
    </row>
    <row r="56" spans="1:15" ht="18" customHeight="1">
      <c r="A56" s="668" t="s">
        <v>9</v>
      </c>
      <c r="B56" s="685"/>
      <c r="C56" s="670"/>
      <c r="D56" s="170"/>
      <c r="E56" s="661">
        <f aca="true" t="shared" si="9" ref="E56:N56">SUM(E57:E58)</f>
        <v>457</v>
      </c>
      <c r="F56" s="661">
        <f t="shared" si="9"/>
        <v>462</v>
      </c>
      <c r="G56" s="661">
        <f t="shared" si="9"/>
        <v>495</v>
      </c>
      <c r="H56" s="661">
        <f t="shared" si="9"/>
        <v>460</v>
      </c>
      <c r="I56" s="661">
        <f t="shared" si="9"/>
        <v>573</v>
      </c>
      <c r="J56" s="661">
        <f t="shared" si="9"/>
        <v>609</v>
      </c>
      <c r="K56" s="661">
        <f t="shared" si="9"/>
        <v>612</v>
      </c>
      <c r="L56" s="661">
        <f t="shared" si="9"/>
        <v>658</v>
      </c>
      <c r="M56" s="661">
        <f t="shared" si="9"/>
        <v>761</v>
      </c>
      <c r="N56" s="662">
        <f t="shared" si="9"/>
        <v>609</v>
      </c>
      <c r="O56" s="41"/>
    </row>
    <row r="57" spans="1:15" ht="18" customHeight="1">
      <c r="A57" s="663"/>
      <c r="B57" s="679"/>
      <c r="C57" s="665" t="s">
        <v>84</v>
      </c>
      <c r="D57" s="166"/>
      <c r="E57" s="708">
        <v>207</v>
      </c>
      <c r="F57" s="708">
        <v>200</v>
      </c>
      <c r="G57" s="708">
        <v>216</v>
      </c>
      <c r="H57" s="709">
        <v>192</v>
      </c>
      <c r="I57" s="710">
        <v>268</v>
      </c>
      <c r="J57" s="711">
        <v>257</v>
      </c>
      <c r="K57" s="711">
        <v>260</v>
      </c>
      <c r="L57" s="711">
        <v>306</v>
      </c>
      <c r="M57" s="711">
        <v>322</v>
      </c>
      <c r="N57" s="712">
        <v>284</v>
      </c>
      <c r="O57" s="48"/>
    </row>
    <row r="58" spans="1:15" ht="18" customHeight="1">
      <c r="A58" s="663"/>
      <c r="B58" s="679"/>
      <c r="C58" s="665" t="s">
        <v>54</v>
      </c>
      <c r="D58" s="166"/>
      <c r="E58" s="708">
        <v>250</v>
      </c>
      <c r="F58" s="708">
        <v>262</v>
      </c>
      <c r="G58" s="708">
        <v>279</v>
      </c>
      <c r="H58" s="709">
        <v>268</v>
      </c>
      <c r="I58" s="713">
        <v>305</v>
      </c>
      <c r="J58" s="714">
        <v>352</v>
      </c>
      <c r="K58" s="714">
        <v>352</v>
      </c>
      <c r="L58" s="714">
        <v>352</v>
      </c>
      <c r="M58" s="714">
        <v>439</v>
      </c>
      <c r="N58" s="715">
        <v>325</v>
      </c>
      <c r="O58" s="48"/>
    </row>
    <row r="59" spans="1:15" ht="18" customHeight="1">
      <c r="A59" s="668" t="s">
        <v>10</v>
      </c>
      <c r="B59" s="685"/>
      <c r="C59" s="658"/>
      <c r="D59" s="170"/>
      <c r="E59" s="661">
        <f aca="true" t="shared" si="10" ref="E59:N59">SUM(E60:E61)</f>
        <v>1020</v>
      </c>
      <c r="F59" s="661">
        <f t="shared" si="10"/>
        <v>1008</v>
      </c>
      <c r="G59" s="661">
        <f t="shared" si="10"/>
        <v>1008</v>
      </c>
      <c r="H59" s="661">
        <f t="shared" si="10"/>
        <v>914</v>
      </c>
      <c r="I59" s="661">
        <f t="shared" si="10"/>
        <v>1364</v>
      </c>
      <c r="J59" s="661">
        <f t="shared" si="10"/>
        <v>1048</v>
      </c>
      <c r="K59" s="661">
        <f t="shared" si="10"/>
        <v>1048</v>
      </c>
      <c r="L59" s="661">
        <f t="shared" si="10"/>
        <v>1048</v>
      </c>
      <c r="M59" s="661">
        <f t="shared" si="10"/>
        <v>871</v>
      </c>
      <c r="N59" s="662">
        <f t="shared" si="10"/>
        <v>1822</v>
      </c>
      <c r="O59" s="41"/>
    </row>
    <row r="60" spans="1:15" ht="18" customHeight="1">
      <c r="A60" s="663"/>
      <c r="B60" s="686"/>
      <c r="C60" s="665" t="s">
        <v>85</v>
      </c>
      <c r="D60" s="188"/>
      <c r="E60" s="708">
        <v>401</v>
      </c>
      <c r="F60" s="708">
        <v>393</v>
      </c>
      <c r="G60" s="708">
        <v>375</v>
      </c>
      <c r="H60" s="709">
        <v>311</v>
      </c>
      <c r="I60" s="710">
        <v>358</v>
      </c>
      <c r="J60" s="711">
        <v>387</v>
      </c>
      <c r="K60" s="711">
        <v>387</v>
      </c>
      <c r="L60" s="711">
        <v>387</v>
      </c>
      <c r="M60" s="711">
        <v>249</v>
      </c>
      <c r="N60" s="712">
        <v>417</v>
      </c>
      <c r="O60" s="41"/>
    </row>
    <row r="61" spans="1:15" ht="18" customHeight="1">
      <c r="A61" s="663"/>
      <c r="B61" s="679"/>
      <c r="C61" s="665" t="s">
        <v>45</v>
      </c>
      <c r="D61" s="166"/>
      <c r="E61" s="708">
        <v>619</v>
      </c>
      <c r="F61" s="708">
        <v>615</v>
      </c>
      <c r="G61" s="708">
        <v>633</v>
      </c>
      <c r="H61" s="709">
        <v>603</v>
      </c>
      <c r="I61" s="713">
        <v>1006</v>
      </c>
      <c r="J61" s="714">
        <v>661</v>
      </c>
      <c r="K61" s="714">
        <v>661</v>
      </c>
      <c r="L61" s="714">
        <v>661</v>
      </c>
      <c r="M61" s="714">
        <v>622</v>
      </c>
      <c r="N61" s="715">
        <v>1405</v>
      </c>
      <c r="O61" s="48"/>
    </row>
    <row r="62" spans="1:15" ht="18" customHeight="1">
      <c r="A62" s="668" t="s">
        <v>11</v>
      </c>
      <c r="B62" s="685"/>
      <c r="C62" s="670"/>
      <c r="D62" s="170"/>
      <c r="E62" s="661">
        <f aca="true" t="shared" si="11" ref="E62:N62">SUM(E63:E65)</f>
        <v>1149</v>
      </c>
      <c r="F62" s="661">
        <f t="shared" si="11"/>
        <v>1156</v>
      </c>
      <c r="G62" s="661">
        <f t="shared" si="11"/>
        <v>1128</v>
      </c>
      <c r="H62" s="661">
        <f t="shared" si="11"/>
        <v>1111</v>
      </c>
      <c r="I62" s="661">
        <f t="shared" si="11"/>
        <v>1296</v>
      </c>
      <c r="J62" s="661">
        <f t="shared" si="11"/>
        <v>1478</v>
      </c>
      <c r="K62" s="661">
        <f t="shared" si="11"/>
        <v>1448</v>
      </c>
      <c r="L62" s="661">
        <f t="shared" si="11"/>
        <v>1498</v>
      </c>
      <c r="M62" s="661">
        <f t="shared" si="11"/>
        <v>1575</v>
      </c>
      <c r="N62" s="662">
        <f t="shared" si="11"/>
        <v>1401</v>
      </c>
      <c r="O62" s="41"/>
    </row>
    <row r="63" spans="1:15" ht="18" customHeight="1">
      <c r="A63" s="663"/>
      <c r="B63" s="679"/>
      <c r="C63" s="665" t="s">
        <v>39</v>
      </c>
      <c r="D63" s="166"/>
      <c r="E63" s="708">
        <v>398</v>
      </c>
      <c r="F63" s="708">
        <v>393</v>
      </c>
      <c r="G63" s="708">
        <v>375</v>
      </c>
      <c r="H63" s="709">
        <v>392</v>
      </c>
      <c r="I63" s="710">
        <v>420</v>
      </c>
      <c r="J63" s="711">
        <v>398</v>
      </c>
      <c r="K63" s="711">
        <v>398</v>
      </c>
      <c r="L63" s="711">
        <v>398</v>
      </c>
      <c r="M63" s="711">
        <v>396</v>
      </c>
      <c r="N63" s="712">
        <v>473</v>
      </c>
      <c r="O63" s="48"/>
    </row>
    <row r="64" spans="1:15" ht="18" customHeight="1">
      <c r="A64" s="663"/>
      <c r="B64" s="679"/>
      <c r="C64" s="665" t="s">
        <v>46</v>
      </c>
      <c r="D64" s="166"/>
      <c r="E64" s="708">
        <v>383</v>
      </c>
      <c r="F64" s="708">
        <v>395</v>
      </c>
      <c r="G64" s="708">
        <v>385</v>
      </c>
      <c r="H64" s="709">
        <v>404</v>
      </c>
      <c r="I64" s="710">
        <v>477</v>
      </c>
      <c r="J64" s="711">
        <v>572</v>
      </c>
      <c r="K64" s="711">
        <v>542</v>
      </c>
      <c r="L64" s="711">
        <v>592</v>
      </c>
      <c r="M64" s="711">
        <v>809</v>
      </c>
      <c r="N64" s="712">
        <v>495</v>
      </c>
      <c r="O64" s="48"/>
    </row>
    <row r="65" spans="1:15" ht="18" customHeight="1" thickBot="1">
      <c r="A65" s="687"/>
      <c r="B65" s="688"/>
      <c r="C65" s="689" t="s">
        <v>55</v>
      </c>
      <c r="D65" s="425"/>
      <c r="E65" s="726">
        <v>368</v>
      </c>
      <c r="F65" s="726">
        <v>368</v>
      </c>
      <c r="G65" s="726">
        <v>368</v>
      </c>
      <c r="H65" s="727">
        <v>315</v>
      </c>
      <c r="I65" s="728">
        <v>399</v>
      </c>
      <c r="J65" s="729">
        <v>508</v>
      </c>
      <c r="K65" s="729">
        <v>508</v>
      </c>
      <c r="L65" s="729">
        <v>508</v>
      </c>
      <c r="M65" s="729">
        <v>370</v>
      </c>
      <c r="N65" s="730">
        <v>433</v>
      </c>
      <c r="O65" s="48"/>
    </row>
    <row r="66" spans="1:15" ht="18" customHeight="1">
      <c r="A66" s="476" t="s">
        <v>407</v>
      </c>
      <c r="B66" s="476"/>
      <c r="C66" s="137"/>
      <c r="D66" s="137"/>
      <c r="E66" s="137"/>
      <c r="F66" s="137"/>
      <c r="G66" s="690"/>
      <c r="H66" s="690"/>
      <c r="I66" s="690"/>
      <c r="J66" s="691"/>
      <c r="K66" s="691"/>
      <c r="L66" s="691"/>
      <c r="M66" s="691"/>
      <c r="N66" s="691"/>
      <c r="O66" s="691"/>
    </row>
  </sheetData>
  <sheetProtection/>
  <mergeCells count="18">
    <mergeCell ref="A12:D12"/>
    <mergeCell ref="A13:D13"/>
    <mergeCell ref="E9:G9"/>
    <mergeCell ref="E8:H8"/>
    <mergeCell ref="B4:D10"/>
    <mergeCell ref="E5:I5"/>
    <mergeCell ref="E4:N4"/>
    <mergeCell ref="J5:N5"/>
    <mergeCell ref="J8:M8"/>
    <mergeCell ref="N8:N10"/>
    <mergeCell ref="A11:D11"/>
    <mergeCell ref="J9:L9"/>
    <mergeCell ref="A4:A10"/>
    <mergeCell ref="E6:H6"/>
    <mergeCell ref="I8:I10"/>
    <mergeCell ref="J6:M6"/>
    <mergeCell ref="J7:M7"/>
    <mergeCell ref="E7:H7"/>
  </mergeCells>
  <printOptions/>
  <pageMargins left="0.64" right="0.2" top="0.7086614173228347" bottom="0.6692913385826772" header="0" footer="0"/>
  <pageSetup fitToHeight="1" fitToWidth="1" horizontalDpi="1200" verticalDpi="1200" orientation="portrait" pageOrder="overThenDown" paperSize="9" scale="64" r:id="rId1"/>
  <headerFooter alignWithMargins="0">
    <oddFooter>&amp;R&amp;A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O65"/>
  <sheetViews>
    <sheetView showOutlineSymbols="0" view="pageBreakPreview" zoomScale="60" zoomScaleNormal="75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K10" sqref="AK10:AN11"/>
    </sheetView>
  </sheetViews>
  <sheetFormatPr defaultColWidth="8.75390625" defaultRowHeight="14.25"/>
  <cols>
    <col min="1" max="1" width="9.00390625" style="102" customWidth="1"/>
    <col min="2" max="2" width="0.875" style="102" customWidth="1"/>
    <col min="3" max="3" width="11.625" style="102" customWidth="1"/>
    <col min="4" max="4" width="0.875" style="102" customWidth="1"/>
    <col min="5" max="37" width="10.75390625" style="102" customWidth="1"/>
    <col min="38" max="38" width="11.875" style="102" customWidth="1"/>
    <col min="39" max="39" width="10.75390625" style="102" customWidth="1"/>
    <col min="40" max="40" width="12.625" style="102" customWidth="1"/>
    <col min="41" max="41" width="5.375" style="102" customWidth="1"/>
    <col min="42" max="16384" width="8.75390625" style="102" customWidth="1"/>
  </cols>
  <sheetData>
    <row r="1" spans="1:4" s="653" customFormat="1" ht="30" customHeight="1">
      <c r="A1" s="731" t="s">
        <v>408</v>
      </c>
      <c r="B1" s="68"/>
      <c r="C1" s="652"/>
      <c r="D1" s="652"/>
    </row>
    <row r="2" spans="1:4" ht="19.5" customHeight="1" thickBot="1">
      <c r="A2" s="620" t="s">
        <v>409</v>
      </c>
      <c r="B2" s="101"/>
      <c r="C2" s="101"/>
      <c r="D2" s="101"/>
    </row>
    <row r="3" spans="1:40" ht="19.5" customHeight="1">
      <c r="A3" s="1135" t="s">
        <v>335</v>
      </c>
      <c r="B3" s="1139" t="s">
        <v>410</v>
      </c>
      <c r="C3" s="1140"/>
      <c r="D3" s="1141"/>
      <c r="E3" s="1112" t="s">
        <v>411</v>
      </c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1113"/>
      <c r="Y3" s="1113"/>
      <c r="Z3" s="1113"/>
      <c r="AA3" s="1113"/>
      <c r="AB3" s="1113"/>
      <c r="AC3" s="1113"/>
      <c r="AD3" s="1113"/>
      <c r="AE3" s="1113"/>
      <c r="AF3" s="1113"/>
      <c r="AG3" s="1113"/>
      <c r="AH3" s="1113"/>
      <c r="AI3" s="1113"/>
      <c r="AJ3" s="1113"/>
      <c r="AK3" s="1112" t="s">
        <v>412</v>
      </c>
      <c r="AL3" s="1113"/>
      <c r="AM3" s="1113"/>
      <c r="AN3" s="1114"/>
    </row>
    <row r="4" spans="1:40" ht="19.5" customHeight="1">
      <c r="A4" s="1136"/>
      <c r="B4" s="1142"/>
      <c r="C4" s="1143"/>
      <c r="D4" s="1144"/>
      <c r="E4" s="1157" t="s">
        <v>413</v>
      </c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  <c r="Q4" s="1158"/>
      <c r="R4" s="1158"/>
      <c r="S4" s="1158"/>
      <c r="T4" s="1158"/>
      <c r="U4" s="1158"/>
      <c r="V4" s="1158"/>
      <c r="W4" s="1158"/>
      <c r="X4" s="1158"/>
      <c r="Y4" s="1158"/>
      <c r="Z4" s="1158"/>
      <c r="AA4" s="1157" t="s">
        <v>414</v>
      </c>
      <c r="AB4" s="1151"/>
      <c r="AC4" s="1151"/>
      <c r="AD4" s="1151"/>
      <c r="AE4" s="1151"/>
      <c r="AF4" s="1151"/>
      <c r="AG4" s="1151"/>
      <c r="AH4" s="1151"/>
      <c r="AI4" s="1151"/>
      <c r="AJ4" s="1151"/>
      <c r="AK4" s="890" t="s">
        <v>415</v>
      </c>
      <c r="AL4" s="927"/>
      <c r="AM4" s="927"/>
      <c r="AN4" s="928"/>
    </row>
    <row r="5" spans="1:41" ht="33.75" customHeight="1">
      <c r="A5" s="1137"/>
      <c r="B5" s="1127"/>
      <c r="C5" s="1143"/>
      <c r="D5" s="1144"/>
      <c r="E5" s="1146" t="s">
        <v>416</v>
      </c>
      <c r="F5" s="1147"/>
      <c r="G5" s="1042" t="s">
        <v>417</v>
      </c>
      <c r="H5" s="1118"/>
      <c r="I5" s="1118"/>
      <c r="J5" s="1119"/>
      <c r="K5" s="1042" t="s">
        <v>418</v>
      </c>
      <c r="L5" s="1118"/>
      <c r="M5" s="1118"/>
      <c r="N5" s="1119"/>
      <c r="O5" s="1043" t="s">
        <v>419</v>
      </c>
      <c r="P5" s="1118"/>
      <c r="Q5" s="1118"/>
      <c r="R5" s="1119"/>
      <c r="S5" s="874" t="s">
        <v>420</v>
      </c>
      <c r="T5" s="1123"/>
      <c r="U5" s="1124"/>
      <c r="V5" s="1125"/>
      <c r="W5" s="1146" t="s">
        <v>421</v>
      </c>
      <c r="X5" s="1147"/>
      <c r="Y5" s="1147"/>
      <c r="Z5" s="1147"/>
      <c r="AA5" s="890" t="s">
        <v>416</v>
      </c>
      <c r="AB5" s="1152"/>
      <c r="AC5" s="890" t="s">
        <v>422</v>
      </c>
      <c r="AD5" s="1151"/>
      <c r="AE5" s="1151"/>
      <c r="AF5" s="1152"/>
      <c r="AG5" s="890" t="s">
        <v>421</v>
      </c>
      <c r="AH5" s="927"/>
      <c r="AI5" s="927"/>
      <c r="AJ5" s="927"/>
      <c r="AK5" s="890" t="s">
        <v>423</v>
      </c>
      <c r="AL5" s="891"/>
      <c r="AM5" s="890" t="s">
        <v>424</v>
      </c>
      <c r="AN5" s="928"/>
      <c r="AO5" s="457"/>
    </row>
    <row r="6" spans="1:41" ht="15.75" customHeight="1">
      <c r="A6" s="1137"/>
      <c r="B6" s="1127"/>
      <c r="C6" s="1143"/>
      <c r="D6" s="1144"/>
      <c r="E6" s="1120" t="s">
        <v>402</v>
      </c>
      <c r="F6" s="1120" t="s">
        <v>403</v>
      </c>
      <c r="G6" s="1126" t="s">
        <v>425</v>
      </c>
      <c r="H6" s="1120" t="s">
        <v>426</v>
      </c>
      <c r="I6" s="1120" t="s">
        <v>427</v>
      </c>
      <c r="J6" s="1120" t="s">
        <v>428</v>
      </c>
      <c r="K6" s="1126" t="s">
        <v>425</v>
      </c>
      <c r="L6" s="1120" t="s">
        <v>426</v>
      </c>
      <c r="M6" s="1120" t="s">
        <v>427</v>
      </c>
      <c r="N6" s="1120" t="s">
        <v>428</v>
      </c>
      <c r="O6" s="1129" t="s">
        <v>425</v>
      </c>
      <c r="P6" s="1120" t="s">
        <v>426</v>
      </c>
      <c r="Q6" s="1120" t="s">
        <v>427</v>
      </c>
      <c r="R6" s="1120" t="s">
        <v>428</v>
      </c>
      <c r="S6" s="1126" t="s">
        <v>425</v>
      </c>
      <c r="T6" s="1120" t="s">
        <v>426</v>
      </c>
      <c r="U6" s="1120" t="s">
        <v>427</v>
      </c>
      <c r="V6" s="1120" t="s">
        <v>428</v>
      </c>
      <c r="W6" s="890" t="s">
        <v>398</v>
      </c>
      <c r="X6" s="927"/>
      <c r="Y6" s="927"/>
      <c r="Z6" s="1148" t="s">
        <v>399</v>
      </c>
      <c r="AA6" s="1126" t="s">
        <v>402</v>
      </c>
      <c r="AB6" s="1120" t="s">
        <v>403</v>
      </c>
      <c r="AC6" s="1126" t="s">
        <v>425</v>
      </c>
      <c r="AD6" s="1120" t="s">
        <v>426</v>
      </c>
      <c r="AE6" s="1120" t="s">
        <v>427</v>
      </c>
      <c r="AF6" s="1120" t="s">
        <v>428</v>
      </c>
      <c r="AG6" s="890" t="s">
        <v>398</v>
      </c>
      <c r="AH6" s="927"/>
      <c r="AI6" s="927"/>
      <c r="AJ6" s="1148" t="s">
        <v>399</v>
      </c>
      <c r="AK6" s="1149" t="s">
        <v>429</v>
      </c>
      <c r="AL6" s="1156" t="s">
        <v>430</v>
      </c>
      <c r="AM6" s="1156" t="s">
        <v>429</v>
      </c>
      <c r="AN6" s="1159" t="s">
        <v>430</v>
      </c>
      <c r="AO6" s="457"/>
    </row>
    <row r="7" spans="1:41" ht="15.75" customHeight="1">
      <c r="A7" s="1137"/>
      <c r="B7" s="1127"/>
      <c r="C7" s="1143"/>
      <c r="D7" s="1144"/>
      <c r="E7" s="1133"/>
      <c r="F7" s="1133"/>
      <c r="G7" s="1127"/>
      <c r="H7" s="1121"/>
      <c r="I7" s="1121"/>
      <c r="J7" s="1121"/>
      <c r="K7" s="1127"/>
      <c r="L7" s="1121"/>
      <c r="M7" s="1121"/>
      <c r="N7" s="1121"/>
      <c r="O7" s="1130"/>
      <c r="P7" s="1121"/>
      <c r="Q7" s="1121"/>
      <c r="R7" s="1121"/>
      <c r="S7" s="1127"/>
      <c r="T7" s="1121"/>
      <c r="U7" s="1121"/>
      <c r="V7" s="1121"/>
      <c r="W7" s="890" t="s">
        <v>400</v>
      </c>
      <c r="X7" s="927"/>
      <c r="Y7" s="1148" t="s">
        <v>431</v>
      </c>
      <c r="Z7" s="1121"/>
      <c r="AA7" s="1127"/>
      <c r="AB7" s="1121"/>
      <c r="AC7" s="1127"/>
      <c r="AD7" s="1121"/>
      <c r="AE7" s="1121"/>
      <c r="AF7" s="1121"/>
      <c r="AG7" s="890" t="s">
        <v>400</v>
      </c>
      <c r="AH7" s="927"/>
      <c r="AI7" s="1148" t="s">
        <v>431</v>
      </c>
      <c r="AJ7" s="1121"/>
      <c r="AK7" s="1150"/>
      <c r="AL7" s="1106"/>
      <c r="AM7" s="1106"/>
      <c r="AN7" s="1160"/>
      <c r="AO7" s="457"/>
    </row>
    <row r="8" spans="1:41" ht="15.75" customHeight="1">
      <c r="A8" s="1137"/>
      <c r="B8" s="1127"/>
      <c r="C8" s="1143"/>
      <c r="D8" s="1144"/>
      <c r="E8" s="1133"/>
      <c r="F8" s="1133"/>
      <c r="G8" s="1127"/>
      <c r="H8" s="1121"/>
      <c r="I8" s="1121"/>
      <c r="J8" s="1121"/>
      <c r="K8" s="1127"/>
      <c r="L8" s="1121"/>
      <c r="M8" s="1121"/>
      <c r="N8" s="1121"/>
      <c r="O8" s="1130"/>
      <c r="P8" s="1121"/>
      <c r="Q8" s="1121"/>
      <c r="R8" s="1121"/>
      <c r="S8" s="1127"/>
      <c r="T8" s="1121"/>
      <c r="U8" s="1121"/>
      <c r="V8" s="1121"/>
      <c r="W8" s="1148" t="s">
        <v>402</v>
      </c>
      <c r="X8" s="1148" t="s">
        <v>403</v>
      </c>
      <c r="Y8" s="1121"/>
      <c r="Z8" s="1121"/>
      <c r="AA8" s="1127"/>
      <c r="AB8" s="1121"/>
      <c r="AC8" s="1127"/>
      <c r="AD8" s="1121"/>
      <c r="AE8" s="1121"/>
      <c r="AF8" s="1121"/>
      <c r="AG8" s="1148" t="s">
        <v>402</v>
      </c>
      <c r="AH8" s="1148" t="s">
        <v>403</v>
      </c>
      <c r="AI8" s="1121"/>
      <c r="AJ8" s="1121"/>
      <c r="AK8" s="1153" t="s">
        <v>432</v>
      </c>
      <c r="AL8" s="1090" t="s">
        <v>433</v>
      </c>
      <c r="AM8" s="1090" t="s">
        <v>432</v>
      </c>
      <c r="AN8" s="1115" t="s">
        <v>433</v>
      </c>
      <c r="AO8" s="457"/>
    </row>
    <row r="9" spans="1:41" ht="8.25" customHeight="1" thickBot="1">
      <c r="A9" s="1138"/>
      <c r="B9" s="1128"/>
      <c r="C9" s="1131"/>
      <c r="D9" s="1145"/>
      <c r="E9" s="1134"/>
      <c r="F9" s="1134"/>
      <c r="G9" s="1128"/>
      <c r="H9" s="1122"/>
      <c r="I9" s="1122"/>
      <c r="J9" s="1122"/>
      <c r="K9" s="1128"/>
      <c r="L9" s="1122"/>
      <c r="M9" s="1122"/>
      <c r="N9" s="1122"/>
      <c r="O9" s="1131"/>
      <c r="P9" s="1122"/>
      <c r="Q9" s="1122"/>
      <c r="R9" s="1122"/>
      <c r="S9" s="1128"/>
      <c r="T9" s="1122"/>
      <c r="U9" s="1122"/>
      <c r="V9" s="1122"/>
      <c r="W9" s="1122"/>
      <c r="X9" s="1122"/>
      <c r="Y9" s="1122"/>
      <c r="Z9" s="1122"/>
      <c r="AA9" s="1128"/>
      <c r="AB9" s="1122"/>
      <c r="AC9" s="1128"/>
      <c r="AD9" s="1122"/>
      <c r="AE9" s="1122"/>
      <c r="AF9" s="1122"/>
      <c r="AG9" s="1122"/>
      <c r="AH9" s="1122"/>
      <c r="AI9" s="1122"/>
      <c r="AJ9" s="1122"/>
      <c r="AK9" s="1154"/>
      <c r="AL9" s="1109"/>
      <c r="AM9" s="1109"/>
      <c r="AN9" s="1155"/>
      <c r="AO9" s="457"/>
    </row>
    <row r="10" spans="1:41" ht="24.75" customHeight="1">
      <c r="A10" s="1009" t="s">
        <v>434</v>
      </c>
      <c r="B10" s="901"/>
      <c r="C10" s="901"/>
      <c r="D10" s="901"/>
      <c r="E10" s="516">
        <v>47624</v>
      </c>
      <c r="F10" s="516">
        <v>46579</v>
      </c>
      <c r="G10" s="516">
        <v>46577</v>
      </c>
      <c r="H10" s="516">
        <v>44383</v>
      </c>
      <c r="I10" s="732" t="s">
        <v>435</v>
      </c>
      <c r="J10" s="732" t="s">
        <v>127</v>
      </c>
      <c r="K10" s="516">
        <v>140</v>
      </c>
      <c r="L10" s="516">
        <v>55</v>
      </c>
      <c r="M10" s="732" t="s">
        <v>435</v>
      </c>
      <c r="N10" s="761" t="s">
        <v>127</v>
      </c>
      <c r="O10" s="758">
        <v>1463</v>
      </c>
      <c r="P10" s="516">
        <v>459</v>
      </c>
      <c r="Q10" s="732" t="s">
        <v>435</v>
      </c>
      <c r="R10" s="732" t="s">
        <v>127</v>
      </c>
      <c r="S10" s="516">
        <v>48</v>
      </c>
      <c r="T10" s="516">
        <v>20</v>
      </c>
      <c r="U10" s="732" t="s">
        <v>435</v>
      </c>
      <c r="V10" s="732" t="s">
        <v>127</v>
      </c>
      <c r="W10" s="513">
        <v>507</v>
      </c>
      <c r="X10" s="515">
        <v>445</v>
      </c>
      <c r="Y10" s="589">
        <v>447</v>
      </c>
      <c r="Z10" s="513">
        <v>187</v>
      </c>
      <c r="AA10" s="733">
        <v>52324</v>
      </c>
      <c r="AB10" s="734">
        <v>52082</v>
      </c>
      <c r="AC10" s="516">
        <v>51011</v>
      </c>
      <c r="AD10" s="516">
        <v>54442</v>
      </c>
      <c r="AE10" s="732" t="s">
        <v>435</v>
      </c>
      <c r="AF10" s="732" t="s">
        <v>127</v>
      </c>
      <c r="AG10" s="513">
        <v>49216</v>
      </c>
      <c r="AH10" s="513">
        <v>48095</v>
      </c>
      <c r="AI10" s="513">
        <v>45267</v>
      </c>
      <c r="AJ10" s="513">
        <v>50016</v>
      </c>
      <c r="AK10" s="513">
        <v>976</v>
      </c>
      <c r="AL10" s="513">
        <v>551474</v>
      </c>
      <c r="AM10" s="513">
        <v>35265</v>
      </c>
      <c r="AN10" s="735">
        <v>1135180</v>
      </c>
      <c r="AO10" s="457"/>
    </row>
    <row r="11" spans="1:41" ht="24.75" customHeight="1">
      <c r="A11" s="1010">
        <v>19</v>
      </c>
      <c r="B11" s="895"/>
      <c r="C11" s="895"/>
      <c r="D11" s="895"/>
      <c r="E11" s="736">
        <v>47886</v>
      </c>
      <c r="F11" s="736">
        <v>46025</v>
      </c>
      <c r="G11" s="736">
        <v>48436</v>
      </c>
      <c r="H11" s="736">
        <v>47190</v>
      </c>
      <c r="I11" s="737" t="s">
        <v>127</v>
      </c>
      <c r="J11" s="737" t="s">
        <v>127</v>
      </c>
      <c r="K11" s="736">
        <v>52</v>
      </c>
      <c r="L11" s="736">
        <v>33</v>
      </c>
      <c r="M11" s="737" t="s">
        <v>127</v>
      </c>
      <c r="N11" s="762" t="s">
        <v>127</v>
      </c>
      <c r="O11" s="759">
        <v>81</v>
      </c>
      <c r="P11" s="736">
        <v>110</v>
      </c>
      <c r="Q11" s="737" t="s">
        <v>127</v>
      </c>
      <c r="R11" s="737" t="s">
        <v>127</v>
      </c>
      <c r="S11" s="736">
        <v>3</v>
      </c>
      <c r="T11" s="736">
        <v>3</v>
      </c>
      <c r="U11" s="737" t="s">
        <v>127</v>
      </c>
      <c r="V11" s="737" t="s">
        <v>127</v>
      </c>
      <c r="W11" s="525">
        <v>2329</v>
      </c>
      <c r="X11" s="527">
        <v>2210</v>
      </c>
      <c r="Y11" s="590">
        <v>1180</v>
      </c>
      <c r="Z11" s="525">
        <v>1082</v>
      </c>
      <c r="AA11" s="738">
        <v>58404</v>
      </c>
      <c r="AB11" s="739">
        <v>58972</v>
      </c>
      <c r="AC11" s="736">
        <v>49723</v>
      </c>
      <c r="AD11" s="736">
        <v>53080</v>
      </c>
      <c r="AE11" s="737" t="s">
        <v>127</v>
      </c>
      <c r="AF11" s="737" t="s">
        <v>127</v>
      </c>
      <c r="AG11" s="525">
        <v>59296</v>
      </c>
      <c r="AH11" s="525">
        <v>59386</v>
      </c>
      <c r="AI11" s="525">
        <v>54560</v>
      </c>
      <c r="AJ11" s="525">
        <v>58950</v>
      </c>
      <c r="AK11" s="525">
        <v>1802</v>
      </c>
      <c r="AL11" s="525">
        <v>620745</v>
      </c>
      <c r="AM11" s="525">
        <v>53383</v>
      </c>
      <c r="AN11" s="740">
        <v>1176281</v>
      </c>
      <c r="AO11" s="457"/>
    </row>
    <row r="12" spans="1:40" s="239" customFormat="1" ht="33.75" customHeight="1">
      <c r="A12" s="1132">
        <v>20</v>
      </c>
      <c r="B12" s="896"/>
      <c r="C12" s="896"/>
      <c r="D12" s="896"/>
      <c r="E12" s="533">
        <f aca="true" t="shared" si="0" ref="E12:AN12">SUM(E13,E14,E15,E16,E17,E18,E22,E25,E26,E31,E38,E43,E47,E51,E55,E58,E61)</f>
        <v>47182</v>
      </c>
      <c r="F12" s="533">
        <f t="shared" si="0"/>
        <v>47413</v>
      </c>
      <c r="G12" s="533">
        <f t="shared" si="0"/>
        <v>45940</v>
      </c>
      <c r="H12" s="533">
        <f t="shared" si="0"/>
        <v>48508</v>
      </c>
      <c r="I12" s="533">
        <f t="shared" si="0"/>
        <v>45482</v>
      </c>
      <c r="J12" s="533">
        <f t="shared" si="0"/>
        <v>42761</v>
      </c>
      <c r="K12" s="533">
        <f t="shared" si="0"/>
        <v>7</v>
      </c>
      <c r="L12" s="533">
        <f t="shared" si="0"/>
        <v>21</v>
      </c>
      <c r="M12" s="533">
        <f t="shared" si="0"/>
        <v>56</v>
      </c>
      <c r="N12" s="534">
        <f t="shared" si="0"/>
        <v>212</v>
      </c>
      <c r="O12" s="577">
        <f t="shared" si="0"/>
        <v>18</v>
      </c>
      <c r="P12" s="533">
        <f t="shared" si="0"/>
        <v>21</v>
      </c>
      <c r="Q12" s="533">
        <f t="shared" si="0"/>
        <v>61</v>
      </c>
      <c r="R12" s="533">
        <f t="shared" si="0"/>
        <v>118</v>
      </c>
      <c r="S12" s="533">
        <f t="shared" si="0"/>
        <v>0</v>
      </c>
      <c r="T12" s="533">
        <f t="shared" si="0"/>
        <v>3</v>
      </c>
      <c r="U12" s="533">
        <f t="shared" si="0"/>
        <v>1</v>
      </c>
      <c r="V12" s="533">
        <f t="shared" si="0"/>
        <v>9</v>
      </c>
      <c r="W12" s="534">
        <f t="shared" si="0"/>
        <v>4030</v>
      </c>
      <c r="X12" s="534">
        <f t="shared" si="0"/>
        <v>4307</v>
      </c>
      <c r="Y12" s="764">
        <f t="shared" si="0"/>
        <v>1806</v>
      </c>
      <c r="Z12" s="534">
        <f t="shared" si="0"/>
        <v>2290</v>
      </c>
      <c r="AA12" s="591">
        <f t="shared" si="0"/>
        <v>56086</v>
      </c>
      <c r="AB12" s="534">
        <f t="shared" si="0"/>
        <v>58387</v>
      </c>
      <c r="AC12" s="591">
        <f t="shared" si="0"/>
        <v>49448</v>
      </c>
      <c r="AD12" s="533">
        <f t="shared" si="0"/>
        <v>52365</v>
      </c>
      <c r="AE12" s="533">
        <f t="shared" si="0"/>
        <v>53574</v>
      </c>
      <c r="AF12" s="533">
        <f t="shared" si="0"/>
        <v>54799</v>
      </c>
      <c r="AG12" s="534">
        <f t="shared" si="0"/>
        <v>66072</v>
      </c>
      <c r="AH12" s="534">
        <f t="shared" si="0"/>
        <v>64640</v>
      </c>
      <c r="AI12" s="764">
        <f t="shared" si="0"/>
        <v>53981</v>
      </c>
      <c r="AJ12" s="534">
        <f t="shared" si="0"/>
        <v>62392</v>
      </c>
      <c r="AK12" s="534">
        <f t="shared" si="0"/>
        <v>1121</v>
      </c>
      <c r="AL12" s="534">
        <f t="shared" si="0"/>
        <v>669645</v>
      </c>
      <c r="AM12" s="534">
        <f t="shared" si="0"/>
        <v>32931</v>
      </c>
      <c r="AN12" s="765">
        <f t="shared" si="0"/>
        <v>1226168</v>
      </c>
    </row>
    <row r="13" spans="1:41" ht="23.25" customHeight="1">
      <c r="A13" s="741" t="s">
        <v>57</v>
      </c>
      <c r="B13" s="161"/>
      <c r="C13" s="160" t="s">
        <v>12</v>
      </c>
      <c r="D13" s="160"/>
      <c r="E13" s="766">
        <v>12586</v>
      </c>
      <c r="F13" s="766">
        <v>12524</v>
      </c>
      <c r="G13" s="193">
        <v>12006</v>
      </c>
      <c r="H13" s="193">
        <v>12726</v>
      </c>
      <c r="I13" s="193">
        <v>11173</v>
      </c>
      <c r="J13" s="193">
        <v>10514</v>
      </c>
      <c r="K13" s="193">
        <v>1</v>
      </c>
      <c r="L13" s="193">
        <v>5</v>
      </c>
      <c r="M13" s="193">
        <v>20</v>
      </c>
      <c r="N13" s="294">
        <v>71</v>
      </c>
      <c r="O13" s="278">
        <v>8</v>
      </c>
      <c r="P13" s="193">
        <v>11</v>
      </c>
      <c r="Q13" s="193">
        <v>23</v>
      </c>
      <c r="R13" s="193">
        <v>34</v>
      </c>
      <c r="S13" s="193">
        <v>0</v>
      </c>
      <c r="T13" s="193">
        <v>0</v>
      </c>
      <c r="U13" s="193">
        <v>0</v>
      </c>
      <c r="V13" s="193">
        <v>0</v>
      </c>
      <c r="W13" s="767">
        <v>455</v>
      </c>
      <c r="X13" s="768">
        <v>445</v>
      </c>
      <c r="Y13" s="769">
        <v>89</v>
      </c>
      <c r="Z13" s="767">
        <v>239</v>
      </c>
      <c r="AA13" s="193">
        <v>12843</v>
      </c>
      <c r="AB13" s="193">
        <v>12843</v>
      </c>
      <c r="AC13" s="193">
        <v>12792</v>
      </c>
      <c r="AD13" s="193">
        <v>13219</v>
      </c>
      <c r="AE13" s="193">
        <v>13097</v>
      </c>
      <c r="AF13" s="193">
        <v>14269</v>
      </c>
      <c r="AG13" s="193">
        <v>12540</v>
      </c>
      <c r="AH13" s="193">
        <v>12540</v>
      </c>
      <c r="AI13" s="193">
        <v>13062</v>
      </c>
      <c r="AJ13" s="193">
        <v>13238</v>
      </c>
      <c r="AK13" s="193">
        <v>241</v>
      </c>
      <c r="AL13" s="193">
        <v>180790</v>
      </c>
      <c r="AM13" s="193">
        <v>850</v>
      </c>
      <c r="AN13" s="194">
        <v>333996</v>
      </c>
      <c r="AO13" s="48"/>
    </row>
    <row r="14" spans="1:41" ht="23.25" customHeight="1">
      <c r="A14" s="741" t="s">
        <v>58</v>
      </c>
      <c r="B14" s="161"/>
      <c r="C14" s="160" t="s">
        <v>13</v>
      </c>
      <c r="D14" s="160"/>
      <c r="E14" s="766">
        <v>4706</v>
      </c>
      <c r="F14" s="766">
        <v>4492</v>
      </c>
      <c r="G14" s="193">
        <v>5102</v>
      </c>
      <c r="H14" s="193">
        <v>5115</v>
      </c>
      <c r="I14" s="193">
        <v>4892</v>
      </c>
      <c r="J14" s="193">
        <v>4700</v>
      </c>
      <c r="K14" s="193">
        <v>0</v>
      </c>
      <c r="L14" s="193">
        <v>0</v>
      </c>
      <c r="M14" s="193">
        <v>1</v>
      </c>
      <c r="N14" s="294">
        <v>5</v>
      </c>
      <c r="O14" s="278">
        <v>1</v>
      </c>
      <c r="P14" s="193">
        <v>1</v>
      </c>
      <c r="Q14" s="193">
        <v>1</v>
      </c>
      <c r="R14" s="193">
        <v>1</v>
      </c>
      <c r="S14" s="193">
        <v>0</v>
      </c>
      <c r="T14" s="193">
        <v>0</v>
      </c>
      <c r="U14" s="193">
        <v>0</v>
      </c>
      <c r="V14" s="193">
        <v>0</v>
      </c>
      <c r="W14" s="770">
        <v>165</v>
      </c>
      <c r="X14" s="745">
        <v>174</v>
      </c>
      <c r="Y14" s="746">
        <v>96</v>
      </c>
      <c r="Z14" s="745">
        <v>164</v>
      </c>
      <c r="AA14" s="193">
        <v>5081</v>
      </c>
      <c r="AB14" s="193">
        <v>5151</v>
      </c>
      <c r="AC14" s="193">
        <v>5151</v>
      </c>
      <c r="AD14" s="193">
        <v>5464</v>
      </c>
      <c r="AE14" s="193">
        <v>5620</v>
      </c>
      <c r="AF14" s="193">
        <v>5667</v>
      </c>
      <c r="AG14" s="193">
        <v>5090</v>
      </c>
      <c r="AH14" s="193">
        <v>5090</v>
      </c>
      <c r="AI14" s="193">
        <v>5321</v>
      </c>
      <c r="AJ14" s="193">
        <v>5891</v>
      </c>
      <c r="AK14" s="193">
        <v>98</v>
      </c>
      <c r="AL14" s="193">
        <v>60623</v>
      </c>
      <c r="AM14" s="193">
        <v>200</v>
      </c>
      <c r="AN14" s="194">
        <v>108734</v>
      </c>
      <c r="AO14" s="48"/>
    </row>
    <row r="15" spans="1:41" ht="23.25" customHeight="1">
      <c r="A15" s="741" t="s">
        <v>59</v>
      </c>
      <c r="B15" s="161"/>
      <c r="C15" s="160" t="s">
        <v>14</v>
      </c>
      <c r="D15" s="160"/>
      <c r="E15" s="766">
        <v>3890</v>
      </c>
      <c r="F15" s="766">
        <v>3799</v>
      </c>
      <c r="G15" s="193">
        <v>3961</v>
      </c>
      <c r="H15" s="193">
        <v>3663</v>
      </c>
      <c r="I15" s="193">
        <v>2846</v>
      </c>
      <c r="J15" s="193">
        <v>2438</v>
      </c>
      <c r="K15" s="193">
        <v>2</v>
      </c>
      <c r="L15" s="193">
        <v>5</v>
      </c>
      <c r="M15" s="193">
        <v>17</v>
      </c>
      <c r="N15" s="294">
        <v>34</v>
      </c>
      <c r="O15" s="278">
        <v>4</v>
      </c>
      <c r="P15" s="193">
        <v>1</v>
      </c>
      <c r="Q15" s="193">
        <v>5</v>
      </c>
      <c r="R15" s="193">
        <v>4</v>
      </c>
      <c r="S15" s="193">
        <v>0</v>
      </c>
      <c r="T15" s="193">
        <v>0</v>
      </c>
      <c r="U15" s="193">
        <v>0</v>
      </c>
      <c r="V15" s="193">
        <v>0</v>
      </c>
      <c r="W15" s="770">
        <v>273</v>
      </c>
      <c r="X15" s="745">
        <v>273</v>
      </c>
      <c r="Y15" s="746">
        <v>121</v>
      </c>
      <c r="Z15" s="745">
        <v>35</v>
      </c>
      <c r="AA15" s="193">
        <v>3903</v>
      </c>
      <c r="AB15" s="193">
        <v>3807</v>
      </c>
      <c r="AC15" s="193">
        <v>4113</v>
      </c>
      <c r="AD15" s="193">
        <v>3969</v>
      </c>
      <c r="AE15" s="193">
        <v>3983</v>
      </c>
      <c r="AF15" s="193">
        <v>3915</v>
      </c>
      <c r="AG15" s="193">
        <v>3899</v>
      </c>
      <c r="AH15" s="193">
        <v>3899</v>
      </c>
      <c r="AI15" s="193">
        <v>4042</v>
      </c>
      <c r="AJ15" s="193">
        <v>4031</v>
      </c>
      <c r="AK15" s="193">
        <v>143</v>
      </c>
      <c r="AL15" s="193">
        <v>52093</v>
      </c>
      <c r="AM15" s="193">
        <v>17321</v>
      </c>
      <c r="AN15" s="194">
        <v>99356</v>
      </c>
      <c r="AO15" s="48"/>
    </row>
    <row r="16" spans="1:41" ht="23.25" customHeight="1">
      <c r="A16" s="742" t="s">
        <v>60</v>
      </c>
      <c r="B16" s="163"/>
      <c r="C16" s="160" t="s">
        <v>15</v>
      </c>
      <c r="D16" s="160"/>
      <c r="E16" s="766">
        <v>4445</v>
      </c>
      <c r="F16" s="766">
        <v>5079</v>
      </c>
      <c r="G16" s="193">
        <v>4453</v>
      </c>
      <c r="H16" s="193">
        <v>4703</v>
      </c>
      <c r="I16" s="193">
        <v>3556</v>
      </c>
      <c r="J16" s="193">
        <v>3136</v>
      </c>
      <c r="K16" s="193">
        <v>0</v>
      </c>
      <c r="L16" s="193">
        <v>4</v>
      </c>
      <c r="M16" s="193">
        <v>4</v>
      </c>
      <c r="N16" s="294">
        <v>25</v>
      </c>
      <c r="O16" s="278">
        <v>2</v>
      </c>
      <c r="P16" s="193">
        <v>4</v>
      </c>
      <c r="Q16" s="193">
        <v>8</v>
      </c>
      <c r="R16" s="193">
        <v>23</v>
      </c>
      <c r="S16" s="193">
        <v>0</v>
      </c>
      <c r="T16" s="193">
        <v>0</v>
      </c>
      <c r="U16" s="193">
        <v>0</v>
      </c>
      <c r="V16" s="193">
        <v>0</v>
      </c>
      <c r="W16" s="770">
        <v>317</v>
      </c>
      <c r="X16" s="745">
        <v>348</v>
      </c>
      <c r="Y16" s="746">
        <v>157</v>
      </c>
      <c r="Z16" s="745">
        <v>105</v>
      </c>
      <c r="AA16" s="193">
        <v>4953</v>
      </c>
      <c r="AB16" s="193">
        <v>4953</v>
      </c>
      <c r="AC16" s="193">
        <v>4842</v>
      </c>
      <c r="AD16" s="193">
        <v>5145</v>
      </c>
      <c r="AE16" s="193">
        <v>4347</v>
      </c>
      <c r="AF16" s="193">
        <v>4120</v>
      </c>
      <c r="AG16" s="193">
        <v>4841</v>
      </c>
      <c r="AH16" s="193">
        <v>4841</v>
      </c>
      <c r="AI16" s="193">
        <v>244</v>
      </c>
      <c r="AJ16" s="193">
        <v>4925</v>
      </c>
      <c r="AK16" s="193">
        <v>58</v>
      </c>
      <c r="AL16" s="193">
        <v>44572</v>
      </c>
      <c r="AM16" s="193">
        <v>194</v>
      </c>
      <c r="AN16" s="194">
        <v>87142</v>
      </c>
      <c r="AO16" s="48"/>
    </row>
    <row r="17" spans="1:41" ht="23.25" customHeight="1">
      <c r="A17" s="741" t="s">
        <v>0</v>
      </c>
      <c r="B17" s="161"/>
      <c r="C17" s="160" t="s">
        <v>16</v>
      </c>
      <c r="D17" s="160"/>
      <c r="E17" s="766">
        <v>784</v>
      </c>
      <c r="F17" s="766">
        <v>891</v>
      </c>
      <c r="G17" s="201">
        <v>817</v>
      </c>
      <c r="H17" s="201">
        <v>764</v>
      </c>
      <c r="I17" s="201">
        <v>590</v>
      </c>
      <c r="J17" s="201">
        <v>570</v>
      </c>
      <c r="K17" s="201">
        <v>0</v>
      </c>
      <c r="L17" s="201">
        <v>0</v>
      </c>
      <c r="M17" s="201">
        <v>0</v>
      </c>
      <c r="N17" s="298">
        <v>0</v>
      </c>
      <c r="O17" s="771">
        <v>0</v>
      </c>
      <c r="P17" s="201">
        <v>0</v>
      </c>
      <c r="Q17" s="201">
        <v>0</v>
      </c>
      <c r="R17" s="201">
        <v>0</v>
      </c>
      <c r="S17" s="201">
        <v>0</v>
      </c>
      <c r="T17" s="201">
        <v>0</v>
      </c>
      <c r="U17" s="201">
        <v>0</v>
      </c>
      <c r="V17" s="201">
        <v>0</v>
      </c>
      <c r="W17" s="770">
        <v>70</v>
      </c>
      <c r="X17" s="745">
        <v>67</v>
      </c>
      <c r="Y17" s="746">
        <v>61</v>
      </c>
      <c r="Z17" s="745">
        <v>35</v>
      </c>
      <c r="AA17" s="193">
        <v>834</v>
      </c>
      <c r="AB17" s="193">
        <v>900</v>
      </c>
      <c r="AC17" s="193">
        <v>845</v>
      </c>
      <c r="AD17" s="193">
        <v>860</v>
      </c>
      <c r="AE17" s="193">
        <v>727</v>
      </c>
      <c r="AF17" s="193">
        <v>782</v>
      </c>
      <c r="AG17" s="193">
        <v>861</v>
      </c>
      <c r="AH17" s="193">
        <v>861</v>
      </c>
      <c r="AI17" s="193">
        <v>868</v>
      </c>
      <c r="AJ17" s="193">
        <v>869</v>
      </c>
      <c r="AK17" s="193">
        <v>9</v>
      </c>
      <c r="AL17" s="193">
        <v>10468</v>
      </c>
      <c r="AM17" s="193">
        <v>70</v>
      </c>
      <c r="AN17" s="194">
        <v>20664</v>
      </c>
      <c r="AO17" s="48"/>
    </row>
    <row r="18" spans="1:41" ht="23.25" customHeight="1">
      <c r="A18" s="741" t="s">
        <v>1</v>
      </c>
      <c r="B18" s="161"/>
      <c r="C18" s="160"/>
      <c r="D18" s="160"/>
      <c r="E18" s="743">
        <f aca="true" t="shared" si="1" ref="E18:AN18">SUM(E19:E21)</f>
        <v>3590</v>
      </c>
      <c r="F18" s="743">
        <f t="shared" si="1"/>
        <v>3541</v>
      </c>
      <c r="G18" s="195">
        <f t="shared" si="1"/>
        <v>3230</v>
      </c>
      <c r="H18" s="195">
        <f t="shared" si="1"/>
        <v>3134</v>
      </c>
      <c r="I18" s="195">
        <f t="shared" si="1"/>
        <v>3067</v>
      </c>
      <c r="J18" s="195">
        <f t="shared" si="1"/>
        <v>2660</v>
      </c>
      <c r="K18" s="195">
        <f t="shared" si="1"/>
        <v>1</v>
      </c>
      <c r="L18" s="195">
        <f t="shared" si="1"/>
        <v>1</v>
      </c>
      <c r="M18" s="195">
        <f t="shared" si="1"/>
        <v>2</v>
      </c>
      <c r="N18" s="295">
        <f t="shared" si="1"/>
        <v>15</v>
      </c>
      <c r="O18" s="578">
        <f t="shared" si="1"/>
        <v>1</v>
      </c>
      <c r="P18" s="195">
        <f t="shared" si="1"/>
        <v>1</v>
      </c>
      <c r="Q18" s="195">
        <f t="shared" si="1"/>
        <v>11</v>
      </c>
      <c r="R18" s="195">
        <f t="shared" si="1"/>
        <v>9</v>
      </c>
      <c r="S18" s="195">
        <f t="shared" si="1"/>
        <v>0</v>
      </c>
      <c r="T18" s="195">
        <f t="shared" si="1"/>
        <v>0</v>
      </c>
      <c r="U18" s="195">
        <f t="shared" si="1"/>
        <v>0</v>
      </c>
      <c r="V18" s="195">
        <f t="shared" si="1"/>
        <v>1</v>
      </c>
      <c r="W18" s="744">
        <f t="shared" si="1"/>
        <v>136</v>
      </c>
      <c r="X18" s="745">
        <f t="shared" si="1"/>
        <v>134</v>
      </c>
      <c r="Y18" s="746">
        <f t="shared" si="1"/>
        <v>40</v>
      </c>
      <c r="Z18" s="745">
        <f t="shared" si="1"/>
        <v>58</v>
      </c>
      <c r="AA18" s="195">
        <f t="shared" si="1"/>
        <v>3760</v>
      </c>
      <c r="AB18" s="195">
        <f t="shared" si="1"/>
        <v>3731</v>
      </c>
      <c r="AC18" s="195">
        <f t="shared" si="1"/>
        <v>3494</v>
      </c>
      <c r="AD18" s="195">
        <f t="shared" si="1"/>
        <v>3869</v>
      </c>
      <c r="AE18" s="195">
        <f t="shared" si="1"/>
        <v>3892</v>
      </c>
      <c r="AF18" s="195">
        <f t="shared" si="1"/>
        <v>3517</v>
      </c>
      <c r="AG18" s="195">
        <f t="shared" si="1"/>
        <v>3587</v>
      </c>
      <c r="AH18" s="195">
        <f t="shared" si="1"/>
        <v>3587</v>
      </c>
      <c r="AI18" s="195">
        <f t="shared" si="1"/>
        <v>3793</v>
      </c>
      <c r="AJ18" s="195">
        <f t="shared" si="1"/>
        <v>3993</v>
      </c>
      <c r="AK18" s="195">
        <f t="shared" si="1"/>
        <v>117</v>
      </c>
      <c r="AL18" s="195">
        <f t="shared" si="1"/>
        <v>44314</v>
      </c>
      <c r="AM18" s="195">
        <f t="shared" si="1"/>
        <v>138</v>
      </c>
      <c r="AN18" s="197">
        <f t="shared" si="1"/>
        <v>77670</v>
      </c>
      <c r="AO18" s="48"/>
    </row>
    <row r="19" spans="1:41" ht="23.25" customHeight="1">
      <c r="A19" s="386"/>
      <c r="B19" s="167"/>
      <c r="C19" s="166" t="s">
        <v>17</v>
      </c>
      <c r="D19" s="166"/>
      <c r="E19" s="772">
        <v>2069</v>
      </c>
      <c r="F19" s="772">
        <v>1974</v>
      </c>
      <c r="G19" s="545">
        <v>1792</v>
      </c>
      <c r="H19" s="545">
        <v>1388</v>
      </c>
      <c r="I19" s="545">
        <v>1566</v>
      </c>
      <c r="J19" s="545">
        <v>1318</v>
      </c>
      <c r="K19" s="545">
        <v>1</v>
      </c>
      <c r="L19" s="545">
        <v>1</v>
      </c>
      <c r="M19" s="545">
        <v>1</v>
      </c>
      <c r="N19" s="586">
        <v>10</v>
      </c>
      <c r="O19" s="579">
        <v>1</v>
      </c>
      <c r="P19" s="545">
        <v>0</v>
      </c>
      <c r="Q19" s="545">
        <v>6</v>
      </c>
      <c r="R19" s="545">
        <v>8</v>
      </c>
      <c r="S19" s="545">
        <v>0</v>
      </c>
      <c r="T19" s="545">
        <v>0</v>
      </c>
      <c r="U19" s="545">
        <v>0</v>
      </c>
      <c r="V19" s="545">
        <v>0</v>
      </c>
      <c r="W19" s="773">
        <v>122</v>
      </c>
      <c r="X19" s="774">
        <v>122</v>
      </c>
      <c r="Y19" s="775">
        <v>29</v>
      </c>
      <c r="Z19" s="774">
        <v>54</v>
      </c>
      <c r="AA19" s="545">
        <v>2074</v>
      </c>
      <c r="AB19" s="545">
        <v>2045</v>
      </c>
      <c r="AC19" s="545">
        <v>1912</v>
      </c>
      <c r="AD19" s="545">
        <v>1971</v>
      </c>
      <c r="AE19" s="545">
        <v>2026</v>
      </c>
      <c r="AF19" s="545">
        <v>1792</v>
      </c>
      <c r="AG19" s="545">
        <v>1887</v>
      </c>
      <c r="AH19" s="545">
        <v>1887</v>
      </c>
      <c r="AI19" s="545">
        <v>1980</v>
      </c>
      <c r="AJ19" s="545">
        <v>2089</v>
      </c>
      <c r="AK19" s="545">
        <v>57</v>
      </c>
      <c r="AL19" s="545">
        <v>18988</v>
      </c>
      <c r="AM19" s="545">
        <v>77</v>
      </c>
      <c r="AN19" s="776">
        <v>36932</v>
      </c>
      <c r="AO19" s="48"/>
    </row>
    <row r="20" spans="1:41" ht="23.25" customHeight="1">
      <c r="A20" s="386"/>
      <c r="B20" s="167"/>
      <c r="C20" s="166" t="s">
        <v>19</v>
      </c>
      <c r="D20" s="166"/>
      <c r="E20" s="772">
        <v>1241</v>
      </c>
      <c r="F20" s="772">
        <v>1298</v>
      </c>
      <c r="G20" s="545">
        <v>1143</v>
      </c>
      <c r="H20" s="545">
        <v>1441</v>
      </c>
      <c r="I20" s="545">
        <v>1141</v>
      </c>
      <c r="J20" s="545">
        <v>1028</v>
      </c>
      <c r="K20" s="545">
        <v>0</v>
      </c>
      <c r="L20" s="545">
        <v>0</v>
      </c>
      <c r="M20" s="545">
        <v>1</v>
      </c>
      <c r="N20" s="586">
        <v>5</v>
      </c>
      <c r="O20" s="579">
        <v>0</v>
      </c>
      <c r="P20" s="545">
        <v>0</v>
      </c>
      <c r="Q20" s="545">
        <v>4</v>
      </c>
      <c r="R20" s="545">
        <v>1</v>
      </c>
      <c r="S20" s="545">
        <v>0</v>
      </c>
      <c r="T20" s="545">
        <v>0</v>
      </c>
      <c r="U20" s="545">
        <v>0</v>
      </c>
      <c r="V20" s="545">
        <v>0</v>
      </c>
      <c r="W20" s="773">
        <v>13</v>
      </c>
      <c r="X20" s="774">
        <v>12</v>
      </c>
      <c r="Y20" s="775">
        <v>8</v>
      </c>
      <c r="Z20" s="774">
        <v>4</v>
      </c>
      <c r="AA20" s="545">
        <v>1415</v>
      </c>
      <c r="AB20" s="545">
        <v>1415</v>
      </c>
      <c r="AC20" s="545">
        <v>1289</v>
      </c>
      <c r="AD20" s="545">
        <v>1571</v>
      </c>
      <c r="AE20" s="545">
        <v>1476</v>
      </c>
      <c r="AF20" s="545">
        <v>1377</v>
      </c>
      <c r="AG20" s="545">
        <v>1359</v>
      </c>
      <c r="AH20" s="545">
        <v>1359</v>
      </c>
      <c r="AI20" s="545">
        <v>1463</v>
      </c>
      <c r="AJ20" s="545">
        <v>1569</v>
      </c>
      <c r="AK20" s="545">
        <v>14</v>
      </c>
      <c r="AL20" s="545">
        <v>19879</v>
      </c>
      <c r="AM20" s="545">
        <v>60</v>
      </c>
      <c r="AN20" s="776">
        <v>37706</v>
      </c>
      <c r="AO20" s="48"/>
    </row>
    <row r="21" spans="1:41" ht="23.25" customHeight="1">
      <c r="A21" s="386"/>
      <c r="B21" s="167"/>
      <c r="C21" s="166" t="s">
        <v>20</v>
      </c>
      <c r="D21" s="166"/>
      <c r="E21" s="772">
        <v>280</v>
      </c>
      <c r="F21" s="772">
        <v>269</v>
      </c>
      <c r="G21" s="199">
        <v>295</v>
      </c>
      <c r="H21" s="199">
        <v>305</v>
      </c>
      <c r="I21" s="199">
        <v>360</v>
      </c>
      <c r="J21" s="199">
        <v>314</v>
      </c>
      <c r="K21" s="199">
        <v>0</v>
      </c>
      <c r="L21" s="199">
        <v>0</v>
      </c>
      <c r="M21" s="199">
        <v>0</v>
      </c>
      <c r="N21" s="297">
        <v>0</v>
      </c>
      <c r="O21" s="279">
        <v>0</v>
      </c>
      <c r="P21" s="199">
        <v>1</v>
      </c>
      <c r="Q21" s="199">
        <v>1</v>
      </c>
      <c r="R21" s="199">
        <v>0</v>
      </c>
      <c r="S21" s="199">
        <v>0</v>
      </c>
      <c r="T21" s="199">
        <v>0</v>
      </c>
      <c r="U21" s="199">
        <v>0</v>
      </c>
      <c r="V21" s="199">
        <v>1</v>
      </c>
      <c r="W21" s="777">
        <v>1</v>
      </c>
      <c r="X21" s="774">
        <v>0</v>
      </c>
      <c r="Y21" s="775">
        <v>3</v>
      </c>
      <c r="Z21" s="774">
        <v>0</v>
      </c>
      <c r="AA21" s="199">
        <v>271</v>
      </c>
      <c r="AB21" s="199">
        <v>271</v>
      </c>
      <c r="AC21" s="199">
        <v>293</v>
      </c>
      <c r="AD21" s="199">
        <v>327</v>
      </c>
      <c r="AE21" s="199">
        <v>390</v>
      </c>
      <c r="AF21" s="199">
        <v>348</v>
      </c>
      <c r="AG21" s="199">
        <v>341</v>
      </c>
      <c r="AH21" s="199">
        <v>341</v>
      </c>
      <c r="AI21" s="199">
        <v>350</v>
      </c>
      <c r="AJ21" s="199">
        <v>335</v>
      </c>
      <c r="AK21" s="199">
        <v>46</v>
      </c>
      <c r="AL21" s="199">
        <v>5447</v>
      </c>
      <c r="AM21" s="199">
        <v>1</v>
      </c>
      <c r="AN21" s="200">
        <v>3032</v>
      </c>
      <c r="AO21" s="48"/>
    </row>
    <row r="22" spans="1:41" ht="23.25" customHeight="1">
      <c r="A22" s="741" t="s">
        <v>2</v>
      </c>
      <c r="B22" s="161"/>
      <c r="C22" s="160"/>
      <c r="D22" s="160"/>
      <c r="E22" s="743">
        <f aca="true" t="shared" si="2" ref="E22:AN22">SUM(E23:E24)</f>
        <v>2776</v>
      </c>
      <c r="F22" s="743">
        <f t="shared" si="2"/>
        <v>2784</v>
      </c>
      <c r="G22" s="195">
        <f t="shared" si="2"/>
        <v>2658</v>
      </c>
      <c r="H22" s="195">
        <f t="shared" si="2"/>
        <v>2912</v>
      </c>
      <c r="I22" s="195">
        <f t="shared" si="2"/>
        <v>3056</v>
      </c>
      <c r="J22" s="195">
        <f t="shared" si="2"/>
        <v>2905</v>
      </c>
      <c r="K22" s="195">
        <f t="shared" si="2"/>
        <v>1</v>
      </c>
      <c r="L22" s="195">
        <f t="shared" si="2"/>
        <v>3</v>
      </c>
      <c r="M22" s="195">
        <f t="shared" si="2"/>
        <v>4</v>
      </c>
      <c r="N22" s="295">
        <f t="shared" si="2"/>
        <v>11</v>
      </c>
      <c r="O22" s="578">
        <f t="shared" si="2"/>
        <v>0</v>
      </c>
      <c r="P22" s="195">
        <f t="shared" si="2"/>
        <v>1</v>
      </c>
      <c r="Q22" s="195">
        <f t="shared" si="2"/>
        <v>2</v>
      </c>
      <c r="R22" s="195">
        <f t="shared" si="2"/>
        <v>7</v>
      </c>
      <c r="S22" s="195">
        <f t="shared" si="2"/>
        <v>0</v>
      </c>
      <c r="T22" s="195">
        <f t="shared" si="2"/>
        <v>1</v>
      </c>
      <c r="U22" s="195">
        <f t="shared" si="2"/>
        <v>1</v>
      </c>
      <c r="V22" s="195">
        <f t="shared" si="2"/>
        <v>3</v>
      </c>
      <c r="W22" s="744">
        <f t="shared" si="2"/>
        <v>290</v>
      </c>
      <c r="X22" s="745">
        <f t="shared" si="2"/>
        <v>588</v>
      </c>
      <c r="Y22" s="746">
        <f t="shared" si="2"/>
        <v>233</v>
      </c>
      <c r="Z22" s="745">
        <f t="shared" si="2"/>
        <v>179</v>
      </c>
      <c r="AA22" s="201">
        <f t="shared" si="2"/>
        <v>2705</v>
      </c>
      <c r="AB22" s="201">
        <f t="shared" si="2"/>
        <v>2737</v>
      </c>
      <c r="AC22" s="201">
        <f t="shared" si="2"/>
        <v>3046</v>
      </c>
      <c r="AD22" s="201">
        <f t="shared" si="2"/>
        <v>3145</v>
      </c>
      <c r="AE22" s="201">
        <f t="shared" si="2"/>
        <v>3673</v>
      </c>
      <c r="AF22" s="201">
        <f t="shared" si="2"/>
        <v>3731</v>
      </c>
      <c r="AG22" s="201">
        <f t="shared" si="2"/>
        <v>2914</v>
      </c>
      <c r="AH22" s="201">
        <f t="shared" si="2"/>
        <v>2914</v>
      </c>
      <c r="AI22" s="201">
        <f t="shared" si="2"/>
        <v>3177</v>
      </c>
      <c r="AJ22" s="201">
        <f t="shared" si="2"/>
        <v>3509</v>
      </c>
      <c r="AK22" s="195">
        <f t="shared" si="2"/>
        <v>55</v>
      </c>
      <c r="AL22" s="195">
        <f t="shared" si="2"/>
        <v>34450</v>
      </c>
      <c r="AM22" s="201">
        <f t="shared" si="2"/>
        <v>90</v>
      </c>
      <c r="AN22" s="202">
        <f t="shared" si="2"/>
        <v>62527</v>
      </c>
      <c r="AO22" s="48"/>
    </row>
    <row r="23" spans="1:41" ht="23.25" customHeight="1">
      <c r="A23" s="386"/>
      <c r="B23" s="167"/>
      <c r="C23" s="166" t="s">
        <v>18</v>
      </c>
      <c r="D23" s="166"/>
      <c r="E23" s="772">
        <v>2034</v>
      </c>
      <c r="F23" s="772">
        <v>2006</v>
      </c>
      <c r="G23" s="545">
        <v>1926</v>
      </c>
      <c r="H23" s="545">
        <v>2042</v>
      </c>
      <c r="I23" s="545">
        <v>1785</v>
      </c>
      <c r="J23" s="545">
        <v>1566</v>
      </c>
      <c r="K23" s="545">
        <v>1</v>
      </c>
      <c r="L23" s="545">
        <v>0</v>
      </c>
      <c r="M23" s="545">
        <v>3</v>
      </c>
      <c r="N23" s="586">
        <v>5</v>
      </c>
      <c r="O23" s="579">
        <v>0</v>
      </c>
      <c r="P23" s="545">
        <v>0</v>
      </c>
      <c r="Q23" s="545">
        <v>0</v>
      </c>
      <c r="R23" s="545">
        <v>3</v>
      </c>
      <c r="S23" s="545">
        <v>0</v>
      </c>
      <c r="T23" s="545">
        <v>0</v>
      </c>
      <c r="U23" s="545">
        <v>0</v>
      </c>
      <c r="V23" s="545">
        <v>0</v>
      </c>
      <c r="W23" s="773">
        <v>148</v>
      </c>
      <c r="X23" s="774">
        <v>146</v>
      </c>
      <c r="Y23" s="775">
        <v>68</v>
      </c>
      <c r="Z23" s="774">
        <v>39</v>
      </c>
      <c r="AA23" s="545">
        <v>1943</v>
      </c>
      <c r="AB23" s="545">
        <v>1943</v>
      </c>
      <c r="AC23" s="545">
        <v>2167</v>
      </c>
      <c r="AD23" s="545">
        <v>2185</v>
      </c>
      <c r="AE23" s="545">
        <v>2165</v>
      </c>
      <c r="AF23" s="545">
        <v>1989</v>
      </c>
      <c r="AG23" s="545">
        <v>2106</v>
      </c>
      <c r="AH23" s="545">
        <v>2106</v>
      </c>
      <c r="AI23" s="545">
        <v>2213</v>
      </c>
      <c r="AJ23" s="545">
        <v>2230</v>
      </c>
      <c r="AK23" s="545">
        <v>30</v>
      </c>
      <c r="AL23" s="545">
        <v>24763</v>
      </c>
      <c r="AM23" s="545">
        <v>50</v>
      </c>
      <c r="AN23" s="776">
        <v>45834</v>
      </c>
      <c r="AO23" s="48"/>
    </row>
    <row r="24" spans="1:41" ht="23.25" customHeight="1">
      <c r="A24" s="386"/>
      <c r="B24" s="167"/>
      <c r="C24" s="166" t="s">
        <v>21</v>
      </c>
      <c r="D24" s="166"/>
      <c r="E24" s="772">
        <v>742</v>
      </c>
      <c r="F24" s="772">
        <v>778</v>
      </c>
      <c r="G24" s="545">
        <v>732</v>
      </c>
      <c r="H24" s="545">
        <v>870</v>
      </c>
      <c r="I24" s="545">
        <v>1271</v>
      </c>
      <c r="J24" s="545">
        <v>1339</v>
      </c>
      <c r="K24" s="545">
        <v>0</v>
      </c>
      <c r="L24" s="545">
        <v>3</v>
      </c>
      <c r="M24" s="545">
        <v>1</v>
      </c>
      <c r="N24" s="586">
        <v>6</v>
      </c>
      <c r="O24" s="579">
        <v>0</v>
      </c>
      <c r="P24" s="545">
        <v>1</v>
      </c>
      <c r="Q24" s="545">
        <v>2</v>
      </c>
      <c r="R24" s="545">
        <v>4</v>
      </c>
      <c r="S24" s="545">
        <v>0</v>
      </c>
      <c r="T24" s="545">
        <v>1</v>
      </c>
      <c r="U24" s="545">
        <v>1</v>
      </c>
      <c r="V24" s="545">
        <v>3</v>
      </c>
      <c r="W24" s="773">
        <v>142</v>
      </c>
      <c r="X24" s="774">
        <v>442</v>
      </c>
      <c r="Y24" s="775">
        <v>165</v>
      </c>
      <c r="Z24" s="774">
        <v>140</v>
      </c>
      <c r="AA24" s="545">
        <v>762</v>
      </c>
      <c r="AB24" s="545">
        <v>794</v>
      </c>
      <c r="AC24" s="545">
        <v>879</v>
      </c>
      <c r="AD24" s="545">
        <v>960</v>
      </c>
      <c r="AE24" s="545">
        <v>1508</v>
      </c>
      <c r="AF24" s="545">
        <v>1742</v>
      </c>
      <c r="AG24" s="545">
        <v>808</v>
      </c>
      <c r="AH24" s="545">
        <v>808</v>
      </c>
      <c r="AI24" s="545">
        <v>964</v>
      </c>
      <c r="AJ24" s="545">
        <v>1279</v>
      </c>
      <c r="AK24" s="545">
        <v>25</v>
      </c>
      <c r="AL24" s="545">
        <v>9687</v>
      </c>
      <c r="AM24" s="545">
        <v>40</v>
      </c>
      <c r="AN24" s="776">
        <v>16693</v>
      </c>
      <c r="AO24" s="48"/>
    </row>
    <row r="25" spans="1:41" ht="23.25" customHeight="1">
      <c r="A25" s="377" t="s">
        <v>3</v>
      </c>
      <c r="B25" s="378"/>
      <c r="C25" s="379" t="s">
        <v>22</v>
      </c>
      <c r="D25" s="379"/>
      <c r="E25" s="778">
        <v>2635</v>
      </c>
      <c r="F25" s="778">
        <v>2663</v>
      </c>
      <c r="G25" s="484">
        <v>2539</v>
      </c>
      <c r="H25" s="484">
        <v>2624</v>
      </c>
      <c r="I25" s="484">
        <v>2489</v>
      </c>
      <c r="J25" s="484">
        <v>2360</v>
      </c>
      <c r="K25" s="484">
        <v>0</v>
      </c>
      <c r="L25" s="484">
        <v>0</v>
      </c>
      <c r="M25" s="484">
        <v>0</v>
      </c>
      <c r="N25" s="587">
        <v>15</v>
      </c>
      <c r="O25" s="580">
        <v>1</v>
      </c>
      <c r="P25" s="484">
        <v>1</v>
      </c>
      <c r="Q25" s="484">
        <v>0</v>
      </c>
      <c r="R25" s="484">
        <v>10</v>
      </c>
      <c r="S25" s="484">
        <v>0</v>
      </c>
      <c r="T25" s="484">
        <v>0</v>
      </c>
      <c r="U25" s="484">
        <v>0</v>
      </c>
      <c r="V25" s="484">
        <v>0</v>
      </c>
      <c r="W25" s="770">
        <v>520</v>
      </c>
      <c r="X25" s="779">
        <v>489</v>
      </c>
      <c r="Y25" s="780">
        <v>164</v>
      </c>
      <c r="Z25" s="779">
        <v>210</v>
      </c>
      <c r="AA25" s="484">
        <v>2574</v>
      </c>
      <c r="AB25" s="484">
        <v>2574</v>
      </c>
      <c r="AC25" s="484">
        <v>2729</v>
      </c>
      <c r="AD25" s="484">
        <v>2828</v>
      </c>
      <c r="AE25" s="484">
        <v>2994</v>
      </c>
      <c r="AF25" s="484">
        <v>2929</v>
      </c>
      <c r="AG25" s="484">
        <v>2639</v>
      </c>
      <c r="AH25" s="484">
        <v>489</v>
      </c>
      <c r="AI25" s="484">
        <v>2722</v>
      </c>
      <c r="AJ25" s="484">
        <v>3025</v>
      </c>
      <c r="AK25" s="484">
        <v>66</v>
      </c>
      <c r="AL25" s="484">
        <v>30816</v>
      </c>
      <c r="AM25" s="484">
        <v>66</v>
      </c>
      <c r="AN25" s="781">
        <v>57161</v>
      </c>
      <c r="AO25" s="48"/>
    </row>
    <row r="26" spans="1:41" ht="23.25" customHeight="1">
      <c r="A26" s="399" t="s">
        <v>4</v>
      </c>
      <c r="B26" s="400"/>
      <c r="C26" s="188"/>
      <c r="D26" s="188"/>
      <c r="E26" s="747">
        <f aca="true" t="shared" si="3" ref="E26:AN26">SUM(E27:E30)</f>
        <v>3547</v>
      </c>
      <c r="F26" s="747">
        <f t="shared" si="3"/>
        <v>3490</v>
      </c>
      <c r="G26" s="568">
        <f t="shared" si="3"/>
        <v>3570</v>
      </c>
      <c r="H26" s="568">
        <f t="shared" si="3"/>
        <v>3988</v>
      </c>
      <c r="I26" s="568">
        <f t="shared" si="3"/>
        <v>4029</v>
      </c>
      <c r="J26" s="568">
        <f t="shared" si="3"/>
        <v>3588</v>
      </c>
      <c r="K26" s="568">
        <f t="shared" si="3"/>
        <v>0</v>
      </c>
      <c r="L26" s="568">
        <f t="shared" si="3"/>
        <v>0</v>
      </c>
      <c r="M26" s="568">
        <f t="shared" si="3"/>
        <v>0</v>
      </c>
      <c r="N26" s="588">
        <f t="shared" si="3"/>
        <v>1</v>
      </c>
      <c r="O26" s="581">
        <f t="shared" si="3"/>
        <v>0</v>
      </c>
      <c r="P26" s="568">
        <f t="shared" si="3"/>
        <v>0</v>
      </c>
      <c r="Q26" s="568">
        <f t="shared" si="3"/>
        <v>1</v>
      </c>
      <c r="R26" s="568">
        <f t="shared" si="3"/>
        <v>0</v>
      </c>
      <c r="S26" s="568">
        <f t="shared" si="3"/>
        <v>0</v>
      </c>
      <c r="T26" s="568">
        <f t="shared" si="3"/>
        <v>0</v>
      </c>
      <c r="U26" s="568">
        <f t="shared" si="3"/>
        <v>0</v>
      </c>
      <c r="V26" s="568">
        <f t="shared" si="3"/>
        <v>0</v>
      </c>
      <c r="W26" s="747">
        <f t="shared" si="3"/>
        <v>566</v>
      </c>
      <c r="X26" s="748">
        <f t="shared" si="3"/>
        <v>561</v>
      </c>
      <c r="Y26" s="749">
        <f t="shared" si="3"/>
        <v>331</v>
      </c>
      <c r="Z26" s="747">
        <f t="shared" si="3"/>
        <v>471</v>
      </c>
      <c r="AA26" s="568">
        <f t="shared" si="3"/>
        <v>9253</v>
      </c>
      <c r="AB26" s="568">
        <f t="shared" si="3"/>
        <v>11333</v>
      </c>
      <c r="AC26" s="568">
        <f t="shared" si="3"/>
        <v>3850</v>
      </c>
      <c r="AD26" s="568">
        <f t="shared" si="3"/>
        <v>4386</v>
      </c>
      <c r="AE26" s="568">
        <f t="shared" si="3"/>
        <v>4448</v>
      </c>
      <c r="AF26" s="568">
        <f t="shared" si="3"/>
        <v>4448</v>
      </c>
      <c r="AG26" s="568">
        <f t="shared" si="3"/>
        <v>11152</v>
      </c>
      <c r="AH26" s="568">
        <f t="shared" si="3"/>
        <v>11152</v>
      </c>
      <c r="AI26" s="568">
        <f t="shared" si="3"/>
        <v>6258</v>
      </c>
      <c r="AJ26" s="568">
        <f t="shared" si="3"/>
        <v>8770</v>
      </c>
      <c r="AK26" s="568">
        <f t="shared" si="3"/>
        <v>77</v>
      </c>
      <c r="AL26" s="568">
        <f t="shared" si="3"/>
        <v>43350</v>
      </c>
      <c r="AM26" s="568">
        <f t="shared" si="3"/>
        <v>10375</v>
      </c>
      <c r="AN26" s="750">
        <f t="shared" si="3"/>
        <v>85880</v>
      </c>
      <c r="AO26" s="41"/>
    </row>
    <row r="27" spans="1:41" ht="23.25" customHeight="1">
      <c r="A27" s="386"/>
      <c r="B27" s="167"/>
      <c r="C27" s="166" t="s">
        <v>23</v>
      </c>
      <c r="D27" s="166"/>
      <c r="E27" s="772">
        <v>2279</v>
      </c>
      <c r="F27" s="772">
        <v>2241</v>
      </c>
      <c r="G27" s="545">
        <v>2276</v>
      </c>
      <c r="H27" s="545">
        <v>2471</v>
      </c>
      <c r="I27" s="545">
        <v>2552</v>
      </c>
      <c r="J27" s="545">
        <v>2205</v>
      </c>
      <c r="K27" s="545">
        <v>0</v>
      </c>
      <c r="L27" s="545">
        <v>0</v>
      </c>
      <c r="M27" s="545">
        <v>0</v>
      </c>
      <c r="N27" s="586">
        <v>0</v>
      </c>
      <c r="O27" s="579">
        <v>0</v>
      </c>
      <c r="P27" s="545">
        <v>0</v>
      </c>
      <c r="Q27" s="545">
        <v>0</v>
      </c>
      <c r="R27" s="545">
        <v>0</v>
      </c>
      <c r="S27" s="545">
        <v>0</v>
      </c>
      <c r="T27" s="545">
        <v>0</v>
      </c>
      <c r="U27" s="545">
        <v>0</v>
      </c>
      <c r="V27" s="545">
        <v>0</v>
      </c>
      <c r="W27" s="773">
        <v>472</v>
      </c>
      <c r="X27" s="774">
        <v>460</v>
      </c>
      <c r="Y27" s="775">
        <v>259</v>
      </c>
      <c r="Z27" s="774">
        <v>421</v>
      </c>
      <c r="AA27" s="545">
        <v>2364</v>
      </c>
      <c r="AB27" s="545">
        <v>2358</v>
      </c>
      <c r="AC27" s="545">
        <v>2429</v>
      </c>
      <c r="AD27" s="545">
        <v>2799</v>
      </c>
      <c r="AE27" s="545">
        <v>2835</v>
      </c>
      <c r="AF27" s="545">
        <v>2698</v>
      </c>
      <c r="AG27" s="545">
        <v>2379</v>
      </c>
      <c r="AH27" s="545">
        <v>2379</v>
      </c>
      <c r="AI27" s="545">
        <v>2539</v>
      </c>
      <c r="AJ27" s="545">
        <v>2876</v>
      </c>
      <c r="AK27" s="545">
        <v>30</v>
      </c>
      <c r="AL27" s="545">
        <v>26956</v>
      </c>
      <c r="AM27" s="545">
        <v>40</v>
      </c>
      <c r="AN27" s="776">
        <v>53685</v>
      </c>
      <c r="AO27" s="48"/>
    </row>
    <row r="28" spans="1:41" ht="23.25" customHeight="1">
      <c r="A28" s="386"/>
      <c r="B28" s="167"/>
      <c r="C28" s="166" t="s">
        <v>28</v>
      </c>
      <c r="D28" s="166"/>
      <c r="E28" s="772">
        <v>781</v>
      </c>
      <c r="F28" s="772">
        <v>775</v>
      </c>
      <c r="G28" s="545">
        <v>783</v>
      </c>
      <c r="H28" s="545">
        <v>892</v>
      </c>
      <c r="I28" s="545">
        <v>872</v>
      </c>
      <c r="J28" s="545">
        <v>832</v>
      </c>
      <c r="K28" s="545">
        <v>0</v>
      </c>
      <c r="L28" s="545">
        <v>0</v>
      </c>
      <c r="M28" s="545">
        <v>0</v>
      </c>
      <c r="N28" s="586">
        <v>1</v>
      </c>
      <c r="O28" s="579">
        <v>0</v>
      </c>
      <c r="P28" s="545">
        <v>0</v>
      </c>
      <c r="Q28" s="545">
        <v>0</v>
      </c>
      <c r="R28" s="545">
        <v>0</v>
      </c>
      <c r="S28" s="545">
        <v>0</v>
      </c>
      <c r="T28" s="545">
        <v>0</v>
      </c>
      <c r="U28" s="545">
        <v>0</v>
      </c>
      <c r="V28" s="545">
        <v>0</v>
      </c>
      <c r="W28" s="773">
        <v>47</v>
      </c>
      <c r="X28" s="774">
        <v>54</v>
      </c>
      <c r="Y28" s="775">
        <v>20</v>
      </c>
      <c r="Z28" s="774">
        <v>16</v>
      </c>
      <c r="AA28" s="545">
        <v>6359</v>
      </c>
      <c r="AB28" s="545">
        <v>8459</v>
      </c>
      <c r="AC28" s="545">
        <v>877</v>
      </c>
      <c r="AD28" s="545">
        <v>936</v>
      </c>
      <c r="AE28" s="545">
        <v>942</v>
      </c>
      <c r="AF28" s="545">
        <v>1059</v>
      </c>
      <c r="AG28" s="545">
        <v>8218</v>
      </c>
      <c r="AH28" s="545">
        <v>8218</v>
      </c>
      <c r="AI28" s="545">
        <v>3153</v>
      </c>
      <c r="AJ28" s="545">
        <v>5248</v>
      </c>
      <c r="AK28" s="545">
        <v>25</v>
      </c>
      <c r="AL28" s="545">
        <v>9429</v>
      </c>
      <c r="AM28" s="545">
        <v>7607</v>
      </c>
      <c r="AN28" s="776">
        <v>19218</v>
      </c>
      <c r="AO28" s="48"/>
    </row>
    <row r="29" spans="1:41" ht="23.25" customHeight="1">
      <c r="A29" s="386"/>
      <c r="B29" s="167"/>
      <c r="C29" s="166" t="s">
        <v>24</v>
      </c>
      <c r="D29" s="166"/>
      <c r="E29" s="772">
        <v>199</v>
      </c>
      <c r="F29" s="772">
        <v>194</v>
      </c>
      <c r="G29" s="545">
        <v>212</v>
      </c>
      <c r="H29" s="545">
        <v>323</v>
      </c>
      <c r="I29" s="545">
        <v>284</v>
      </c>
      <c r="J29" s="545">
        <v>285</v>
      </c>
      <c r="K29" s="545">
        <v>0</v>
      </c>
      <c r="L29" s="545">
        <v>0</v>
      </c>
      <c r="M29" s="545">
        <v>0</v>
      </c>
      <c r="N29" s="586">
        <v>0</v>
      </c>
      <c r="O29" s="579">
        <v>0</v>
      </c>
      <c r="P29" s="545">
        <v>0</v>
      </c>
      <c r="Q29" s="545">
        <v>1</v>
      </c>
      <c r="R29" s="545">
        <v>0</v>
      </c>
      <c r="S29" s="545">
        <v>0</v>
      </c>
      <c r="T29" s="545">
        <v>0</v>
      </c>
      <c r="U29" s="545">
        <v>0</v>
      </c>
      <c r="V29" s="545">
        <v>0</v>
      </c>
      <c r="W29" s="773">
        <v>26</v>
      </c>
      <c r="X29" s="774">
        <v>26</v>
      </c>
      <c r="Y29" s="775">
        <v>8</v>
      </c>
      <c r="Z29" s="774">
        <v>13</v>
      </c>
      <c r="AA29" s="545">
        <v>227</v>
      </c>
      <c r="AB29" s="545">
        <v>227</v>
      </c>
      <c r="AC29" s="545">
        <v>229</v>
      </c>
      <c r="AD29" s="545">
        <v>335</v>
      </c>
      <c r="AE29" s="545">
        <v>316</v>
      </c>
      <c r="AF29" s="545">
        <v>345</v>
      </c>
      <c r="AG29" s="545">
        <v>288</v>
      </c>
      <c r="AH29" s="545">
        <v>288</v>
      </c>
      <c r="AI29" s="545">
        <v>259</v>
      </c>
      <c r="AJ29" s="545">
        <v>315</v>
      </c>
      <c r="AK29" s="545">
        <v>10</v>
      </c>
      <c r="AL29" s="545">
        <v>3686</v>
      </c>
      <c r="AM29" s="545">
        <v>2708</v>
      </c>
      <c r="AN29" s="776">
        <v>6539</v>
      </c>
      <c r="AO29" s="48"/>
    </row>
    <row r="30" spans="1:41" ht="23.25" customHeight="1">
      <c r="A30" s="386"/>
      <c r="B30" s="167"/>
      <c r="C30" s="166" t="s">
        <v>25</v>
      </c>
      <c r="D30" s="166"/>
      <c r="E30" s="772">
        <v>288</v>
      </c>
      <c r="F30" s="772">
        <v>280</v>
      </c>
      <c r="G30" s="199">
        <v>299</v>
      </c>
      <c r="H30" s="199">
        <v>302</v>
      </c>
      <c r="I30" s="199">
        <v>321</v>
      </c>
      <c r="J30" s="199">
        <v>266</v>
      </c>
      <c r="K30" s="199">
        <v>0</v>
      </c>
      <c r="L30" s="199">
        <v>0</v>
      </c>
      <c r="M30" s="199">
        <v>0</v>
      </c>
      <c r="N30" s="297">
        <v>0</v>
      </c>
      <c r="O30" s="27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777">
        <v>21</v>
      </c>
      <c r="X30" s="774">
        <v>21</v>
      </c>
      <c r="Y30" s="775">
        <v>44</v>
      </c>
      <c r="Z30" s="774">
        <v>21</v>
      </c>
      <c r="AA30" s="199">
        <v>303</v>
      </c>
      <c r="AB30" s="199">
        <v>289</v>
      </c>
      <c r="AC30" s="199">
        <v>315</v>
      </c>
      <c r="AD30" s="199">
        <v>316</v>
      </c>
      <c r="AE30" s="199">
        <v>355</v>
      </c>
      <c r="AF30" s="199">
        <v>346</v>
      </c>
      <c r="AG30" s="199">
        <v>267</v>
      </c>
      <c r="AH30" s="199">
        <v>267</v>
      </c>
      <c r="AI30" s="199">
        <v>307</v>
      </c>
      <c r="AJ30" s="199">
        <v>331</v>
      </c>
      <c r="AK30" s="199">
        <v>12</v>
      </c>
      <c r="AL30" s="199">
        <v>3279</v>
      </c>
      <c r="AM30" s="199">
        <v>20</v>
      </c>
      <c r="AN30" s="200">
        <v>6438</v>
      </c>
      <c r="AO30" s="48"/>
    </row>
    <row r="31" spans="1:41" ht="23.25" customHeight="1">
      <c r="A31" s="751" t="s">
        <v>5</v>
      </c>
      <c r="B31" s="171"/>
      <c r="C31" s="170"/>
      <c r="D31" s="170"/>
      <c r="E31" s="743">
        <f aca="true" t="shared" si="4" ref="E31:AN31">SUM(E32:E37)</f>
        <v>2294</v>
      </c>
      <c r="F31" s="743">
        <f t="shared" si="4"/>
        <v>2225</v>
      </c>
      <c r="G31" s="752">
        <f t="shared" si="4"/>
        <v>2106</v>
      </c>
      <c r="H31" s="752">
        <f t="shared" si="4"/>
        <v>2575</v>
      </c>
      <c r="I31" s="752">
        <f t="shared" si="4"/>
        <v>2751</v>
      </c>
      <c r="J31" s="752">
        <f t="shared" si="4"/>
        <v>2679</v>
      </c>
      <c r="K31" s="752">
        <f t="shared" si="4"/>
        <v>1</v>
      </c>
      <c r="L31" s="752">
        <f t="shared" si="4"/>
        <v>1</v>
      </c>
      <c r="M31" s="752">
        <f t="shared" si="4"/>
        <v>3</v>
      </c>
      <c r="N31" s="763">
        <f t="shared" si="4"/>
        <v>6</v>
      </c>
      <c r="O31" s="760">
        <f t="shared" si="4"/>
        <v>1</v>
      </c>
      <c r="P31" s="752">
        <f t="shared" si="4"/>
        <v>0</v>
      </c>
      <c r="Q31" s="752">
        <f t="shared" si="4"/>
        <v>6</v>
      </c>
      <c r="R31" s="752">
        <f t="shared" si="4"/>
        <v>4</v>
      </c>
      <c r="S31" s="752">
        <f t="shared" si="4"/>
        <v>0</v>
      </c>
      <c r="T31" s="752">
        <f t="shared" si="4"/>
        <v>1</v>
      </c>
      <c r="U31" s="752">
        <f t="shared" si="4"/>
        <v>0</v>
      </c>
      <c r="V31" s="752">
        <f t="shared" si="4"/>
        <v>0</v>
      </c>
      <c r="W31" s="743">
        <f t="shared" si="4"/>
        <v>762</v>
      </c>
      <c r="X31" s="753">
        <f t="shared" si="4"/>
        <v>734</v>
      </c>
      <c r="Y31" s="754">
        <f t="shared" si="4"/>
        <v>334</v>
      </c>
      <c r="Z31" s="743">
        <f t="shared" si="4"/>
        <v>571</v>
      </c>
      <c r="AA31" s="195">
        <f t="shared" si="4"/>
        <v>2889</v>
      </c>
      <c r="AB31" s="195">
        <f t="shared" si="4"/>
        <v>2808</v>
      </c>
      <c r="AC31" s="195">
        <f t="shared" si="4"/>
        <v>2452</v>
      </c>
      <c r="AD31" s="195">
        <f t="shared" si="4"/>
        <v>2673</v>
      </c>
      <c r="AE31" s="195">
        <f t="shared" si="4"/>
        <v>3035</v>
      </c>
      <c r="AF31" s="195">
        <f t="shared" si="4"/>
        <v>3036</v>
      </c>
      <c r="AG31" s="195">
        <f t="shared" si="4"/>
        <v>4023</v>
      </c>
      <c r="AH31" s="195">
        <f t="shared" si="4"/>
        <v>4059</v>
      </c>
      <c r="AI31" s="195">
        <f t="shared" si="4"/>
        <v>4381</v>
      </c>
      <c r="AJ31" s="195">
        <f t="shared" si="4"/>
        <v>2467</v>
      </c>
      <c r="AK31" s="195">
        <f t="shared" si="4"/>
        <v>83</v>
      </c>
      <c r="AL31" s="195">
        <f t="shared" si="4"/>
        <v>42617</v>
      </c>
      <c r="AM31" s="195">
        <f t="shared" si="4"/>
        <v>3263</v>
      </c>
      <c r="AN31" s="197">
        <f t="shared" si="4"/>
        <v>69092</v>
      </c>
      <c r="AO31" s="41"/>
    </row>
    <row r="32" spans="1:41" ht="23.25" customHeight="1">
      <c r="A32" s="386"/>
      <c r="B32" s="167"/>
      <c r="C32" s="166" t="s">
        <v>26</v>
      </c>
      <c r="D32" s="166"/>
      <c r="E32" s="772">
        <v>376</v>
      </c>
      <c r="F32" s="772">
        <v>319</v>
      </c>
      <c r="G32" s="545">
        <v>293</v>
      </c>
      <c r="H32" s="545">
        <v>388</v>
      </c>
      <c r="I32" s="545">
        <v>423</v>
      </c>
      <c r="J32" s="545">
        <v>409</v>
      </c>
      <c r="K32" s="545">
        <v>0</v>
      </c>
      <c r="L32" s="568">
        <v>0</v>
      </c>
      <c r="M32" s="568">
        <v>1</v>
      </c>
      <c r="N32" s="588">
        <v>2</v>
      </c>
      <c r="O32" s="581">
        <v>0</v>
      </c>
      <c r="P32" s="568">
        <v>0</v>
      </c>
      <c r="Q32" s="568">
        <v>1</v>
      </c>
      <c r="R32" s="568">
        <v>2</v>
      </c>
      <c r="S32" s="568">
        <v>0</v>
      </c>
      <c r="T32" s="568">
        <v>0</v>
      </c>
      <c r="U32" s="568">
        <v>0</v>
      </c>
      <c r="V32" s="568">
        <v>0</v>
      </c>
      <c r="W32" s="773">
        <v>163</v>
      </c>
      <c r="X32" s="774">
        <v>156</v>
      </c>
      <c r="Y32" s="775">
        <v>42</v>
      </c>
      <c r="Z32" s="774">
        <v>104</v>
      </c>
      <c r="AA32" s="545">
        <v>386</v>
      </c>
      <c r="AB32" s="545">
        <v>343</v>
      </c>
      <c r="AC32" s="545">
        <v>356</v>
      </c>
      <c r="AD32" s="545">
        <v>410</v>
      </c>
      <c r="AE32" s="545">
        <v>479</v>
      </c>
      <c r="AF32" s="545">
        <v>442</v>
      </c>
      <c r="AG32" s="545">
        <v>332</v>
      </c>
      <c r="AH32" s="545">
        <v>333</v>
      </c>
      <c r="AI32" s="545">
        <v>379</v>
      </c>
      <c r="AJ32" s="545">
        <v>458</v>
      </c>
      <c r="AK32" s="545">
        <v>20</v>
      </c>
      <c r="AL32" s="545">
        <v>7220</v>
      </c>
      <c r="AM32" s="545">
        <v>3119</v>
      </c>
      <c r="AN32" s="776">
        <v>11552</v>
      </c>
      <c r="AO32" s="48"/>
    </row>
    <row r="33" spans="1:41" ht="23.25" customHeight="1">
      <c r="A33" s="386"/>
      <c r="B33" s="167"/>
      <c r="C33" s="166" t="s">
        <v>27</v>
      </c>
      <c r="D33" s="166"/>
      <c r="E33" s="772">
        <v>542</v>
      </c>
      <c r="F33" s="772">
        <v>534</v>
      </c>
      <c r="G33" s="545">
        <v>524</v>
      </c>
      <c r="H33" s="545">
        <v>667</v>
      </c>
      <c r="I33" s="545">
        <v>686</v>
      </c>
      <c r="J33" s="545">
        <v>718</v>
      </c>
      <c r="K33" s="545">
        <v>0</v>
      </c>
      <c r="L33" s="545">
        <v>0</v>
      </c>
      <c r="M33" s="545">
        <v>0</v>
      </c>
      <c r="N33" s="586">
        <v>0</v>
      </c>
      <c r="O33" s="579">
        <v>0</v>
      </c>
      <c r="P33" s="545">
        <v>0</v>
      </c>
      <c r="Q33" s="545">
        <v>0</v>
      </c>
      <c r="R33" s="545">
        <v>0</v>
      </c>
      <c r="S33" s="545">
        <v>0</v>
      </c>
      <c r="T33" s="545">
        <v>0</v>
      </c>
      <c r="U33" s="545">
        <v>0</v>
      </c>
      <c r="V33" s="545">
        <v>0</v>
      </c>
      <c r="W33" s="773">
        <v>558</v>
      </c>
      <c r="X33" s="774">
        <v>535</v>
      </c>
      <c r="Y33" s="775">
        <v>270</v>
      </c>
      <c r="Z33" s="774">
        <v>462</v>
      </c>
      <c r="AA33" s="545">
        <v>561</v>
      </c>
      <c r="AB33" s="545">
        <v>573</v>
      </c>
      <c r="AC33" s="545">
        <v>545</v>
      </c>
      <c r="AD33" s="545">
        <v>694</v>
      </c>
      <c r="AE33" s="545">
        <v>799</v>
      </c>
      <c r="AF33" s="545">
        <v>851</v>
      </c>
      <c r="AG33" s="545">
        <v>613</v>
      </c>
      <c r="AH33" s="545">
        <v>613</v>
      </c>
      <c r="AI33" s="545">
        <v>658</v>
      </c>
      <c r="AJ33" s="545">
        <v>799</v>
      </c>
      <c r="AK33" s="545">
        <v>26</v>
      </c>
      <c r="AL33" s="545">
        <v>11345</v>
      </c>
      <c r="AM33" s="545">
        <v>50</v>
      </c>
      <c r="AN33" s="776">
        <v>19993</v>
      </c>
      <c r="AO33" s="48"/>
    </row>
    <row r="34" spans="1:41" ht="23.25" customHeight="1">
      <c r="A34" s="386"/>
      <c r="B34" s="167"/>
      <c r="C34" s="166" t="s">
        <v>30</v>
      </c>
      <c r="D34" s="166"/>
      <c r="E34" s="772">
        <v>475</v>
      </c>
      <c r="F34" s="772">
        <v>443</v>
      </c>
      <c r="G34" s="545">
        <v>451</v>
      </c>
      <c r="H34" s="545">
        <v>499</v>
      </c>
      <c r="I34" s="545">
        <v>498</v>
      </c>
      <c r="J34" s="545">
        <v>480</v>
      </c>
      <c r="K34" s="545">
        <v>0</v>
      </c>
      <c r="L34" s="545">
        <v>1</v>
      </c>
      <c r="M34" s="545">
        <v>1</v>
      </c>
      <c r="N34" s="586">
        <v>1</v>
      </c>
      <c r="O34" s="579">
        <v>0</v>
      </c>
      <c r="P34" s="545">
        <v>0</v>
      </c>
      <c r="Q34" s="545">
        <v>1</v>
      </c>
      <c r="R34" s="545">
        <v>1</v>
      </c>
      <c r="S34" s="545">
        <v>0</v>
      </c>
      <c r="T34" s="545">
        <v>0</v>
      </c>
      <c r="U34" s="545">
        <v>0</v>
      </c>
      <c r="V34" s="545">
        <v>0</v>
      </c>
      <c r="W34" s="773">
        <v>18</v>
      </c>
      <c r="X34" s="774">
        <v>20</v>
      </c>
      <c r="Y34" s="775">
        <v>4</v>
      </c>
      <c r="Z34" s="774">
        <v>4</v>
      </c>
      <c r="AA34" s="545">
        <v>810</v>
      </c>
      <c r="AB34" s="545">
        <v>727</v>
      </c>
      <c r="AC34" s="545">
        <v>628</v>
      </c>
      <c r="AD34" s="545">
        <v>515</v>
      </c>
      <c r="AE34" s="545">
        <v>538</v>
      </c>
      <c r="AF34" s="545">
        <v>535</v>
      </c>
      <c r="AG34" s="545">
        <v>1512</v>
      </c>
      <c r="AH34" s="545">
        <v>1512</v>
      </c>
      <c r="AI34" s="545">
        <v>1511</v>
      </c>
      <c r="AJ34" s="545">
        <v>538</v>
      </c>
      <c r="AK34" s="545">
        <v>5</v>
      </c>
      <c r="AL34" s="545">
        <v>6632</v>
      </c>
      <c r="AM34" s="545">
        <v>14</v>
      </c>
      <c r="AN34" s="776">
        <v>10580</v>
      </c>
      <c r="AO34" s="48"/>
    </row>
    <row r="35" spans="1:41" ht="23.25" customHeight="1">
      <c r="A35" s="386"/>
      <c r="B35" s="167"/>
      <c r="C35" s="166" t="s">
        <v>29</v>
      </c>
      <c r="D35" s="166"/>
      <c r="E35" s="772">
        <v>346</v>
      </c>
      <c r="F35" s="772">
        <v>360</v>
      </c>
      <c r="G35" s="545">
        <v>362</v>
      </c>
      <c r="H35" s="545">
        <v>427</v>
      </c>
      <c r="I35" s="545">
        <v>490</v>
      </c>
      <c r="J35" s="545">
        <v>483</v>
      </c>
      <c r="K35" s="545">
        <v>0</v>
      </c>
      <c r="L35" s="545">
        <v>0</v>
      </c>
      <c r="M35" s="545">
        <v>1</v>
      </c>
      <c r="N35" s="586">
        <v>1</v>
      </c>
      <c r="O35" s="579">
        <v>1</v>
      </c>
      <c r="P35" s="545">
        <v>0</v>
      </c>
      <c r="Q35" s="545">
        <v>0</v>
      </c>
      <c r="R35" s="545">
        <v>0</v>
      </c>
      <c r="S35" s="545">
        <v>0</v>
      </c>
      <c r="T35" s="545">
        <v>1</v>
      </c>
      <c r="U35" s="545">
        <v>0</v>
      </c>
      <c r="V35" s="545">
        <v>0</v>
      </c>
      <c r="W35" s="773">
        <v>0</v>
      </c>
      <c r="X35" s="774">
        <v>0</v>
      </c>
      <c r="Y35" s="775">
        <v>0</v>
      </c>
      <c r="Z35" s="774">
        <v>0</v>
      </c>
      <c r="AA35" s="545">
        <v>536</v>
      </c>
      <c r="AB35" s="545">
        <v>526</v>
      </c>
      <c r="AC35" s="545">
        <v>353</v>
      </c>
      <c r="AD35" s="545">
        <v>423</v>
      </c>
      <c r="AE35" s="545">
        <v>506</v>
      </c>
      <c r="AF35" s="545">
        <v>551</v>
      </c>
      <c r="AG35" s="545" t="s">
        <v>81</v>
      </c>
      <c r="AH35" s="545" t="s">
        <v>81</v>
      </c>
      <c r="AI35" s="545" t="s">
        <v>81</v>
      </c>
      <c r="AJ35" s="545" t="s">
        <v>81</v>
      </c>
      <c r="AK35" s="545">
        <v>11</v>
      </c>
      <c r="AL35" s="545">
        <v>7534</v>
      </c>
      <c r="AM35" s="545">
        <v>39</v>
      </c>
      <c r="AN35" s="776">
        <v>11892</v>
      </c>
      <c r="AO35" s="48"/>
    </row>
    <row r="36" spans="1:41" ht="23.25" customHeight="1">
      <c r="A36" s="386"/>
      <c r="B36" s="167"/>
      <c r="C36" s="166" t="s">
        <v>48</v>
      </c>
      <c r="D36" s="166"/>
      <c r="E36" s="772">
        <v>393</v>
      </c>
      <c r="F36" s="772">
        <v>375</v>
      </c>
      <c r="G36" s="545">
        <v>365</v>
      </c>
      <c r="H36" s="545">
        <v>392</v>
      </c>
      <c r="I36" s="545">
        <v>361</v>
      </c>
      <c r="J36" s="545">
        <v>337</v>
      </c>
      <c r="K36" s="545">
        <v>0</v>
      </c>
      <c r="L36" s="545">
        <v>0</v>
      </c>
      <c r="M36" s="545">
        <v>0</v>
      </c>
      <c r="N36" s="586">
        <v>1</v>
      </c>
      <c r="O36" s="579">
        <v>0</v>
      </c>
      <c r="P36" s="545">
        <v>0</v>
      </c>
      <c r="Q36" s="545">
        <v>4</v>
      </c>
      <c r="R36" s="545">
        <v>1</v>
      </c>
      <c r="S36" s="545">
        <v>0</v>
      </c>
      <c r="T36" s="545">
        <v>0</v>
      </c>
      <c r="U36" s="545">
        <v>0</v>
      </c>
      <c r="V36" s="545">
        <v>0</v>
      </c>
      <c r="W36" s="773">
        <v>9</v>
      </c>
      <c r="X36" s="774">
        <v>10</v>
      </c>
      <c r="Y36" s="775">
        <v>13</v>
      </c>
      <c r="Z36" s="774">
        <v>1</v>
      </c>
      <c r="AA36" s="545">
        <v>417</v>
      </c>
      <c r="AB36" s="545">
        <v>415</v>
      </c>
      <c r="AC36" s="545">
        <v>405</v>
      </c>
      <c r="AD36" s="545">
        <v>418</v>
      </c>
      <c r="AE36" s="545">
        <v>409</v>
      </c>
      <c r="AF36" s="545">
        <v>396</v>
      </c>
      <c r="AG36" s="545">
        <v>374</v>
      </c>
      <c r="AH36" s="545">
        <v>374</v>
      </c>
      <c r="AI36" s="545">
        <v>396</v>
      </c>
      <c r="AJ36" s="545">
        <v>419</v>
      </c>
      <c r="AK36" s="545">
        <v>10</v>
      </c>
      <c r="AL36" s="545">
        <v>5506</v>
      </c>
      <c r="AM36" s="545">
        <v>17</v>
      </c>
      <c r="AN36" s="776">
        <v>8495</v>
      </c>
      <c r="AO36" s="48"/>
    </row>
    <row r="37" spans="1:41" ht="23.25" customHeight="1">
      <c r="A37" s="386"/>
      <c r="B37" s="167"/>
      <c r="C37" s="166" t="s">
        <v>355</v>
      </c>
      <c r="D37" s="166"/>
      <c r="E37" s="772">
        <v>162</v>
      </c>
      <c r="F37" s="772">
        <v>194</v>
      </c>
      <c r="G37" s="199">
        <v>111</v>
      </c>
      <c r="H37" s="199">
        <v>202</v>
      </c>
      <c r="I37" s="199">
        <v>293</v>
      </c>
      <c r="J37" s="199">
        <v>252</v>
      </c>
      <c r="K37" s="199">
        <v>1</v>
      </c>
      <c r="L37" s="199">
        <v>0</v>
      </c>
      <c r="M37" s="199">
        <v>0</v>
      </c>
      <c r="N37" s="297">
        <v>1</v>
      </c>
      <c r="O37" s="27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777">
        <v>14</v>
      </c>
      <c r="X37" s="774">
        <v>13</v>
      </c>
      <c r="Y37" s="775">
        <v>5</v>
      </c>
      <c r="Z37" s="774">
        <v>0</v>
      </c>
      <c r="AA37" s="199">
        <v>179</v>
      </c>
      <c r="AB37" s="199">
        <v>224</v>
      </c>
      <c r="AC37" s="199">
        <v>165</v>
      </c>
      <c r="AD37" s="199">
        <v>213</v>
      </c>
      <c r="AE37" s="199">
        <v>304</v>
      </c>
      <c r="AF37" s="199">
        <v>261</v>
      </c>
      <c r="AG37" s="199">
        <v>1192</v>
      </c>
      <c r="AH37" s="199">
        <v>1227</v>
      </c>
      <c r="AI37" s="199">
        <v>1437</v>
      </c>
      <c r="AJ37" s="199">
        <v>253</v>
      </c>
      <c r="AK37" s="199">
        <v>11</v>
      </c>
      <c r="AL37" s="199">
        <v>4380</v>
      </c>
      <c r="AM37" s="199">
        <v>24</v>
      </c>
      <c r="AN37" s="200">
        <v>6580</v>
      </c>
      <c r="AO37" s="48"/>
    </row>
    <row r="38" spans="1:41" ht="23.25" customHeight="1">
      <c r="A38" s="755" t="s">
        <v>61</v>
      </c>
      <c r="B38" s="174"/>
      <c r="C38" s="170"/>
      <c r="D38" s="170"/>
      <c r="E38" s="743">
        <f aca="true" t="shared" si="5" ref="E38:AN38">SUM(E39:E42)</f>
        <v>1444</v>
      </c>
      <c r="F38" s="743">
        <f t="shared" si="5"/>
        <v>1439</v>
      </c>
      <c r="G38" s="195">
        <f t="shared" si="5"/>
        <v>1189</v>
      </c>
      <c r="H38" s="195">
        <f t="shared" si="5"/>
        <v>1615</v>
      </c>
      <c r="I38" s="195">
        <f t="shared" si="5"/>
        <v>1594</v>
      </c>
      <c r="J38" s="195">
        <f t="shared" si="5"/>
        <v>1695</v>
      </c>
      <c r="K38" s="195">
        <f t="shared" si="5"/>
        <v>0</v>
      </c>
      <c r="L38" s="195">
        <f t="shared" si="5"/>
        <v>1</v>
      </c>
      <c r="M38" s="195">
        <f t="shared" si="5"/>
        <v>0</v>
      </c>
      <c r="N38" s="295">
        <f t="shared" si="5"/>
        <v>2</v>
      </c>
      <c r="O38" s="578">
        <f t="shared" si="5"/>
        <v>0</v>
      </c>
      <c r="P38" s="195">
        <f t="shared" si="5"/>
        <v>0</v>
      </c>
      <c r="Q38" s="195">
        <f t="shared" si="5"/>
        <v>1</v>
      </c>
      <c r="R38" s="195">
        <f t="shared" si="5"/>
        <v>1</v>
      </c>
      <c r="S38" s="195">
        <f t="shared" si="5"/>
        <v>0</v>
      </c>
      <c r="T38" s="195">
        <f t="shared" si="5"/>
        <v>0</v>
      </c>
      <c r="U38" s="195">
        <f t="shared" si="5"/>
        <v>0</v>
      </c>
      <c r="V38" s="195">
        <f t="shared" si="5"/>
        <v>0</v>
      </c>
      <c r="W38" s="743">
        <f t="shared" si="5"/>
        <v>15</v>
      </c>
      <c r="X38" s="753">
        <f t="shared" si="5"/>
        <v>16</v>
      </c>
      <c r="Y38" s="754">
        <f t="shared" si="5"/>
        <v>10</v>
      </c>
      <c r="Z38" s="743">
        <f t="shared" si="5"/>
        <v>2</v>
      </c>
      <c r="AA38" s="195">
        <f t="shared" si="5"/>
        <v>1616</v>
      </c>
      <c r="AB38" s="195">
        <f t="shared" si="5"/>
        <v>1705</v>
      </c>
      <c r="AC38" s="195">
        <f t="shared" si="5"/>
        <v>1442</v>
      </c>
      <c r="AD38" s="195">
        <f t="shared" si="5"/>
        <v>1695</v>
      </c>
      <c r="AE38" s="195">
        <f t="shared" si="5"/>
        <v>1800</v>
      </c>
      <c r="AF38" s="195">
        <f t="shared" si="5"/>
        <v>1907</v>
      </c>
      <c r="AG38" s="195">
        <f t="shared" si="5"/>
        <v>3613</v>
      </c>
      <c r="AH38" s="195">
        <f t="shared" si="5"/>
        <v>3613</v>
      </c>
      <c r="AI38" s="195">
        <f t="shared" si="5"/>
        <v>1303</v>
      </c>
      <c r="AJ38" s="195">
        <f t="shared" si="5"/>
        <v>2851</v>
      </c>
      <c r="AK38" s="195">
        <f t="shared" si="5"/>
        <v>35</v>
      </c>
      <c r="AL38" s="195">
        <f t="shared" si="5"/>
        <v>24560</v>
      </c>
      <c r="AM38" s="195">
        <f t="shared" si="5"/>
        <v>81</v>
      </c>
      <c r="AN38" s="197">
        <f t="shared" si="5"/>
        <v>61214</v>
      </c>
      <c r="AO38" s="41"/>
    </row>
    <row r="39" spans="1:41" ht="23.25" customHeight="1">
      <c r="A39" s="386"/>
      <c r="B39" s="167"/>
      <c r="C39" s="166" t="s">
        <v>49</v>
      </c>
      <c r="D39" s="166"/>
      <c r="E39" s="772">
        <v>287</v>
      </c>
      <c r="F39" s="772">
        <v>304</v>
      </c>
      <c r="G39" s="545">
        <v>278</v>
      </c>
      <c r="H39" s="545">
        <v>368</v>
      </c>
      <c r="I39" s="545">
        <v>406</v>
      </c>
      <c r="J39" s="545">
        <v>489</v>
      </c>
      <c r="K39" s="545">
        <v>0</v>
      </c>
      <c r="L39" s="545">
        <v>0</v>
      </c>
      <c r="M39" s="545">
        <v>0</v>
      </c>
      <c r="N39" s="586">
        <v>1</v>
      </c>
      <c r="O39" s="581">
        <v>0</v>
      </c>
      <c r="P39" s="568">
        <v>0</v>
      </c>
      <c r="Q39" s="568">
        <v>0</v>
      </c>
      <c r="R39" s="568">
        <v>0</v>
      </c>
      <c r="S39" s="568">
        <v>0</v>
      </c>
      <c r="T39" s="568">
        <v>0</v>
      </c>
      <c r="U39" s="568">
        <v>0</v>
      </c>
      <c r="V39" s="568">
        <v>0</v>
      </c>
      <c r="W39" s="773">
        <v>0</v>
      </c>
      <c r="X39" s="774">
        <v>0</v>
      </c>
      <c r="Y39" s="775">
        <v>0</v>
      </c>
      <c r="Z39" s="774">
        <v>0</v>
      </c>
      <c r="AA39" s="545">
        <v>306</v>
      </c>
      <c r="AB39" s="545">
        <v>313</v>
      </c>
      <c r="AC39" s="545">
        <v>308</v>
      </c>
      <c r="AD39" s="545">
        <v>377</v>
      </c>
      <c r="AE39" s="545">
        <v>437</v>
      </c>
      <c r="AF39" s="545">
        <v>529</v>
      </c>
      <c r="AG39" s="545" t="s">
        <v>81</v>
      </c>
      <c r="AH39" s="545" t="s">
        <v>81</v>
      </c>
      <c r="AI39" s="545" t="s">
        <v>81</v>
      </c>
      <c r="AJ39" s="545" t="s">
        <v>81</v>
      </c>
      <c r="AK39" s="545">
        <v>5</v>
      </c>
      <c r="AL39" s="545">
        <v>6390</v>
      </c>
      <c r="AM39" s="545">
        <v>5</v>
      </c>
      <c r="AN39" s="776">
        <v>11570</v>
      </c>
      <c r="AO39" s="48"/>
    </row>
    <row r="40" spans="1:41" ht="23.25" customHeight="1">
      <c r="A40" s="386"/>
      <c r="B40" s="167"/>
      <c r="C40" s="166" t="s">
        <v>50</v>
      </c>
      <c r="D40" s="166"/>
      <c r="E40" s="772">
        <v>657</v>
      </c>
      <c r="F40" s="772">
        <v>609</v>
      </c>
      <c r="G40" s="545">
        <v>438</v>
      </c>
      <c r="H40" s="545">
        <v>730</v>
      </c>
      <c r="I40" s="545">
        <v>690</v>
      </c>
      <c r="J40" s="545">
        <v>720</v>
      </c>
      <c r="K40" s="545">
        <v>0</v>
      </c>
      <c r="L40" s="545">
        <v>0</v>
      </c>
      <c r="M40" s="545">
        <v>0</v>
      </c>
      <c r="N40" s="586">
        <v>1</v>
      </c>
      <c r="O40" s="579">
        <v>0</v>
      </c>
      <c r="P40" s="545">
        <v>0</v>
      </c>
      <c r="Q40" s="545">
        <v>0</v>
      </c>
      <c r="R40" s="545">
        <v>1</v>
      </c>
      <c r="S40" s="545">
        <v>0</v>
      </c>
      <c r="T40" s="545">
        <v>0</v>
      </c>
      <c r="U40" s="545">
        <v>0</v>
      </c>
      <c r="V40" s="545">
        <v>0</v>
      </c>
      <c r="W40" s="773">
        <v>2</v>
      </c>
      <c r="X40" s="774">
        <v>2</v>
      </c>
      <c r="Y40" s="775">
        <v>3</v>
      </c>
      <c r="Z40" s="774">
        <v>2</v>
      </c>
      <c r="AA40" s="545">
        <v>643</v>
      </c>
      <c r="AB40" s="545">
        <v>606</v>
      </c>
      <c r="AC40" s="545">
        <v>600</v>
      </c>
      <c r="AD40" s="545">
        <v>766</v>
      </c>
      <c r="AE40" s="545">
        <v>815</v>
      </c>
      <c r="AF40" s="545">
        <v>845</v>
      </c>
      <c r="AG40" s="545">
        <v>700</v>
      </c>
      <c r="AH40" s="545">
        <v>700</v>
      </c>
      <c r="AI40" s="545">
        <v>766</v>
      </c>
      <c r="AJ40" s="545">
        <v>844</v>
      </c>
      <c r="AK40" s="545">
        <v>20</v>
      </c>
      <c r="AL40" s="545">
        <v>10704</v>
      </c>
      <c r="AM40" s="545">
        <v>51</v>
      </c>
      <c r="AN40" s="776">
        <v>36914</v>
      </c>
      <c r="AO40" s="48"/>
    </row>
    <row r="41" spans="1:41" ht="23.25" customHeight="1">
      <c r="A41" s="386"/>
      <c r="B41" s="167"/>
      <c r="C41" s="166" t="s">
        <v>31</v>
      </c>
      <c r="D41" s="166"/>
      <c r="E41" s="772">
        <v>395</v>
      </c>
      <c r="F41" s="772">
        <v>409</v>
      </c>
      <c r="G41" s="545">
        <v>356</v>
      </c>
      <c r="H41" s="545">
        <v>378</v>
      </c>
      <c r="I41" s="545">
        <v>287</v>
      </c>
      <c r="J41" s="545">
        <v>271</v>
      </c>
      <c r="K41" s="545">
        <v>0</v>
      </c>
      <c r="L41" s="545">
        <v>0</v>
      </c>
      <c r="M41" s="545">
        <v>0</v>
      </c>
      <c r="N41" s="586">
        <v>0</v>
      </c>
      <c r="O41" s="579">
        <v>0</v>
      </c>
      <c r="P41" s="545">
        <v>0</v>
      </c>
      <c r="Q41" s="545">
        <v>1</v>
      </c>
      <c r="R41" s="545">
        <v>0</v>
      </c>
      <c r="S41" s="545">
        <v>0</v>
      </c>
      <c r="T41" s="545">
        <v>0</v>
      </c>
      <c r="U41" s="545">
        <v>0</v>
      </c>
      <c r="V41" s="545">
        <v>0</v>
      </c>
      <c r="W41" s="773">
        <v>5</v>
      </c>
      <c r="X41" s="774">
        <v>6</v>
      </c>
      <c r="Y41" s="775">
        <v>6</v>
      </c>
      <c r="Z41" s="774">
        <v>0</v>
      </c>
      <c r="AA41" s="545">
        <v>403</v>
      </c>
      <c r="AB41" s="545">
        <v>440</v>
      </c>
      <c r="AC41" s="545">
        <v>381</v>
      </c>
      <c r="AD41" s="545">
        <v>407</v>
      </c>
      <c r="AE41" s="545">
        <v>328</v>
      </c>
      <c r="AF41" s="545">
        <v>309</v>
      </c>
      <c r="AG41" s="545">
        <v>1880</v>
      </c>
      <c r="AH41" s="545">
        <v>1880</v>
      </c>
      <c r="AI41" s="545">
        <v>446</v>
      </c>
      <c r="AJ41" s="545">
        <v>1849</v>
      </c>
      <c r="AK41" s="545">
        <v>5</v>
      </c>
      <c r="AL41" s="545">
        <v>3122</v>
      </c>
      <c r="AM41" s="545">
        <v>20</v>
      </c>
      <c r="AN41" s="776">
        <v>6169</v>
      </c>
      <c r="AO41" s="48"/>
    </row>
    <row r="42" spans="1:41" ht="23.25" customHeight="1">
      <c r="A42" s="386"/>
      <c r="B42" s="167"/>
      <c r="C42" s="166" t="s">
        <v>37</v>
      </c>
      <c r="D42" s="166"/>
      <c r="E42" s="772">
        <v>105</v>
      </c>
      <c r="F42" s="772">
        <v>117</v>
      </c>
      <c r="G42" s="199">
        <v>117</v>
      </c>
      <c r="H42" s="199">
        <v>139</v>
      </c>
      <c r="I42" s="199">
        <v>211</v>
      </c>
      <c r="J42" s="199">
        <v>215</v>
      </c>
      <c r="K42" s="199">
        <v>0</v>
      </c>
      <c r="L42" s="199">
        <v>1</v>
      </c>
      <c r="M42" s="199">
        <v>0</v>
      </c>
      <c r="N42" s="297">
        <v>0</v>
      </c>
      <c r="O42" s="27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777">
        <v>8</v>
      </c>
      <c r="X42" s="774">
        <v>8</v>
      </c>
      <c r="Y42" s="775">
        <v>1</v>
      </c>
      <c r="Z42" s="774">
        <v>0</v>
      </c>
      <c r="AA42" s="199">
        <v>264</v>
      </c>
      <c r="AB42" s="199">
        <v>346</v>
      </c>
      <c r="AC42" s="199">
        <v>153</v>
      </c>
      <c r="AD42" s="199">
        <v>145</v>
      </c>
      <c r="AE42" s="199">
        <v>220</v>
      </c>
      <c r="AF42" s="199">
        <v>224</v>
      </c>
      <c r="AG42" s="199">
        <v>1033</v>
      </c>
      <c r="AH42" s="199">
        <v>1033</v>
      </c>
      <c r="AI42" s="199">
        <v>91</v>
      </c>
      <c r="AJ42" s="199">
        <v>158</v>
      </c>
      <c r="AK42" s="199">
        <v>5</v>
      </c>
      <c r="AL42" s="199">
        <v>4344</v>
      </c>
      <c r="AM42" s="199">
        <v>5</v>
      </c>
      <c r="AN42" s="200">
        <v>6561</v>
      </c>
      <c r="AO42" s="48"/>
    </row>
    <row r="43" spans="1:41" ht="23.25" customHeight="1">
      <c r="A43" s="751" t="s">
        <v>6</v>
      </c>
      <c r="B43" s="171"/>
      <c r="C43" s="170"/>
      <c r="D43" s="170"/>
      <c r="E43" s="743">
        <f aca="true" t="shared" si="6" ref="E43:AN43">SUM(E44:E46)</f>
        <v>728</v>
      </c>
      <c r="F43" s="743">
        <f t="shared" si="6"/>
        <v>752</v>
      </c>
      <c r="G43" s="195">
        <f t="shared" si="6"/>
        <v>728</v>
      </c>
      <c r="H43" s="195">
        <f t="shared" si="6"/>
        <v>796</v>
      </c>
      <c r="I43" s="195">
        <f t="shared" si="6"/>
        <v>852</v>
      </c>
      <c r="J43" s="195">
        <f t="shared" si="6"/>
        <v>825</v>
      </c>
      <c r="K43" s="195">
        <f t="shared" si="6"/>
        <v>0</v>
      </c>
      <c r="L43" s="195">
        <f t="shared" si="6"/>
        <v>1</v>
      </c>
      <c r="M43" s="195">
        <f t="shared" si="6"/>
        <v>3</v>
      </c>
      <c r="N43" s="295">
        <f t="shared" si="6"/>
        <v>22</v>
      </c>
      <c r="O43" s="578">
        <f t="shared" si="6"/>
        <v>0</v>
      </c>
      <c r="P43" s="195">
        <f t="shared" si="6"/>
        <v>1</v>
      </c>
      <c r="Q43" s="195">
        <f t="shared" si="6"/>
        <v>0</v>
      </c>
      <c r="R43" s="195">
        <f t="shared" si="6"/>
        <v>21</v>
      </c>
      <c r="S43" s="195">
        <f t="shared" si="6"/>
        <v>0</v>
      </c>
      <c r="T43" s="195">
        <f t="shared" si="6"/>
        <v>0</v>
      </c>
      <c r="U43" s="195">
        <f t="shared" si="6"/>
        <v>0</v>
      </c>
      <c r="V43" s="195">
        <f t="shared" si="6"/>
        <v>4</v>
      </c>
      <c r="W43" s="743">
        <f t="shared" si="6"/>
        <v>4</v>
      </c>
      <c r="X43" s="753">
        <f t="shared" si="6"/>
        <v>3</v>
      </c>
      <c r="Y43" s="754">
        <f t="shared" si="6"/>
        <v>7</v>
      </c>
      <c r="Z43" s="743">
        <f t="shared" si="6"/>
        <v>0</v>
      </c>
      <c r="AA43" s="195">
        <f t="shared" si="6"/>
        <v>1013</v>
      </c>
      <c r="AB43" s="195">
        <f t="shared" si="6"/>
        <v>1035</v>
      </c>
      <c r="AC43" s="195">
        <f t="shared" si="6"/>
        <v>792</v>
      </c>
      <c r="AD43" s="195">
        <f t="shared" si="6"/>
        <v>875</v>
      </c>
      <c r="AE43" s="195">
        <f t="shared" si="6"/>
        <v>986</v>
      </c>
      <c r="AF43" s="195">
        <f t="shared" si="6"/>
        <v>1021</v>
      </c>
      <c r="AG43" s="195">
        <f t="shared" si="6"/>
        <v>606</v>
      </c>
      <c r="AH43" s="195">
        <f t="shared" si="6"/>
        <v>606</v>
      </c>
      <c r="AI43" s="195">
        <f t="shared" si="6"/>
        <v>661</v>
      </c>
      <c r="AJ43" s="195">
        <f t="shared" si="6"/>
        <v>789</v>
      </c>
      <c r="AK43" s="195">
        <f t="shared" si="6"/>
        <v>32</v>
      </c>
      <c r="AL43" s="195">
        <f t="shared" si="6"/>
        <v>14765</v>
      </c>
      <c r="AM43" s="195">
        <f t="shared" si="6"/>
        <v>60</v>
      </c>
      <c r="AN43" s="197">
        <f t="shared" si="6"/>
        <v>22038</v>
      </c>
      <c r="AO43" s="41"/>
    </row>
    <row r="44" spans="1:41" ht="23.25" customHeight="1">
      <c r="A44" s="386"/>
      <c r="B44" s="167"/>
      <c r="C44" s="166" t="s">
        <v>32</v>
      </c>
      <c r="D44" s="166"/>
      <c r="E44" s="772">
        <v>220</v>
      </c>
      <c r="F44" s="772">
        <v>230</v>
      </c>
      <c r="G44" s="545">
        <v>225</v>
      </c>
      <c r="H44" s="545">
        <v>208</v>
      </c>
      <c r="I44" s="545">
        <v>257</v>
      </c>
      <c r="J44" s="545">
        <v>225</v>
      </c>
      <c r="K44" s="545">
        <v>0</v>
      </c>
      <c r="L44" s="545">
        <v>0</v>
      </c>
      <c r="M44" s="545">
        <v>3</v>
      </c>
      <c r="N44" s="586">
        <v>1</v>
      </c>
      <c r="O44" s="581">
        <v>0</v>
      </c>
      <c r="P44" s="568">
        <v>0</v>
      </c>
      <c r="Q44" s="568">
        <v>0</v>
      </c>
      <c r="R44" s="568">
        <v>0</v>
      </c>
      <c r="S44" s="568">
        <v>0</v>
      </c>
      <c r="T44" s="568">
        <v>0</v>
      </c>
      <c r="U44" s="568">
        <v>0</v>
      </c>
      <c r="V44" s="568">
        <v>0</v>
      </c>
      <c r="W44" s="773">
        <v>2</v>
      </c>
      <c r="X44" s="774">
        <v>2</v>
      </c>
      <c r="Y44" s="775">
        <v>2</v>
      </c>
      <c r="Z44" s="774">
        <v>0</v>
      </c>
      <c r="AA44" s="545">
        <v>450</v>
      </c>
      <c r="AB44" s="545">
        <v>436</v>
      </c>
      <c r="AC44" s="545">
        <v>226</v>
      </c>
      <c r="AD44" s="545">
        <v>230</v>
      </c>
      <c r="AE44" s="545">
        <v>300</v>
      </c>
      <c r="AF44" s="545">
        <v>278</v>
      </c>
      <c r="AG44" s="545">
        <v>219</v>
      </c>
      <c r="AH44" s="545">
        <v>219</v>
      </c>
      <c r="AI44" s="545">
        <v>209</v>
      </c>
      <c r="AJ44" s="545">
        <v>269</v>
      </c>
      <c r="AK44" s="545">
        <v>4</v>
      </c>
      <c r="AL44" s="545">
        <v>4556</v>
      </c>
      <c r="AM44" s="545">
        <v>28</v>
      </c>
      <c r="AN44" s="776">
        <v>8692</v>
      </c>
      <c r="AO44" s="48"/>
    </row>
    <row r="45" spans="1:41" ht="23.25" customHeight="1">
      <c r="A45" s="386"/>
      <c r="B45" s="167"/>
      <c r="C45" s="166" t="s">
        <v>33</v>
      </c>
      <c r="D45" s="166"/>
      <c r="E45" s="772">
        <v>399</v>
      </c>
      <c r="F45" s="772">
        <v>404</v>
      </c>
      <c r="G45" s="545">
        <v>396</v>
      </c>
      <c r="H45" s="545">
        <v>456</v>
      </c>
      <c r="I45" s="545">
        <v>431</v>
      </c>
      <c r="J45" s="545">
        <v>424</v>
      </c>
      <c r="K45" s="545">
        <v>0</v>
      </c>
      <c r="L45" s="545">
        <v>1</v>
      </c>
      <c r="M45" s="545">
        <v>0</v>
      </c>
      <c r="N45" s="586">
        <v>21</v>
      </c>
      <c r="O45" s="579">
        <v>0</v>
      </c>
      <c r="P45" s="545">
        <v>1</v>
      </c>
      <c r="Q45" s="545">
        <v>0</v>
      </c>
      <c r="R45" s="545">
        <v>21</v>
      </c>
      <c r="S45" s="545">
        <v>0</v>
      </c>
      <c r="T45" s="545">
        <v>0</v>
      </c>
      <c r="U45" s="545">
        <v>0</v>
      </c>
      <c r="V45" s="545">
        <v>4</v>
      </c>
      <c r="W45" s="773">
        <v>0</v>
      </c>
      <c r="X45" s="774">
        <v>0</v>
      </c>
      <c r="Y45" s="775">
        <v>3</v>
      </c>
      <c r="Z45" s="774">
        <v>0</v>
      </c>
      <c r="AA45" s="545">
        <v>400</v>
      </c>
      <c r="AB45" s="545">
        <v>400</v>
      </c>
      <c r="AC45" s="545">
        <v>431</v>
      </c>
      <c r="AD45" s="545">
        <v>505</v>
      </c>
      <c r="AE45" s="545">
        <v>507</v>
      </c>
      <c r="AF45" s="545">
        <v>543</v>
      </c>
      <c r="AG45" s="545">
        <v>387</v>
      </c>
      <c r="AH45" s="545">
        <v>387</v>
      </c>
      <c r="AI45" s="545">
        <v>452</v>
      </c>
      <c r="AJ45" s="545">
        <v>520</v>
      </c>
      <c r="AK45" s="545">
        <v>22</v>
      </c>
      <c r="AL45" s="545">
        <v>7419</v>
      </c>
      <c r="AM45" s="545">
        <v>22</v>
      </c>
      <c r="AN45" s="776">
        <v>8745</v>
      </c>
      <c r="AO45" s="48"/>
    </row>
    <row r="46" spans="1:41" ht="23.25" customHeight="1">
      <c r="A46" s="386"/>
      <c r="B46" s="167"/>
      <c r="C46" s="166" t="s">
        <v>34</v>
      </c>
      <c r="D46" s="166"/>
      <c r="E46" s="772">
        <v>109</v>
      </c>
      <c r="F46" s="772">
        <v>118</v>
      </c>
      <c r="G46" s="199">
        <v>107</v>
      </c>
      <c r="H46" s="199">
        <v>132</v>
      </c>
      <c r="I46" s="199">
        <v>164</v>
      </c>
      <c r="J46" s="199">
        <v>176</v>
      </c>
      <c r="K46" s="199">
        <v>0</v>
      </c>
      <c r="L46" s="199">
        <v>0</v>
      </c>
      <c r="M46" s="199">
        <v>0</v>
      </c>
      <c r="N46" s="297">
        <v>0</v>
      </c>
      <c r="O46" s="27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773">
        <v>2</v>
      </c>
      <c r="X46" s="774">
        <v>1</v>
      </c>
      <c r="Y46" s="775">
        <v>2</v>
      </c>
      <c r="Z46" s="774">
        <v>0</v>
      </c>
      <c r="AA46" s="199">
        <v>163</v>
      </c>
      <c r="AB46" s="199">
        <v>199</v>
      </c>
      <c r="AC46" s="199">
        <v>135</v>
      </c>
      <c r="AD46" s="199">
        <v>140</v>
      </c>
      <c r="AE46" s="199">
        <v>179</v>
      </c>
      <c r="AF46" s="199">
        <v>200</v>
      </c>
      <c r="AG46" s="199" t="s">
        <v>81</v>
      </c>
      <c r="AH46" s="199" t="s">
        <v>81</v>
      </c>
      <c r="AI46" s="199" t="s">
        <v>81</v>
      </c>
      <c r="AJ46" s="199" t="s">
        <v>81</v>
      </c>
      <c r="AK46" s="199">
        <v>6</v>
      </c>
      <c r="AL46" s="199">
        <v>2790</v>
      </c>
      <c r="AM46" s="199">
        <v>10</v>
      </c>
      <c r="AN46" s="200">
        <v>4601</v>
      </c>
      <c r="AO46" s="48"/>
    </row>
    <row r="47" spans="1:41" ht="23.25" customHeight="1">
      <c r="A47" s="409" t="s">
        <v>7</v>
      </c>
      <c r="B47" s="410"/>
      <c r="C47" s="404"/>
      <c r="D47" s="177"/>
      <c r="E47" s="756">
        <f aca="true" t="shared" si="7" ref="E47:AN47">SUM(E48:E50)</f>
        <v>300</v>
      </c>
      <c r="F47" s="756">
        <f t="shared" si="7"/>
        <v>300</v>
      </c>
      <c r="G47" s="195">
        <f t="shared" si="7"/>
        <v>337</v>
      </c>
      <c r="H47" s="195">
        <f t="shared" si="7"/>
        <v>361</v>
      </c>
      <c r="I47" s="195">
        <f t="shared" si="7"/>
        <v>449</v>
      </c>
      <c r="J47" s="195">
        <f t="shared" si="7"/>
        <v>474</v>
      </c>
      <c r="K47" s="195">
        <f t="shared" si="7"/>
        <v>0</v>
      </c>
      <c r="L47" s="195">
        <f t="shared" si="7"/>
        <v>0</v>
      </c>
      <c r="M47" s="195">
        <f t="shared" si="7"/>
        <v>0</v>
      </c>
      <c r="N47" s="295">
        <f t="shared" si="7"/>
        <v>0</v>
      </c>
      <c r="O47" s="578">
        <f t="shared" si="7"/>
        <v>0</v>
      </c>
      <c r="P47" s="195">
        <f t="shared" si="7"/>
        <v>0</v>
      </c>
      <c r="Q47" s="195">
        <f t="shared" si="7"/>
        <v>0</v>
      </c>
      <c r="R47" s="195">
        <f t="shared" si="7"/>
        <v>0</v>
      </c>
      <c r="S47" s="195">
        <f t="shared" si="7"/>
        <v>0</v>
      </c>
      <c r="T47" s="195">
        <f t="shared" si="7"/>
        <v>0</v>
      </c>
      <c r="U47" s="195">
        <f t="shared" si="7"/>
        <v>0</v>
      </c>
      <c r="V47" s="195">
        <f t="shared" si="7"/>
        <v>0</v>
      </c>
      <c r="W47" s="756">
        <f t="shared" si="7"/>
        <v>0</v>
      </c>
      <c r="X47" s="756">
        <f t="shared" si="7"/>
        <v>2</v>
      </c>
      <c r="Y47" s="756">
        <f t="shared" si="7"/>
        <v>1</v>
      </c>
      <c r="Z47" s="756">
        <f t="shared" si="7"/>
        <v>0</v>
      </c>
      <c r="AA47" s="195">
        <f t="shared" si="7"/>
        <v>337</v>
      </c>
      <c r="AB47" s="195">
        <f t="shared" si="7"/>
        <v>433</v>
      </c>
      <c r="AC47" s="195">
        <f t="shared" si="7"/>
        <v>363</v>
      </c>
      <c r="AD47" s="195">
        <f t="shared" si="7"/>
        <v>370</v>
      </c>
      <c r="AE47" s="195">
        <f t="shared" si="7"/>
        <v>483</v>
      </c>
      <c r="AF47" s="195">
        <f t="shared" si="7"/>
        <v>531</v>
      </c>
      <c r="AG47" s="195">
        <f t="shared" si="7"/>
        <v>0</v>
      </c>
      <c r="AH47" s="195">
        <f t="shared" si="7"/>
        <v>2</v>
      </c>
      <c r="AI47" s="195">
        <f t="shared" si="7"/>
        <v>1</v>
      </c>
      <c r="AJ47" s="195">
        <f t="shared" si="7"/>
        <v>0</v>
      </c>
      <c r="AK47" s="195">
        <f t="shared" si="7"/>
        <v>17</v>
      </c>
      <c r="AL47" s="195">
        <f t="shared" si="7"/>
        <v>7466</v>
      </c>
      <c r="AM47" s="195">
        <f t="shared" si="7"/>
        <v>28</v>
      </c>
      <c r="AN47" s="197">
        <f t="shared" si="7"/>
        <v>11919</v>
      </c>
      <c r="AO47" s="41"/>
    </row>
    <row r="48" spans="1:41" ht="23.25" customHeight="1">
      <c r="A48" s="386"/>
      <c r="B48" s="178"/>
      <c r="C48" s="166" t="s">
        <v>35</v>
      </c>
      <c r="D48" s="179"/>
      <c r="E48" s="782">
        <v>68</v>
      </c>
      <c r="F48" s="782">
        <v>75</v>
      </c>
      <c r="G48" s="545">
        <v>75</v>
      </c>
      <c r="H48" s="545">
        <v>89</v>
      </c>
      <c r="I48" s="545">
        <v>123</v>
      </c>
      <c r="J48" s="545">
        <v>162</v>
      </c>
      <c r="K48" s="545">
        <v>0</v>
      </c>
      <c r="L48" s="545">
        <v>0</v>
      </c>
      <c r="M48" s="545">
        <v>0</v>
      </c>
      <c r="N48" s="586">
        <v>0</v>
      </c>
      <c r="O48" s="581">
        <v>0</v>
      </c>
      <c r="P48" s="568">
        <v>0</v>
      </c>
      <c r="Q48" s="568">
        <v>0</v>
      </c>
      <c r="R48" s="568">
        <v>0</v>
      </c>
      <c r="S48" s="568">
        <v>0</v>
      </c>
      <c r="T48" s="568">
        <v>0</v>
      </c>
      <c r="U48" s="568">
        <v>0</v>
      </c>
      <c r="V48" s="568">
        <v>0</v>
      </c>
      <c r="W48" s="775">
        <v>0</v>
      </c>
      <c r="X48" s="773">
        <v>0</v>
      </c>
      <c r="Y48" s="773">
        <v>0</v>
      </c>
      <c r="Z48" s="775">
        <v>0</v>
      </c>
      <c r="AA48" s="545">
        <v>78</v>
      </c>
      <c r="AB48" s="545">
        <v>148</v>
      </c>
      <c r="AC48" s="545">
        <v>81</v>
      </c>
      <c r="AD48" s="545">
        <v>91</v>
      </c>
      <c r="AE48" s="545">
        <v>132</v>
      </c>
      <c r="AF48" s="545">
        <v>180</v>
      </c>
      <c r="AG48" s="545" t="s">
        <v>81</v>
      </c>
      <c r="AH48" s="545" t="s">
        <v>81</v>
      </c>
      <c r="AI48" s="545" t="s">
        <v>81</v>
      </c>
      <c r="AJ48" s="545" t="s">
        <v>81</v>
      </c>
      <c r="AK48" s="545">
        <v>8</v>
      </c>
      <c r="AL48" s="545">
        <v>2595</v>
      </c>
      <c r="AM48" s="545">
        <v>12</v>
      </c>
      <c r="AN48" s="776">
        <v>3811</v>
      </c>
      <c r="AO48" s="41"/>
    </row>
    <row r="49" spans="1:41" ht="23.25" customHeight="1">
      <c r="A49" s="172"/>
      <c r="B49" s="180"/>
      <c r="C49" s="166" t="s">
        <v>36</v>
      </c>
      <c r="D49" s="181"/>
      <c r="E49" s="782">
        <v>146</v>
      </c>
      <c r="F49" s="782">
        <v>143</v>
      </c>
      <c r="G49" s="545">
        <v>176</v>
      </c>
      <c r="H49" s="545">
        <v>175</v>
      </c>
      <c r="I49" s="545">
        <v>192</v>
      </c>
      <c r="J49" s="545">
        <v>155</v>
      </c>
      <c r="K49" s="545">
        <v>0</v>
      </c>
      <c r="L49" s="545">
        <v>0</v>
      </c>
      <c r="M49" s="545">
        <v>0</v>
      </c>
      <c r="N49" s="586">
        <v>0</v>
      </c>
      <c r="O49" s="579">
        <v>0</v>
      </c>
      <c r="P49" s="545">
        <v>0</v>
      </c>
      <c r="Q49" s="545">
        <v>0</v>
      </c>
      <c r="R49" s="545">
        <v>0</v>
      </c>
      <c r="S49" s="545">
        <v>0</v>
      </c>
      <c r="T49" s="545">
        <v>0</v>
      </c>
      <c r="U49" s="545">
        <v>0</v>
      </c>
      <c r="V49" s="545">
        <v>0</v>
      </c>
      <c r="W49" s="775">
        <v>0</v>
      </c>
      <c r="X49" s="773">
        <v>0</v>
      </c>
      <c r="Y49" s="773">
        <v>0</v>
      </c>
      <c r="Z49" s="775">
        <v>0</v>
      </c>
      <c r="AA49" s="545">
        <v>168</v>
      </c>
      <c r="AB49" s="545">
        <v>182</v>
      </c>
      <c r="AC49" s="545">
        <v>184</v>
      </c>
      <c r="AD49" s="545">
        <v>180</v>
      </c>
      <c r="AE49" s="545">
        <v>215</v>
      </c>
      <c r="AF49" s="545">
        <v>188</v>
      </c>
      <c r="AG49" s="545" t="s">
        <v>81</v>
      </c>
      <c r="AH49" s="545" t="s">
        <v>81</v>
      </c>
      <c r="AI49" s="545" t="s">
        <v>81</v>
      </c>
      <c r="AJ49" s="545" t="s">
        <v>81</v>
      </c>
      <c r="AK49" s="545">
        <v>3</v>
      </c>
      <c r="AL49" s="545">
        <v>2636</v>
      </c>
      <c r="AM49" s="545">
        <v>7</v>
      </c>
      <c r="AN49" s="776">
        <v>4407</v>
      </c>
      <c r="AO49" s="41"/>
    </row>
    <row r="50" spans="1:41" ht="23.25" customHeight="1">
      <c r="A50" s="182"/>
      <c r="B50" s="184"/>
      <c r="C50" s="185" t="s">
        <v>51</v>
      </c>
      <c r="D50" s="186"/>
      <c r="E50" s="783">
        <v>86</v>
      </c>
      <c r="F50" s="783">
        <v>82</v>
      </c>
      <c r="G50" s="199">
        <v>86</v>
      </c>
      <c r="H50" s="199">
        <v>97</v>
      </c>
      <c r="I50" s="199">
        <v>134</v>
      </c>
      <c r="J50" s="199">
        <v>157</v>
      </c>
      <c r="K50" s="199">
        <v>0</v>
      </c>
      <c r="L50" s="199">
        <v>0</v>
      </c>
      <c r="M50" s="199">
        <v>0</v>
      </c>
      <c r="N50" s="297">
        <v>0</v>
      </c>
      <c r="O50" s="27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784">
        <v>0</v>
      </c>
      <c r="X50" s="777">
        <v>2</v>
      </c>
      <c r="Y50" s="777">
        <v>1</v>
      </c>
      <c r="Z50" s="784">
        <v>0</v>
      </c>
      <c r="AA50" s="199">
        <v>91</v>
      </c>
      <c r="AB50" s="199">
        <v>103</v>
      </c>
      <c r="AC50" s="199">
        <v>98</v>
      </c>
      <c r="AD50" s="199">
        <v>99</v>
      </c>
      <c r="AE50" s="199">
        <v>136</v>
      </c>
      <c r="AF50" s="199">
        <v>163</v>
      </c>
      <c r="AG50" s="199" t="s">
        <v>81</v>
      </c>
      <c r="AH50" s="199">
        <v>2</v>
      </c>
      <c r="AI50" s="199">
        <v>1</v>
      </c>
      <c r="AJ50" s="199" t="s">
        <v>81</v>
      </c>
      <c r="AK50" s="199">
        <v>6</v>
      </c>
      <c r="AL50" s="199">
        <v>2235</v>
      </c>
      <c r="AM50" s="199">
        <v>9</v>
      </c>
      <c r="AN50" s="200">
        <v>3701</v>
      </c>
      <c r="AO50" s="41"/>
    </row>
    <row r="51" spans="1:41" ht="23.25" customHeight="1">
      <c r="A51" s="751" t="s">
        <v>8</v>
      </c>
      <c r="B51" s="187"/>
      <c r="C51" s="170"/>
      <c r="D51" s="170"/>
      <c r="E51" s="743">
        <f aca="true" t="shared" si="8" ref="E51:AN51">SUM(E52:E54)</f>
        <v>989</v>
      </c>
      <c r="F51" s="743">
        <f t="shared" si="8"/>
        <v>970</v>
      </c>
      <c r="G51" s="195">
        <f t="shared" si="8"/>
        <v>931</v>
      </c>
      <c r="H51" s="195">
        <f t="shared" si="8"/>
        <v>949</v>
      </c>
      <c r="I51" s="195">
        <f t="shared" si="8"/>
        <v>1131</v>
      </c>
      <c r="J51" s="195">
        <f t="shared" si="8"/>
        <v>1170</v>
      </c>
      <c r="K51" s="195">
        <f t="shared" si="8"/>
        <v>0</v>
      </c>
      <c r="L51" s="195">
        <f t="shared" si="8"/>
        <v>0</v>
      </c>
      <c r="M51" s="195">
        <f t="shared" si="8"/>
        <v>0</v>
      </c>
      <c r="N51" s="295">
        <f t="shared" si="8"/>
        <v>0</v>
      </c>
      <c r="O51" s="578">
        <f t="shared" si="8"/>
        <v>0</v>
      </c>
      <c r="P51" s="195">
        <f t="shared" si="8"/>
        <v>0</v>
      </c>
      <c r="Q51" s="195">
        <f t="shared" si="8"/>
        <v>1</v>
      </c>
      <c r="R51" s="195">
        <f t="shared" si="8"/>
        <v>0</v>
      </c>
      <c r="S51" s="195">
        <f t="shared" si="8"/>
        <v>0</v>
      </c>
      <c r="T51" s="195">
        <f t="shared" si="8"/>
        <v>0</v>
      </c>
      <c r="U51" s="195">
        <f t="shared" si="8"/>
        <v>0</v>
      </c>
      <c r="V51" s="195">
        <f t="shared" si="8"/>
        <v>0</v>
      </c>
      <c r="W51" s="743">
        <f t="shared" si="8"/>
        <v>68</v>
      </c>
      <c r="X51" s="753">
        <f t="shared" si="8"/>
        <v>68</v>
      </c>
      <c r="Y51" s="754">
        <f t="shared" si="8"/>
        <v>25</v>
      </c>
      <c r="Z51" s="743">
        <f t="shared" si="8"/>
        <v>3</v>
      </c>
      <c r="AA51" s="195">
        <f t="shared" si="8"/>
        <v>1376</v>
      </c>
      <c r="AB51" s="195">
        <f t="shared" si="8"/>
        <v>1436</v>
      </c>
      <c r="AC51" s="195">
        <f t="shared" si="8"/>
        <v>965</v>
      </c>
      <c r="AD51" s="195">
        <f t="shared" si="8"/>
        <v>1077</v>
      </c>
      <c r="AE51" s="195">
        <f t="shared" si="8"/>
        <v>1286</v>
      </c>
      <c r="AF51" s="195">
        <f t="shared" si="8"/>
        <v>1387</v>
      </c>
      <c r="AG51" s="195">
        <f t="shared" si="8"/>
        <v>1539</v>
      </c>
      <c r="AH51" s="195">
        <f t="shared" si="8"/>
        <v>69</v>
      </c>
      <c r="AI51" s="195">
        <f t="shared" si="8"/>
        <v>90</v>
      </c>
      <c r="AJ51" s="195">
        <f t="shared" si="8"/>
        <v>1537</v>
      </c>
      <c r="AK51" s="195">
        <f t="shared" si="8"/>
        <v>13</v>
      </c>
      <c r="AL51" s="195">
        <f t="shared" si="8"/>
        <v>20671</v>
      </c>
      <c r="AM51" s="195">
        <f t="shared" si="8"/>
        <v>22</v>
      </c>
      <c r="AN51" s="197">
        <f t="shared" si="8"/>
        <v>35881</v>
      </c>
      <c r="AO51" s="41"/>
    </row>
    <row r="52" spans="1:41" ht="23.25" customHeight="1">
      <c r="A52" s="386"/>
      <c r="B52" s="178"/>
      <c r="C52" s="166" t="s">
        <v>38</v>
      </c>
      <c r="D52" s="166"/>
      <c r="E52" s="772">
        <v>725</v>
      </c>
      <c r="F52" s="772">
        <v>706</v>
      </c>
      <c r="G52" s="545">
        <v>668</v>
      </c>
      <c r="H52" s="545">
        <v>657</v>
      </c>
      <c r="I52" s="545">
        <v>726</v>
      </c>
      <c r="J52" s="545">
        <v>742</v>
      </c>
      <c r="K52" s="545">
        <v>0</v>
      </c>
      <c r="L52" s="545">
        <v>0</v>
      </c>
      <c r="M52" s="545">
        <v>0</v>
      </c>
      <c r="N52" s="586">
        <v>0</v>
      </c>
      <c r="O52" s="579">
        <v>0</v>
      </c>
      <c r="P52" s="568">
        <v>0</v>
      </c>
      <c r="Q52" s="568">
        <v>0</v>
      </c>
      <c r="R52" s="568">
        <v>0</v>
      </c>
      <c r="S52" s="568">
        <v>0</v>
      </c>
      <c r="T52" s="568">
        <v>0</v>
      </c>
      <c r="U52" s="568">
        <v>0</v>
      </c>
      <c r="V52" s="568">
        <v>0</v>
      </c>
      <c r="W52" s="773">
        <v>68</v>
      </c>
      <c r="X52" s="774">
        <v>68</v>
      </c>
      <c r="Y52" s="775">
        <v>25</v>
      </c>
      <c r="Z52" s="785">
        <v>3</v>
      </c>
      <c r="AA52" s="545">
        <v>1066</v>
      </c>
      <c r="AB52" s="545">
        <v>1097</v>
      </c>
      <c r="AC52" s="545">
        <v>677</v>
      </c>
      <c r="AD52" s="545">
        <v>777</v>
      </c>
      <c r="AE52" s="545">
        <v>876</v>
      </c>
      <c r="AF52" s="545">
        <v>936</v>
      </c>
      <c r="AG52" s="545">
        <v>779</v>
      </c>
      <c r="AH52" s="545">
        <v>69</v>
      </c>
      <c r="AI52" s="545">
        <v>49</v>
      </c>
      <c r="AJ52" s="545">
        <v>871</v>
      </c>
      <c r="AK52" s="545">
        <v>5</v>
      </c>
      <c r="AL52" s="545">
        <v>13364</v>
      </c>
      <c r="AM52" s="545">
        <v>5</v>
      </c>
      <c r="AN52" s="776">
        <v>23831</v>
      </c>
      <c r="AO52" s="48"/>
    </row>
    <row r="53" spans="1:41" ht="23.25" customHeight="1">
      <c r="A53" s="386"/>
      <c r="B53" s="178"/>
      <c r="C53" s="166" t="s">
        <v>52</v>
      </c>
      <c r="D53" s="166"/>
      <c r="E53" s="772">
        <v>151</v>
      </c>
      <c r="F53" s="772">
        <v>131</v>
      </c>
      <c r="G53" s="545">
        <v>132</v>
      </c>
      <c r="H53" s="545">
        <v>173</v>
      </c>
      <c r="I53" s="545">
        <v>214</v>
      </c>
      <c r="J53" s="545">
        <v>219</v>
      </c>
      <c r="K53" s="545">
        <v>0</v>
      </c>
      <c r="L53" s="545">
        <v>0</v>
      </c>
      <c r="M53" s="545">
        <v>0</v>
      </c>
      <c r="N53" s="586">
        <v>0</v>
      </c>
      <c r="O53" s="579">
        <v>0</v>
      </c>
      <c r="P53" s="545">
        <v>0</v>
      </c>
      <c r="Q53" s="545">
        <v>1</v>
      </c>
      <c r="R53" s="545">
        <v>0</v>
      </c>
      <c r="S53" s="545">
        <v>0</v>
      </c>
      <c r="T53" s="545">
        <v>0</v>
      </c>
      <c r="U53" s="545">
        <v>0</v>
      </c>
      <c r="V53" s="545">
        <v>0</v>
      </c>
      <c r="W53" s="773">
        <v>0</v>
      </c>
      <c r="X53" s="774">
        <v>0</v>
      </c>
      <c r="Y53" s="775">
        <v>0</v>
      </c>
      <c r="Z53" s="785">
        <v>0</v>
      </c>
      <c r="AA53" s="545">
        <v>188</v>
      </c>
      <c r="AB53" s="545">
        <v>198</v>
      </c>
      <c r="AC53" s="545">
        <v>148</v>
      </c>
      <c r="AD53" s="545">
        <v>180</v>
      </c>
      <c r="AE53" s="545">
        <v>219</v>
      </c>
      <c r="AF53" s="545">
        <v>235</v>
      </c>
      <c r="AG53" s="545">
        <v>760</v>
      </c>
      <c r="AH53" s="545" t="s">
        <v>81</v>
      </c>
      <c r="AI53" s="545">
        <v>41</v>
      </c>
      <c r="AJ53" s="545">
        <v>666</v>
      </c>
      <c r="AK53" s="545">
        <v>6</v>
      </c>
      <c r="AL53" s="545">
        <v>3981</v>
      </c>
      <c r="AM53" s="545">
        <v>15</v>
      </c>
      <c r="AN53" s="776">
        <v>6730</v>
      </c>
      <c r="AO53" s="48"/>
    </row>
    <row r="54" spans="1:41" ht="23.25" customHeight="1">
      <c r="A54" s="386"/>
      <c r="B54" s="178"/>
      <c r="C54" s="166" t="s">
        <v>53</v>
      </c>
      <c r="D54" s="166"/>
      <c r="E54" s="772">
        <v>113</v>
      </c>
      <c r="F54" s="772">
        <v>133</v>
      </c>
      <c r="G54" s="199">
        <v>131</v>
      </c>
      <c r="H54" s="199">
        <v>119</v>
      </c>
      <c r="I54" s="199">
        <v>191</v>
      </c>
      <c r="J54" s="199">
        <v>209</v>
      </c>
      <c r="K54" s="199">
        <v>0</v>
      </c>
      <c r="L54" s="199">
        <v>0</v>
      </c>
      <c r="M54" s="199">
        <v>0</v>
      </c>
      <c r="N54" s="297">
        <v>0</v>
      </c>
      <c r="O54" s="27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777">
        <v>0</v>
      </c>
      <c r="X54" s="774">
        <v>0</v>
      </c>
      <c r="Y54" s="775">
        <v>0</v>
      </c>
      <c r="Z54" s="785">
        <v>0</v>
      </c>
      <c r="AA54" s="199">
        <v>122</v>
      </c>
      <c r="AB54" s="199">
        <v>141</v>
      </c>
      <c r="AC54" s="199">
        <v>140</v>
      </c>
      <c r="AD54" s="199">
        <v>120</v>
      </c>
      <c r="AE54" s="199">
        <v>191</v>
      </c>
      <c r="AF54" s="199">
        <v>216</v>
      </c>
      <c r="AG54" s="199" t="s">
        <v>81</v>
      </c>
      <c r="AH54" s="199" t="s">
        <v>81</v>
      </c>
      <c r="AI54" s="199" t="s">
        <v>81</v>
      </c>
      <c r="AJ54" s="199" t="s">
        <v>81</v>
      </c>
      <c r="AK54" s="199">
        <v>2</v>
      </c>
      <c r="AL54" s="199">
        <v>3326</v>
      </c>
      <c r="AM54" s="199">
        <v>2</v>
      </c>
      <c r="AN54" s="200">
        <v>5320</v>
      </c>
      <c r="AO54" s="48"/>
    </row>
    <row r="55" spans="1:41" ht="23.25" customHeight="1">
      <c r="A55" s="751" t="s">
        <v>9</v>
      </c>
      <c r="B55" s="187"/>
      <c r="C55" s="170"/>
      <c r="D55" s="170"/>
      <c r="E55" s="743">
        <f aca="true" t="shared" si="9" ref="E55:AN55">SUM(E56:E57)</f>
        <v>456</v>
      </c>
      <c r="F55" s="743">
        <f t="shared" si="9"/>
        <v>454</v>
      </c>
      <c r="G55" s="195">
        <f t="shared" si="9"/>
        <v>471</v>
      </c>
      <c r="H55" s="195">
        <f t="shared" si="9"/>
        <v>492</v>
      </c>
      <c r="I55" s="195">
        <f t="shared" si="9"/>
        <v>542</v>
      </c>
      <c r="J55" s="195">
        <f t="shared" si="9"/>
        <v>636</v>
      </c>
      <c r="K55" s="195">
        <f t="shared" si="9"/>
        <v>0</v>
      </c>
      <c r="L55" s="195">
        <f t="shared" si="9"/>
        <v>0</v>
      </c>
      <c r="M55" s="195">
        <f t="shared" si="9"/>
        <v>0</v>
      </c>
      <c r="N55" s="295">
        <f t="shared" si="9"/>
        <v>0</v>
      </c>
      <c r="O55" s="578">
        <f t="shared" si="9"/>
        <v>0</v>
      </c>
      <c r="P55" s="195">
        <f t="shared" si="9"/>
        <v>0</v>
      </c>
      <c r="Q55" s="195">
        <f t="shared" si="9"/>
        <v>0</v>
      </c>
      <c r="R55" s="195">
        <f t="shared" si="9"/>
        <v>0</v>
      </c>
      <c r="S55" s="195">
        <f t="shared" si="9"/>
        <v>0</v>
      </c>
      <c r="T55" s="195">
        <f t="shared" si="9"/>
        <v>1</v>
      </c>
      <c r="U55" s="195">
        <f t="shared" si="9"/>
        <v>0</v>
      </c>
      <c r="V55" s="195">
        <f t="shared" si="9"/>
        <v>1</v>
      </c>
      <c r="W55" s="743">
        <f t="shared" si="9"/>
        <v>12</v>
      </c>
      <c r="X55" s="753">
        <f t="shared" si="9"/>
        <v>11</v>
      </c>
      <c r="Y55" s="754">
        <f t="shared" si="9"/>
        <v>3</v>
      </c>
      <c r="Z55" s="743">
        <f t="shared" si="9"/>
        <v>0</v>
      </c>
      <c r="AA55" s="195">
        <f t="shared" si="9"/>
        <v>591</v>
      </c>
      <c r="AB55" s="195">
        <f t="shared" si="9"/>
        <v>586</v>
      </c>
      <c r="AC55" s="195">
        <f t="shared" si="9"/>
        <v>552</v>
      </c>
      <c r="AD55" s="195">
        <f t="shared" si="9"/>
        <v>511</v>
      </c>
      <c r="AE55" s="195">
        <f t="shared" si="9"/>
        <v>584</v>
      </c>
      <c r="AF55" s="195">
        <f t="shared" si="9"/>
        <v>680</v>
      </c>
      <c r="AG55" s="195">
        <f t="shared" si="9"/>
        <v>1068</v>
      </c>
      <c r="AH55" s="195">
        <f t="shared" si="9"/>
        <v>1135</v>
      </c>
      <c r="AI55" s="195">
        <f t="shared" si="9"/>
        <v>458</v>
      </c>
      <c r="AJ55" s="195">
        <f t="shared" si="9"/>
        <v>599</v>
      </c>
      <c r="AK55" s="195">
        <f t="shared" si="9"/>
        <v>15</v>
      </c>
      <c r="AL55" s="195">
        <f t="shared" si="9"/>
        <v>11704</v>
      </c>
      <c r="AM55" s="195">
        <f t="shared" si="9"/>
        <v>27</v>
      </c>
      <c r="AN55" s="197">
        <f t="shared" si="9"/>
        <v>18963</v>
      </c>
      <c r="AO55" s="41"/>
    </row>
    <row r="56" spans="1:41" ht="23.25" customHeight="1">
      <c r="A56" s="386"/>
      <c r="B56" s="178"/>
      <c r="C56" s="166" t="s">
        <v>84</v>
      </c>
      <c r="D56" s="166"/>
      <c r="E56" s="772">
        <v>200</v>
      </c>
      <c r="F56" s="772">
        <v>197</v>
      </c>
      <c r="G56" s="545">
        <v>187</v>
      </c>
      <c r="H56" s="545">
        <v>206</v>
      </c>
      <c r="I56" s="545">
        <v>223</v>
      </c>
      <c r="J56" s="545">
        <v>291</v>
      </c>
      <c r="K56" s="545">
        <v>0</v>
      </c>
      <c r="L56" s="545">
        <v>0</v>
      </c>
      <c r="M56" s="545">
        <v>0</v>
      </c>
      <c r="N56" s="586">
        <v>0</v>
      </c>
      <c r="O56" s="579">
        <v>0</v>
      </c>
      <c r="P56" s="545">
        <v>0</v>
      </c>
      <c r="Q56" s="545">
        <v>0</v>
      </c>
      <c r="R56" s="545">
        <v>0</v>
      </c>
      <c r="S56" s="568">
        <v>0</v>
      </c>
      <c r="T56" s="568">
        <v>0</v>
      </c>
      <c r="U56" s="545">
        <v>0</v>
      </c>
      <c r="V56" s="545">
        <v>0</v>
      </c>
      <c r="W56" s="773">
        <v>12</v>
      </c>
      <c r="X56" s="774">
        <v>11</v>
      </c>
      <c r="Y56" s="775">
        <v>1</v>
      </c>
      <c r="Z56" s="785">
        <v>0</v>
      </c>
      <c r="AA56" s="545">
        <v>241</v>
      </c>
      <c r="AB56" s="545">
        <v>249</v>
      </c>
      <c r="AC56" s="545">
        <v>222</v>
      </c>
      <c r="AD56" s="545">
        <v>214</v>
      </c>
      <c r="AE56" s="545">
        <v>240</v>
      </c>
      <c r="AF56" s="545">
        <v>310</v>
      </c>
      <c r="AG56" s="545">
        <v>797</v>
      </c>
      <c r="AH56" s="545">
        <v>826</v>
      </c>
      <c r="AI56" s="545">
        <v>151</v>
      </c>
      <c r="AJ56" s="545">
        <v>266</v>
      </c>
      <c r="AK56" s="545">
        <v>8</v>
      </c>
      <c r="AL56" s="545">
        <v>5502</v>
      </c>
      <c r="AM56" s="545">
        <v>20</v>
      </c>
      <c r="AN56" s="776">
        <v>9064</v>
      </c>
      <c r="AO56" s="48"/>
    </row>
    <row r="57" spans="1:41" ht="23.25" customHeight="1">
      <c r="A57" s="386"/>
      <c r="B57" s="178"/>
      <c r="C57" s="166" t="s">
        <v>54</v>
      </c>
      <c r="D57" s="166"/>
      <c r="E57" s="772">
        <v>256</v>
      </c>
      <c r="F57" s="772">
        <v>257</v>
      </c>
      <c r="G57" s="199">
        <v>284</v>
      </c>
      <c r="H57" s="199">
        <v>286</v>
      </c>
      <c r="I57" s="199">
        <v>319</v>
      </c>
      <c r="J57" s="199">
        <v>345</v>
      </c>
      <c r="K57" s="199">
        <v>0</v>
      </c>
      <c r="L57" s="199">
        <v>0</v>
      </c>
      <c r="M57" s="199">
        <v>0</v>
      </c>
      <c r="N57" s="297">
        <v>0</v>
      </c>
      <c r="O57" s="27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1</v>
      </c>
      <c r="U57" s="199">
        <v>0</v>
      </c>
      <c r="V57" s="199">
        <v>1</v>
      </c>
      <c r="W57" s="777">
        <v>0</v>
      </c>
      <c r="X57" s="774">
        <v>0</v>
      </c>
      <c r="Y57" s="775">
        <v>2</v>
      </c>
      <c r="Z57" s="785">
        <v>0</v>
      </c>
      <c r="AA57" s="199">
        <v>350</v>
      </c>
      <c r="AB57" s="199">
        <v>337</v>
      </c>
      <c r="AC57" s="199">
        <v>330</v>
      </c>
      <c r="AD57" s="199">
        <v>297</v>
      </c>
      <c r="AE57" s="199">
        <v>344</v>
      </c>
      <c r="AF57" s="199">
        <v>370</v>
      </c>
      <c r="AG57" s="199">
        <v>271</v>
      </c>
      <c r="AH57" s="199">
        <v>309</v>
      </c>
      <c r="AI57" s="199">
        <v>307</v>
      </c>
      <c r="AJ57" s="199">
        <v>333</v>
      </c>
      <c r="AK57" s="199">
        <v>7</v>
      </c>
      <c r="AL57" s="199">
        <v>6202</v>
      </c>
      <c r="AM57" s="199">
        <v>7</v>
      </c>
      <c r="AN57" s="200">
        <v>9899</v>
      </c>
      <c r="AO57" s="48"/>
    </row>
    <row r="58" spans="1:41" ht="23.25" customHeight="1">
      <c r="A58" s="751" t="s">
        <v>10</v>
      </c>
      <c r="B58" s="187"/>
      <c r="C58" s="160"/>
      <c r="D58" s="170"/>
      <c r="E58" s="743">
        <f aca="true" t="shared" si="10" ref="E58:AN58">SUM(E59:E60)</f>
        <v>904</v>
      </c>
      <c r="F58" s="743">
        <f t="shared" si="10"/>
        <v>873</v>
      </c>
      <c r="G58" s="195">
        <f t="shared" si="10"/>
        <v>808</v>
      </c>
      <c r="H58" s="195">
        <f t="shared" si="10"/>
        <v>942</v>
      </c>
      <c r="I58" s="195">
        <f t="shared" si="10"/>
        <v>1122</v>
      </c>
      <c r="J58" s="195">
        <f t="shared" si="10"/>
        <v>1057</v>
      </c>
      <c r="K58" s="195">
        <f t="shared" si="10"/>
        <v>1</v>
      </c>
      <c r="L58" s="195">
        <f t="shared" si="10"/>
        <v>0</v>
      </c>
      <c r="M58" s="195">
        <f t="shared" si="10"/>
        <v>2</v>
      </c>
      <c r="N58" s="295">
        <f t="shared" si="10"/>
        <v>5</v>
      </c>
      <c r="O58" s="578">
        <f t="shared" si="10"/>
        <v>0</v>
      </c>
      <c r="P58" s="195">
        <f t="shared" si="10"/>
        <v>0</v>
      </c>
      <c r="Q58" s="195">
        <f t="shared" si="10"/>
        <v>0</v>
      </c>
      <c r="R58" s="195">
        <f t="shared" si="10"/>
        <v>2</v>
      </c>
      <c r="S58" s="195">
        <f t="shared" si="10"/>
        <v>0</v>
      </c>
      <c r="T58" s="195">
        <f t="shared" si="10"/>
        <v>0</v>
      </c>
      <c r="U58" s="195">
        <f t="shared" si="10"/>
        <v>0</v>
      </c>
      <c r="V58" s="195">
        <f t="shared" si="10"/>
        <v>0</v>
      </c>
      <c r="W58" s="743">
        <f t="shared" si="10"/>
        <v>306</v>
      </c>
      <c r="X58" s="753">
        <f t="shared" si="10"/>
        <v>317</v>
      </c>
      <c r="Y58" s="754">
        <f t="shared" si="10"/>
        <v>114</v>
      </c>
      <c r="Z58" s="743">
        <f t="shared" si="10"/>
        <v>215</v>
      </c>
      <c r="AA58" s="195">
        <f t="shared" si="10"/>
        <v>1054</v>
      </c>
      <c r="AB58" s="195">
        <f t="shared" si="10"/>
        <v>1010</v>
      </c>
      <c r="AC58" s="195">
        <f t="shared" si="10"/>
        <v>825</v>
      </c>
      <c r="AD58" s="195">
        <f t="shared" si="10"/>
        <v>1042</v>
      </c>
      <c r="AE58" s="195">
        <f t="shared" si="10"/>
        <v>1198</v>
      </c>
      <c r="AF58" s="195">
        <f t="shared" si="10"/>
        <v>1278</v>
      </c>
      <c r="AG58" s="195">
        <f t="shared" si="10"/>
        <v>438</v>
      </c>
      <c r="AH58" s="195">
        <f t="shared" si="10"/>
        <v>2521</v>
      </c>
      <c r="AI58" s="195">
        <f t="shared" si="10"/>
        <v>338</v>
      </c>
      <c r="AJ58" s="195">
        <f t="shared" si="10"/>
        <v>1015</v>
      </c>
      <c r="AK58" s="195">
        <f t="shared" si="10"/>
        <v>17</v>
      </c>
      <c r="AL58" s="195">
        <f t="shared" si="10"/>
        <v>19431</v>
      </c>
      <c r="AM58" s="195">
        <f t="shared" si="10"/>
        <v>50</v>
      </c>
      <c r="AN58" s="197">
        <f t="shared" si="10"/>
        <v>31169</v>
      </c>
      <c r="AO58" s="41"/>
    </row>
    <row r="59" spans="1:41" ht="23.25" customHeight="1">
      <c r="A59" s="386"/>
      <c r="B59" s="189"/>
      <c r="C59" s="166" t="s">
        <v>85</v>
      </c>
      <c r="D59" s="188"/>
      <c r="E59" s="772">
        <v>306</v>
      </c>
      <c r="F59" s="772">
        <v>303</v>
      </c>
      <c r="G59" s="545">
        <v>318</v>
      </c>
      <c r="H59" s="545">
        <v>330</v>
      </c>
      <c r="I59" s="545">
        <v>417</v>
      </c>
      <c r="J59" s="545">
        <v>428</v>
      </c>
      <c r="K59" s="545">
        <v>1</v>
      </c>
      <c r="L59" s="545">
        <v>0</v>
      </c>
      <c r="M59" s="545">
        <v>0</v>
      </c>
      <c r="N59" s="586">
        <v>0</v>
      </c>
      <c r="O59" s="579">
        <v>0</v>
      </c>
      <c r="P59" s="545">
        <v>0</v>
      </c>
      <c r="Q59" s="545">
        <v>0</v>
      </c>
      <c r="R59" s="545">
        <v>0</v>
      </c>
      <c r="S59" s="568">
        <v>0</v>
      </c>
      <c r="T59" s="568">
        <v>0</v>
      </c>
      <c r="U59" s="545">
        <v>0</v>
      </c>
      <c r="V59" s="545">
        <v>0</v>
      </c>
      <c r="W59" s="773">
        <v>289</v>
      </c>
      <c r="X59" s="774">
        <v>297</v>
      </c>
      <c r="Y59" s="775">
        <v>111</v>
      </c>
      <c r="Z59" s="785">
        <v>211</v>
      </c>
      <c r="AA59" s="545">
        <v>304</v>
      </c>
      <c r="AB59" s="545">
        <v>326</v>
      </c>
      <c r="AC59" s="545">
        <v>300</v>
      </c>
      <c r="AD59" s="545">
        <v>377</v>
      </c>
      <c r="AE59" s="545">
        <v>443</v>
      </c>
      <c r="AF59" s="545">
        <v>504</v>
      </c>
      <c r="AG59" s="545">
        <v>358</v>
      </c>
      <c r="AH59" s="545">
        <v>358</v>
      </c>
      <c r="AI59" s="545">
        <v>182</v>
      </c>
      <c r="AJ59" s="545">
        <v>415</v>
      </c>
      <c r="AK59" s="545" t="s">
        <v>81</v>
      </c>
      <c r="AL59" s="545">
        <v>7726</v>
      </c>
      <c r="AM59" s="545" t="s">
        <v>81</v>
      </c>
      <c r="AN59" s="776">
        <v>12000</v>
      </c>
      <c r="AO59" s="41"/>
    </row>
    <row r="60" spans="1:41" ht="23.25" customHeight="1">
      <c r="A60" s="386"/>
      <c r="B60" s="178"/>
      <c r="C60" s="166" t="s">
        <v>45</v>
      </c>
      <c r="D60" s="166"/>
      <c r="E60" s="772">
        <v>598</v>
      </c>
      <c r="F60" s="772">
        <v>570</v>
      </c>
      <c r="G60" s="199">
        <v>490</v>
      </c>
      <c r="H60" s="199">
        <v>612</v>
      </c>
      <c r="I60" s="199">
        <v>705</v>
      </c>
      <c r="J60" s="199">
        <v>629</v>
      </c>
      <c r="K60" s="199">
        <v>0</v>
      </c>
      <c r="L60" s="199">
        <v>0</v>
      </c>
      <c r="M60" s="199">
        <v>2</v>
      </c>
      <c r="N60" s="297">
        <v>5</v>
      </c>
      <c r="O60" s="279">
        <v>0</v>
      </c>
      <c r="P60" s="199">
        <v>0</v>
      </c>
      <c r="Q60" s="199">
        <v>0</v>
      </c>
      <c r="R60" s="199">
        <v>2</v>
      </c>
      <c r="S60" s="199">
        <v>0</v>
      </c>
      <c r="T60" s="199">
        <v>0</v>
      </c>
      <c r="U60" s="199">
        <v>0</v>
      </c>
      <c r="V60" s="199">
        <v>0</v>
      </c>
      <c r="W60" s="777">
        <v>17</v>
      </c>
      <c r="X60" s="774">
        <v>20</v>
      </c>
      <c r="Y60" s="775">
        <v>3</v>
      </c>
      <c r="Z60" s="785">
        <v>4</v>
      </c>
      <c r="AA60" s="199">
        <v>750</v>
      </c>
      <c r="AB60" s="199">
        <v>684</v>
      </c>
      <c r="AC60" s="199">
        <v>525</v>
      </c>
      <c r="AD60" s="199">
        <v>665</v>
      </c>
      <c r="AE60" s="199">
        <v>755</v>
      </c>
      <c r="AF60" s="199">
        <v>774</v>
      </c>
      <c r="AG60" s="199">
        <v>80</v>
      </c>
      <c r="AH60" s="199">
        <v>2163</v>
      </c>
      <c r="AI60" s="199">
        <v>156</v>
      </c>
      <c r="AJ60" s="199">
        <v>600</v>
      </c>
      <c r="AK60" s="199">
        <v>17</v>
      </c>
      <c r="AL60" s="199">
        <v>11705</v>
      </c>
      <c r="AM60" s="199">
        <v>50</v>
      </c>
      <c r="AN60" s="200">
        <v>19169</v>
      </c>
      <c r="AO60" s="48"/>
    </row>
    <row r="61" spans="1:41" ht="23.25" customHeight="1">
      <c r="A61" s="751" t="s">
        <v>11</v>
      </c>
      <c r="B61" s="187"/>
      <c r="C61" s="170"/>
      <c r="D61" s="170"/>
      <c r="E61" s="743">
        <f aca="true" t="shared" si="11" ref="E61:AN61">SUM(E62:E64)</f>
        <v>1108</v>
      </c>
      <c r="F61" s="743">
        <f t="shared" si="11"/>
        <v>1137</v>
      </c>
      <c r="G61" s="195">
        <f t="shared" si="11"/>
        <v>1034</v>
      </c>
      <c r="H61" s="195">
        <f t="shared" si="11"/>
        <v>1149</v>
      </c>
      <c r="I61" s="195">
        <f t="shared" si="11"/>
        <v>1343</v>
      </c>
      <c r="J61" s="195">
        <f t="shared" si="11"/>
        <v>1354</v>
      </c>
      <c r="K61" s="195">
        <f t="shared" si="11"/>
        <v>0</v>
      </c>
      <c r="L61" s="195">
        <f t="shared" si="11"/>
        <v>0</v>
      </c>
      <c r="M61" s="195">
        <f t="shared" si="11"/>
        <v>0</v>
      </c>
      <c r="N61" s="295">
        <f t="shared" si="11"/>
        <v>0</v>
      </c>
      <c r="O61" s="578">
        <f t="shared" si="11"/>
        <v>0</v>
      </c>
      <c r="P61" s="195">
        <f t="shared" si="11"/>
        <v>0</v>
      </c>
      <c r="Q61" s="195">
        <f t="shared" si="11"/>
        <v>2</v>
      </c>
      <c r="R61" s="195">
        <f t="shared" si="11"/>
        <v>2</v>
      </c>
      <c r="S61" s="195">
        <f t="shared" si="11"/>
        <v>0</v>
      </c>
      <c r="T61" s="195">
        <f t="shared" si="11"/>
        <v>0</v>
      </c>
      <c r="U61" s="195">
        <f t="shared" si="11"/>
        <v>0</v>
      </c>
      <c r="V61" s="195">
        <f t="shared" si="11"/>
        <v>0</v>
      </c>
      <c r="W61" s="743">
        <f t="shared" si="11"/>
        <v>71</v>
      </c>
      <c r="X61" s="753">
        <f t="shared" si="11"/>
        <v>77</v>
      </c>
      <c r="Y61" s="754">
        <f t="shared" si="11"/>
        <v>20</v>
      </c>
      <c r="Z61" s="743">
        <f t="shared" si="11"/>
        <v>3</v>
      </c>
      <c r="AA61" s="195">
        <f t="shared" si="11"/>
        <v>1304</v>
      </c>
      <c r="AB61" s="195">
        <f t="shared" si="11"/>
        <v>1345</v>
      </c>
      <c r="AC61" s="195">
        <f t="shared" si="11"/>
        <v>1195</v>
      </c>
      <c r="AD61" s="195">
        <f t="shared" si="11"/>
        <v>1237</v>
      </c>
      <c r="AE61" s="195">
        <f t="shared" si="11"/>
        <v>1421</v>
      </c>
      <c r="AF61" s="195">
        <f t="shared" si="11"/>
        <v>1581</v>
      </c>
      <c r="AG61" s="195">
        <f t="shared" si="11"/>
        <v>7262</v>
      </c>
      <c r="AH61" s="195">
        <f t="shared" si="11"/>
        <v>7262</v>
      </c>
      <c r="AI61" s="195">
        <f t="shared" si="11"/>
        <v>7262</v>
      </c>
      <c r="AJ61" s="195">
        <f t="shared" si="11"/>
        <v>4883</v>
      </c>
      <c r="AK61" s="195">
        <f t="shared" si="11"/>
        <v>45</v>
      </c>
      <c r="AL61" s="195">
        <f t="shared" si="11"/>
        <v>26955</v>
      </c>
      <c r="AM61" s="195">
        <f t="shared" si="11"/>
        <v>96</v>
      </c>
      <c r="AN61" s="197">
        <f t="shared" si="11"/>
        <v>42762</v>
      </c>
      <c r="AO61" s="41"/>
    </row>
    <row r="62" spans="1:41" ht="23.25" customHeight="1">
      <c r="A62" s="386"/>
      <c r="B62" s="178"/>
      <c r="C62" s="166" t="s">
        <v>39</v>
      </c>
      <c r="D62" s="166"/>
      <c r="E62" s="772">
        <v>377</v>
      </c>
      <c r="F62" s="772">
        <v>390</v>
      </c>
      <c r="G62" s="545">
        <v>378</v>
      </c>
      <c r="H62" s="545">
        <v>384</v>
      </c>
      <c r="I62" s="545">
        <v>422</v>
      </c>
      <c r="J62" s="545">
        <v>395</v>
      </c>
      <c r="K62" s="545">
        <v>0</v>
      </c>
      <c r="L62" s="545">
        <v>0</v>
      </c>
      <c r="M62" s="545">
        <v>0</v>
      </c>
      <c r="N62" s="586">
        <v>0</v>
      </c>
      <c r="O62" s="579">
        <v>0</v>
      </c>
      <c r="P62" s="545">
        <v>0</v>
      </c>
      <c r="Q62" s="545">
        <v>2</v>
      </c>
      <c r="R62" s="545">
        <v>0</v>
      </c>
      <c r="S62" s="568">
        <v>0</v>
      </c>
      <c r="T62" s="568">
        <v>0</v>
      </c>
      <c r="U62" s="545">
        <v>0</v>
      </c>
      <c r="V62" s="545">
        <v>0</v>
      </c>
      <c r="W62" s="773">
        <v>12</v>
      </c>
      <c r="X62" s="774">
        <v>12</v>
      </c>
      <c r="Y62" s="775">
        <v>4</v>
      </c>
      <c r="Z62" s="785">
        <v>0</v>
      </c>
      <c r="AA62" s="545">
        <v>390</v>
      </c>
      <c r="AB62" s="545">
        <v>392</v>
      </c>
      <c r="AC62" s="545">
        <v>387</v>
      </c>
      <c r="AD62" s="545">
        <v>411</v>
      </c>
      <c r="AE62" s="545">
        <v>467</v>
      </c>
      <c r="AF62" s="545">
        <v>486</v>
      </c>
      <c r="AG62" s="545">
        <v>2166</v>
      </c>
      <c r="AH62" s="545">
        <v>2166</v>
      </c>
      <c r="AI62" s="545">
        <v>2166</v>
      </c>
      <c r="AJ62" s="545">
        <v>1444</v>
      </c>
      <c r="AK62" s="545">
        <v>9</v>
      </c>
      <c r="AL62" s="545">
        <v>8292</v>
      </c>
      <c r="AM62" s="545">
        <v>28</v>
      </c>
      <c r="AN62" s="776">
        <v>13489</v>
      </c>
      <c r="AO62" s="48"/>
    </row>
    <row r="63" spans="1:41" ht="23.25" customHeight="1">
      <c r="A63" s="386"/>
      <c r="B63" s="178"/>
      <c r="C63" s="166" t="s">
        <v>46</v>
      </c>
      <c r="D63" s="166"/>
      <c r="E63" s="772">
        <v>351</v>
      </c>
      <c r="F63" s="772">
        <v>393</v>
      </c>
      <c r="G63" s="545">
        <v>361</v>
      </c>
      <c r="H63" s="545">
        <v>418</v>
      </c>
      <c r="I63" s="545">
        <v>518</v>
      </c>
      <c r="J63" s="545">
        <v>526</v>
      </c>
      <c r="K63" s="545">
        <v>0</v>
      </c>
      <c r="L63" s="545">
        <v>0</v>
      </c>
      <c r="M63" s="545">
        <v>0</v>
      </c>
      <c r="N63" s="586">
        <v>0</v>
      </c>
      <c r="O63" s="579">
        <v>0</v>
      </c>
      <c r="P63" s="545">
        <v>0</v>
      </c>
      <c r="Q63" s="545">
        <v>0</v>
      </c>
      <c r="R63" s="545">
        <v>0</v>
      </c>
      <c r="S63" s="545">
        <v>0</v>
      </c>
      <c r="T63" s="545">
        <v>0</v>
      </c>
      <c r="U63" s="545">
        <v>0</v>
      </c>
      <c r="V63" s="545">
        <v>0</v>
      </c>
      <c r="W63" s="773">
        <v>43</v>
      </c>
      <c r="X63" s="774">
        <v>51</v>
      </c>
      <c r="Y63" s="775">
        <v>8</v>
      </c>
      <c r="Z63" s="785">
        <v>1</v>
      </c>
      <c r="AA63" s="545">
        <v>416</v>
      </c>
      <c r="AB63" s="545">
        <v>473</v>
      </c>
      <c r="AC63" s="545">
        <v>470</v>
      </c>
      <c r="AD63" s="545">
        <v>458</v>
      </c>
      <c r="AE63" s="545">
        <v>532</v>
      </c>
      <c r="AF63" s="545">
        <v>569</v>
      </c>
      <c r="AG63" s="545">
        <v>2924</v>
      </c>
      <c r="AH63" s="545">
        <v>2924</v>
      </c>
      <c r="AI63" s="545">
        <v>2924</v>
      </c>
      <c r="AJ63" s="545">
        <v>1991</v>
      </c>
      <c r="AK63" s="545">
        <v>21</v>
      </c>
      <c r="AL63" s="545">
        <v>9238</v>
      </c>
      <c r="AM63" s="545">
        <v>30</v>
      </c>
      <c r="AN63" s="776">
        <v>14254</v>
      </c>
      <c r="AO63" s="48"/>
    </row>
    <row r="64" spans="1:41" ht="23.25" customHeight="1" thickBot="1">
      <c r="A64" s="423"/>
      <c r="B64" s="424"/>
      <c r="C64" s="425" t="s">
        <v>55</v>
      </c>
      <c r="D64" s="425"/>
      <c r="E64" s="786">
        <v>380</v>
      </c>
      <c r="F64" s="786">
        <v>354</v>
      </c>
      <c r="G64" s="203">
        <v>295</v>
      </c>
      <c r="H64" s="203">
        <v>347</v>
      </c>
      <c r="I64" s="203">
        <v>403</v>
      </c>
      <c r="J64" s="203">
        <v>433</v>
      </c>
      <c r="K64" s="203">
        <v>0</v>
      </c>
      <c r="L64" s="203">
        <v>0</v>
      </c>
      <c r="M64" s="203">
        <v>0</v>
      </c>
      <c r="N64" s="299">
        <v>0</v>
      </c>
      <c r="O64" s="280">
        <v>0</v>
      </c>
      <c r="P64" s="203">
        <v>0</v>
      </c>
      <c r="Q64" s="203">
        <v>0</v>
      </c>
      <c r="R64" s="203">
        <v>2</v>
      </c>
      <c r="S64" s="203">
        <v>0</v>
      </c>
      <c r="T64" s="203">
        <v>0</v>
      </c>
      <c r="U64" s="203">
        <v>0</v>
      </c>
      <c r="V64" s="203">
        <v>0</v>
      </c>
      <c r="W64" s="787">
        <v>16</v>
      </c>
      <c r="X64" s="788">
        <v>14</v>
      </c>
      <c r="Y64" s="789">
        <v>8</v>
      </c>
      <c r="Z64" s="790">
        <v>2</v>
      </c>
      <c r="AA64" s="203">
        <v>498</v>
      </c>
      <c r="AB64" s="203">
        <v>480</v>
      </c>
      <c r="AC64" s="203">
        <v>338</v>
      </c>
      <c r="AD64" s="203">
        <v>368</v>
      </c>
      <c r="AE64" s="203">
        <v>422</v>
      </c>
      <c r="AF64" s="203">
        <v>526</v>
      </c>
      <c r="AG64" s="203">
        <v>2172</v>
      </c>
      <c r="AH64" s="203">
        <v>2172</v>
      </c>
      <c r="AI64" s="203">
        <v>2172</v>
      </c>
      <c r="AJ64" s="203">
        <v>1448</v>
      </c>
      <c r="AK64" s="203">
        <v>15</v>
      </c>
      <c r="AL64" s="203">
        <v>9425</v>
      </c>
      <c r="AM64" s="203">
        <v>38</v>
      </c>
      <c r="AN64" s="204">
        <v>15019</v>
      </c>
      <c r="AO64" s="48"/>
    </row>
    <row r="65" spans="1:40" ht="25.5" customHeight="1">
      <c r="A65" s="109"/>
      <c r="B65" s="109"/>
      <c r="C65" s="757"/>
      <c r="D65" s="109"/>
      <c r="E65" s="524" t="s">
        <v>436</v>
      </c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</row>
  </sheetData>
  <sheetProtection/>
  <mergeCells count="65">
    <mergeCell ref="E4:Z4"/>
    <mergeCell ref="AG5:AJ5"/>
    <mergeCell ref="AG6:AI6"/>
    <mergeCell ref="AK3:AN3"/>
    <mergeCell ref="AA5:AB5"/>
    <mergeCell ref="AA4:AJ4"/>
    <mergeCell ref="AM5:AN5"/>
    <mergeCell ref="AK4:AN4"/>
    <mergeCell ref="AN6:AN7"/>
    <mergeCell ref="AK5:AL5"/>
    <mergeCell ref="AN8:AN9"/>
    <mergeCell ref="AL8:AL9"/>
    <mergeCell ref="AL6:AL7"/>
    <mergeCell ref="AM8:AM9"/>
    <mergeCell ref="AM6:AM7"/>
    <mergeCell ref="AE6:AE9"/>
    <mergeCell ref="AK6:AK7"/>
    <mergeCell ref="AD6:AD9"/>
    <mergeCell ref="AC5:AF5"/>
    <mergeCell ref="AH8:AH9"/>
    <mergeCell ref="AG7:AH7"/>
    <mergeCell ref="AG8:AG9"/>
    <mergeCell ref="AI7:AI9"/>
    <mergeCell ref="AF6:AF9"/>
    <mergeCell ref="AK8:AK9"/>
    <mergeCell ref="E3:AJ3"/>
    <mergeCell ref="W5:Z5"/>
    <mergeCell ref="Z6:Z9"/>
    <mergeCell ref="AJ6:AJ9"/>
    <mergeCell ref="AB6:AB9"/>
    <mergeCell ref="X8:X9"/>
    <mergeCell ref="Y7:Y9"/>
    <mergeCell ref="W7:X7"/>
    <mergeCell ref="W6:Y6"/>
    <mergeCell ref="W8:W9"/>
    <mergeCell ref="K6:K9"/>
    <mergeCell ref="A10:D10"/>
    <mergeCell ref="A11:D11"/>
    <mergeCell ref="A12:D12"/>
    <mergeCell ref="G6:G9"/>
    <mergeCell ref="E6:E9"/>
    <mergeCell ref="F6:F9"/>
    <mergeCell ref="A3:A9"/>
    <mergeCell ref="B3:D9"/>
    <mergeCell ref="E5:F5"/>
    <mergeCell ref="AC6:AC9"/>
    <mergeCell ref="AA6:AA9"/>
    <mergeCell ref="G5:J5"/>
    <mergeCell ref="I6:I9"/>
    <mergeCell ref="J6:J9"/>
    <mergeCell ref="K5:N5"/>
    <mergeCell ref="M6:M9"/>
    <mergeCell ref="N6:N9"/>
    <mergeCell ref="L6:L9"/>
    <mergeCell ref="H6:H9"/>
    <mergeCell ref="O5:R5"/>
    <mergeCell ref="Q6:Q9"/>
    <mergeCell ref="S5:V5"/>
    <mergeCell ref="U6:U9"/>
    <mergeCell ref="V6:V9"/>
    <mergeCell ref="S6:S9"/>
    <mergeCell ref="O6:O9"/>
    <mergeCell ref="P6:P9"/>
    <mergeCell ref="R6:R9"/>
    <mergeCell ref="T6:T9"/>
  </mergeCells>
  <printOptions/>
  <pageMargins left="0.7480314960629921" right="0.4724409448818898" top="0.7874015748031497" bottom="0.5118110236220472" header="0" footer="0"/>
  <pageSetup horizontalDpi="600" verticalDpi="600" orientation="portrait" pageOrder="overThenDown" paperSize="9" scale="53" r:id="rId1"/>
  <headerFooter alignWithMargins="0">
    <oddFooter>&amp;R&amp;A &amp;P/&amp;N</oddFooter>
  </headerFooter>
  <colBreaks count="2" manualBreakCount="2">
    <brk id="14" max="64" man="1"/>
    <brk id="28" max="6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62" sqref="J62"/>
    </sheetView>
  </sheetViews>
  <sheetFormatPr defaultColWidth="9.00390625" defaultRowHeight="14.25"/>
  <cols>
    <col min="1" max="1" width="5.625" style="793" customWidth="1"/>
    <col min="2" max="2" width="1.625" style="793" customWidth="1"/>
    <col min="3" max="3" width="8.625" style="793" customWidth="1"/>
    <col min="4" max="4" width="1.625" style="793" customWidth="1"/>
    <col min="5" max="5" width="25.625" style="793" customWidth="1"/>
    <col min="6" max="6" width="1.625" style="793" customWidth="1"/>
    <col min="7" max="10" width="15.625" style="793" customWidth="1"/>
    <col min="11" max="11" width="13.125" style="793" customWidth="1"/>
    <col min="12" max="16384" width="9.00390625" style="793" customWidth="1"/>
  </cols>
  <sheetData>
    <row r="1" spans="1:10" ht="24" customHeight="1">
      <c r="A1" s="791" t="s">
        <v>437</v>
      </c>
      <c r="B1" s="791"/>
      <c r="C1" s="792"/>
      <c r="D1" s="792"/>
      <c r="E1" s="792"/>
      <c r="F1" s="792"/>
      <c r="G1" s="792"/>
      <c r="H1" s="792"/>
      <c r="I1" s="792"/>
      <c r="J1" s="792"/>
    </row>
    <row r="2" spans="1:10" ht="14.25" thickBot="1">
      <c r="A2" s="794" t="s">
        <v>490</v>
      </c>
      <c r="B2" s="792"/>
      <c r="C2" s="792"/>
      <c r="D2" s="792"/>
      <c r="E2" s="792"/>
      <c r="F2" s="792"/>
      <c r="G2" s="792"/>
      <c r="H2" s="792"/>
      <c r="I2" s="795"/>
      <c r="J2" s="795"/>
    </row>
    <row r="3" spans="1:10" ht="15" customHeight="1">
      <c r="A3" s="796"/>
      <c r="B3" s="797"/>
      <c r="C3" s="797"/>
      <c r="D3" s="797"/>
      <c r="E3" s="797"/>
      <c r="F3" s="798"/>
      <c r="G3" s="1178" t="s">
        <v>438</v>
      </c>
      <c r="H3" s="1179"/>
      <c r="I3" s="1180"/>
      <c r="J3" s="799"/>
    </row>
    <row r="4" spans="1:10" ht="15" customHeight="1">
      <c r="A4" s="1182" t="s">
        <v>439</v>
      </c>
      <c r="B4" s="1183"/>
      <c r="C4" s="1184"/>
      <c r="D4" s="1184"/>
      <c r="E4" s="1184"/>
      <c r="F4" s="800"/>
      <c r="G4" s="801"/>
      <c r="H4" s="802" t="s">
        <v>440</v>
      </c>
      <c r="I4" s="803" t="s">
        <v>441</v>
      </c>
      <c r="J4" s="804" t="s">
        <v>442</v>
      </c>
    </row>
    <row r="5" spans="1:10" ht="15" customHeight="1">
      <c r="A5" s="1185"/>
      <c r="B5" s="1184"/>
      <c r="C5" s="1184"/>
      <c r="D5" s="1184"/>
      <c r="E5" s="1184"/>
      <c r="F5" s="800"/>
      <c r="G5" s="801" t="s">
        <v>443</v>
      </c>
      <c r="H5" s="805" t="s">
        <v>444</v>
      </c>
      <c r="I5" s="806" t="s">
        <v>445</v>
      </c>
      <c r="J5" s="804" t="s">
        <v>446</v>
      </c>
    </row>
    <row r="6" spans="1:10" ht="15" customHeight="1" thickBot="1">
      <c r="A6" s="807"/>
      <c r="B6" s="808"/>
      <c r="C6" s="808"/>
      <c r="D6" s="808"/>
      <c r="E6" s="808"/>
      <c r="F6" s="809"/>
      <c r="G6" s="810"/>
      <c r="H6" s="811" t="s">
        <v>447</v>
      </c>
      <c r="I6" s="812" t="s">
        <v>448</v>
      </c>
      <c r="J6" s="813"/>
    </row>
    <row r="7" spans="1:10" ht="18" customHeight="1">
      <c r="A7" s="1194" t="s">
        <v>80</v>
      </c>
      <c r="B7" s="1195"/>
      <c r="C7" s="1195"/>
      <c r="D7" s="1195"/>
      <c r="E7" s="1195"/>
      <c r="F7" s="1196"/>
      <c r="G7" s="814">
        <v>121124</v>
      </c>
      <c r="H7" s="814">
        <v>311</v>
      </c>
      <c r="I7" s="814">
        <v>10904</v>
      </c>
      <c r="J7" s="815">
        <v>22297</v>
      </c>
    </row>
    <row r="8" spans="1:10" ht="18" customHeight="1">
      <c r="A8" s="1197">
        <v>19</v>
      </c>
      <c r="B8" s="1198"/>
      <c r="C8" s="1198"/>
      <c r="D8" s="1198"/>
      <c r="E8" s="1198"/>
      <c r="F8" s="1199"/>
      <c r="G8" s="816">
        <v>127247</v>
      </c>
      <c r="H8" s="816">
        <v>417</v>
      </c>
      <c r="I8" s="816">
        <v>7907</v>
      </c>
      <c r="J8" s="817">
        <v>21849</v>
      </c>
    </row>
    <row r="9" spans="1:11" ht="22.5" customHeight="1">
      <c r="A9" s="1200">
        <v>20</v>
      </c>
      <c r="B9" s="1201"/>
      <c r="C9" s="1201"/>
      <c r="D9" s="1201"/>
      <c r="E9" s="1201"/>
      <c r="F9" s="1202"/>
      <c r="G9" s="818">
        <f>SUM(G10:G52)</f>
        <v>117845</v>
      </c>
      <c r="H9" s="819">
        <f>SUM(H10:H52)</f>
        <v>729</v>
      </c>
      <c r="I9" s="820">
        <f>SUM(I10:I52)</f>
        <v>6456</v>
      </c>
      <c r="J9" s="821">
        <f>SUM(J10:J52)</f>
        <v>18972</v>
      </c>
      <c r="K9" s="822"/>
    </row>
    <row r="10" spans="1:11" ht="19.5" customHeight="1">
      <c r="A10" s="1186" t="s">
        <v>449</v>
      </c>
      <c r="B10" s="823"/>
      <c r="C10" s="1181" t="s">
        <v>450</v>
      </c>
      <c r="D10" s="1181"/>
      <c r="E10" s="1181"/>
      <c r="F10" s="825"/>
      <c r="G10" s="847">
        <v>422</v>
      </c>
      <c r="H10" s="848">
        <v>222</v>
      </c>
      <c r="I10" s="848">
        <v>1730</v>
      </c>
      <c r="J10" s="849">
        <v>55</v>
      </c>
      <c r="K10" s="822"/>
    </row>
    <row r="11" spans="1:11" ht="19.5" customHeight="1">
      <c r="A11" s="1187"/>
      <c r="B11" s="823"/>
      <c r="C11" s="1164" t="s">
        <v>491</v>
      </c>
      <c r="D11" s="1164"/>
      <c r="E11" s="1164"/>
      <c r="F11" s="825"/>
      <c r="G11" s="850">
        <v>1</v>
      </c>
      <c r="H11" s="851" t="s">
        <v>81</v>
      </c>
      <c r="I11" s="851" t="s">
        <v>81</v>
      </c>
      <c r="J11" s="852">
        <v>29</v>
      </c>
      <c r="K11" s="822"/>
    </row>
    <row r="12" spans="1:11" ht="19.5" customHeight="1">
      <c r="A12" s="1187"/>
      <c r="B12" s="823"/>
      <c r="C12" s="1164" t="s">
        <v>492</v>
      </c>
      <c r="D12" s="1165"/>
      <c r="E12" s="1165"/>
      <c r="F12" s="825"/>
      <c r="G12" s="850">
        <v>422</v>
      </c>
      <c r="H12" s="851">
        <v>222</v>
      </c>
      <c r="I12" s="851">
        <v>1730</v>
      </c>
      <c r="J12" s="852">
        <v>73</v>
      </c>
      <c r="K12" s="822"/>
    </row>
    <row r="13" spans="1:11" ht="19.5" customHeight="1">
      <c r="A13" s="1188"/>
      <c r="B13" s="829"/>
      <c r="C13" s="1164" t="s">
        <v>451</v>
      </c>
      <c r="D13" s="1164"/>
      <c r="E13" s="1164"/>
      <c r="F13" s="830"/>
      <c r="G13" s="850" t="s">
        <v>81</v>
      </c>
      <c r="H13" s="851" t="s">
        <v>81</v>
      </c>
      <c r="I13" s="851" t="s">
        <v>81</v>
      </c>
      <c r="J13" s="852">
        <v>559</v>
      </c>
      <c r="K13" s="822"/>
    </row>
    <row r="14" spans="1:11" ht="19.5" customHeight="1">
      <c r="A14" s="1189"/>
      <c r="B14" s="831"/>
      <c r="C14" s="1164" t="s">
        <v>493</v>
      </c>
      <c r="D14" s="1164"/>
      <c r="E14" s="1164"/>
      <c r="F14" s="832"/>
      <c r="G14" s="850">
        <v>836</v>
      </c>
      <c r="H14" s="851">
        <v>251</v>
      </c>
      <c r="I14" s="851">
        <v>2093</v>
      </c>
      <c r="J14" s="852">
        <v>734</v>
      </c>
      <c r="K14" s="822"/>
    </row>
    <row r="15" spans="1:11" ht="22.5" customHeight="1">
      <c r="A15" s="1203" t="s">
        <v>452</v>
      </c>
      <c r="B15" s="1167" t="s">
        <v>453</v>
      </c>
      <c r="C15" s="1168"/>
      <c r="D15" s="834"/>
      <c r="E15" s="826" t="s">
        <v>454</v>
      </c>
      <c r="F15" s="830"/>
      <c r="G15" s="850" t="s">
        <v>81</v>
      </c>
      <c r="H15" s="851" t="s">
        <v>81</v>
      </c>
      <c r="I15" s="851" t="s">
        <v>81</v>
      </c>
      <c r="J15" s="852">
        <v>148</v>
      </c>
      <c r="K15" s="822"/>
    </row>
    <row r="16" spans="1:11" ht="22.5" customHeight="1">
      <c r="A16" s="1204"/>
      <c r="B16" s="1169"/>
      <c r="C16" s="1170"/>
      <c r="D16" s="834"/>
      <c r="E16" s="826" t="s">
        <v>455</v>
      </c>
      <c r="F16" s="832"/>
      <c r="G16" s="850" t="s">
        <v>81</v>
      </c>
      <c r="H16" s="851" t="s">
        <v>81</v>
      </c>
      <c r="I16" s="851" t="s">
        <v>81</v>
      </c>
      <c r="J16" s="852">
        <v>61</v>
      </c>
      <c r="K16" s="822"/>
    </row>
    <row r="17" spans="1:11" ht="22.5" customHeight="1">
      <c r="A17" s="1204"/>
      <c r="B17" s="1171"/>
      <c r="C17" s="1172"/>
      <c r="D17" s="835"/>
      <c r="E17" s="826" t="s">
        <v>456</v>
      </c>
      <c r="F17" s="830"/>
      <c r="G17" s="850" t="s">
        <v>81</v>
      </c>
      <c r="H17" s="851" t="s">
        <v>81</v>
      </c>
      <c r="I17" s="851" t="s">
        <v>81</v>
      </c>
      <c r="J17" s="852" t="s">
        <v>81</v>
      </c>
      <c r="K17" s="822"/>
    </row>
    <row r="18" spans="1:11" ht="22.5" customHeight="1">
      <c r="A18" s="1204"/>
      <c r="B18" s="1167" t="s">
        <v>457</v>
      </c>
      <c r="C18" s="1168"/>
      <c r="D18" s="836"/>
      <c r="E18" s="826" t="s">
        <v>454</v>
      </c>
      <c r="F18" s="832"/>
      <c r="G18" s="850" t="s">
        <v>81</v>
      </c>
      <c r="H18" s="851">
        <v>6</v>
      </c>
      <c r="I18" s="851">
        <v>63</v>
      </c>
      <c r="J18" s="852">
        <v>654</v>
      </c>
      <c r="K18" s="822"/>
    </row>
    <row r="19" spans="1:11" ht="22.5" customHeight="1">
      <c r="A19" s="1204"/>
      <c r="B19" s="1169"/>
      <c r="C19" s="1170"/>
      <c r="D19" s="837"/>
      <c r="E19" s="826" t="s">
        <v>455</v>
      </c>
      <c r="F19" s="832"/>
      <c r="G19" s="850" t="s">
        <v>81</v>
      </c>
      <c r="H19" s="851" t="s">
        <v>81</v>
      </c>
      <c r="I19" s="851" t="s">
        <v>81</v>
      </c>
      <c r="J19" s="852">
        <v>167</v>
      </c>
      <c r="K19" s="822"/>
    </row>
    <row r="20" spans="1:11" ht="22.5" customHeight="1">
      <c r="A20" s="1205"/>
      <c r="B20" s="1171"/>
      <c r="C20" s="1172"/>
      <c r="D20" s="838"/>
      <c r="E20" s="826" t="s">
        <v>456</v>
      </c>
      <c r="F20" s="825"/>
      <c r="G20" s="850" t="s">
        <v>81</v>
      </c>
      <c r="H20" s="851" t="s">
        <v>81</v>
      </c>
      <c r="I20" s="851" t="s">
        <v>81</v>
      </c>
      <c r="J20" s="852" t="s">
        <v>81</v>
      </c>
      <c r="K20" s="822"/>
    </row>
    <row r="21" spans="1:11" ht="19.5" customHeight="1">
      <c r="A21" s="1186" t="s">
        <v>458</v>
      </c>
      <c r="B21" s="836"/>
      <c r="C21" s="1164" t="s">
        <v>459</v>
      </c>
      <c r="D21" s="1165"/>
      <c r="E21" s="1165"/>
      <c r="F21" s="825"/>
      <c r="G21" s="850">
        <v>18755</v>
      </c>
      <c r="H21" s="851" t="s">
        <v>81</v>
      </c>
      <c r="I21" s="851" t="s">
        <v>81</v>
      </c>
      <c r="J21" s="852" t="s">
        <v>81</v>
      </c>
      <c r="K21" s="822"/>
    </row>
    <row r="22" spans="1:11" ht="19.5" customHeight="1">
      <c r="A22" s="1187"/>
      <c r="B22" s="1167" t="s">
        <v>460</v>
      </c>
      <c r="C22" s="1168"/>
      <c r="D22" s="839"/>
      <c r="E22" s="824" t="s">
        <v>461</v>
      </c>
      <c r="F22" s="832"/>
      <c r="G22" s="850">
        <v>3896</v>
      </c>
      <c r="H22" s="851" t="s">
        <v>81</v>
      </c>
      <c r="I22" s="851" t="s">
        <v>81</v>
      </c>
      <c r="J22" s="852" t="s">
        <v>81</v>
      </c>
      <c r="K22" s="822"/>
    </row>
    <row r="23" spans="1:11" ht="19.5" customHeight="1">
      <c r="A23" s="1187"/>
      <c r="B23" s="1169"/>
      <c r="C23" s="1170"/>
      <c r="D23" s="840"/>
      <c r="E23" s="826" t="s">
        <v>462</v>
      </c>
      <c r="F23" s="841"/>
      <c r="G23" s="850">
        <v>5931</v>
      </c>
      <c r="H23" s="851" t="s">
        <v>81</v>
      </c>
      <c r="I23" s="851" t="s">
        <v>81</v>
      </c>
      <c r="J23" s="852">
        <v>31</v>
      </c>
      <c r="K23" s="822"/>
    </row>
    <row r="24" spans="1:11" ht="19.5" customHeight="1">
      <c r="A24" s="1187"/>
      <c r="B24" s="1171"/>
      <c r="C24" s="1172"/>
      <c r="D24" s="826"/>
      <c r="E24" s="826" t="s">
        <v>456</v>
      </c>
      <c r="F24" s="825"/>
      <c r="G24" s="850">
        <v>8751</v>
      </c>
      <c r="H24" s="851" t="s">
        <v>81</v>
      </c>
      <c r="I24" s="851" t="s">
        <v>81</v>
      </c>
      <c r="J24" s="852">
        <v>599</v>
      </c>
      <c r="K24" s="822"/>
    </row>
    <row r="25" spans="1:11" ht="19.5" customHeight="1">
      <c r="A25" s="1187"/>
      <c r="B25" s="1167" t="s">
        <v>463</v>
      </c>
      <c r="C25" s="1191"/>
      <c r="D25" s="826"/>
      <c r="E25" s="826" t="s">
        <v>463</v>
      </c>
      <c r="F25" s="832"/>
      <c r="G25" s="850">
        <v>18753</v>
      </c>
      <c r="H25" s="851" t="s">
        <v>81</v>
      </c>
      <c r="I25" s="851" t="s">
        <v>81</v>
      </c>
      <c r="J25" s="852" t="s">
        <v>81</v>
      </c>
      <c r="K25" s="822"/>
    </row>
    <row r="26" spans="1:11" ht="19.5" customHeight="1">
      <c r="A26" s="1187"/>
      <c r="B26" s="1192"/>
      <c r="C26" s="1193"/>
      <c r="D26" s="826"/>
      <c r="E26" s="826" t="s">
        <v>464</v>
      </c>
      <c r="F26" s="832"/>
      <c r="G26" s="850" t="s">
        <v>81</v>
      </c>
      <c r="H26" s="851" t="s">
        <v>81</v>
      </c>
      <c r="I26" s="851" t="s">
        <v>81</v>
      </c>
      <c r="J26" s="852" t="s">
        <v>81</v>
      </c>
      <c r="K26" s="822"/>
    </row>
    <row r="27" spans="1:11" ht="19.5" customHeight="1">
      <c r="A27" s="1187"/>
      <c r="B27" s="1167" t="s">
        <v>465</v>
      </c>
      <c r="C27" s="1168"/>
      <c r="D27" s="826"/>
      <c r="E27" s="826" t="s">
        <v>466</v>
      </c>
      <c r="F27" s="832"/>
      <c r="G27" s="850">
        <v>26458</v>
      </c>
      <c r="H27" s="851" t="s">
        <v>81</v>
      </c>
      <c r="I27" s="851" t="s">
        <v>81</v>
      </c>
      <c r="J27" s="852">
        <v>4161</v>
      </c>
      <c r="K27" s="822"/>
    </row>
    <row r="28" spans="1:11" ht="19.5" customHeight="1">
      <c r="A28" s="1187"/>
      <c r="B28" s="1171"/>
      <c r="C28" s="1172"/>
      <c r="D28" s="826"/>
      <c r="E28" s="826" t="s">
        <v>467</v>
      </c>
      <c r="F28" s="830"/>
      <c r="G28" s="850" t="s">
        <v>81</v>
      </c>
      <c r="H28" s="851" t="s">
        <v>81</v>
      </c>
      <c r="I28" s="851" t="s">
        <v>81</v>
      </c>
      <c r="J28" s="852" t="s">
        <v>81</v>
      </c>
      <c r="K28" s="822"/>
    </row>
    <row r="29" spans="1:11" ht="19.5" customHeight="1">
      <c r="A29" s="1187"/>
      <c r="B29" s="1167" t="s">
        <v>468</v>
      </c>
      <c r="C29" s="1206"/>
      <c r="D29" s="826"/>
      <c r="E29" s="826" t="s">
        <v>469</v>
      </c>
      <c r="F29" s="832"/>
      <c r="G29" s="850">
        <v>1881</v>
      </c>
      <c r="H29" s="851" t="s">
        <v>81</v>
      </c>
      <c r="I29" s="851" t="s">
        <v>81</v>
      </c>
      <c r="J29" s="852" t="s">
        <v>81</v>
      </c>
      <c r="K29" s="822"/>
    </row>
    <row r="30" spans="1:11" ht="19.5" customHeight="1">
      <c r="A30" s="1187"/>
      <c r="B30" s="1207"/>
      <c r="C30" s="1208"/>
      <c r="D30" s="842"/>
      <c r="E30" s="826" t="s">
        <v>470</v>
      </c>
      <c r="F30" s="832"/>
      <c r="G30" s="850">
        <v>1084</v>
      </c>
      <c r="H30" s="851" t="s">
        <v>81</v>
      </c>
      <c r="I30" s="851" t="s">
        <v>81</v>
      </c>
      <c r="J30" s="852" t="s">
        <v>81</v>
      </c>
      <c r="K30" s="822"/>
    </row>
    <row r="31" spans="1:11" ht="19.5" customHeight="1">
      <c r="A31" s="1187"/>
      <c r="B31" s="1209"/>
      <c r="C31" s="1210"/>
      <c r="D31" s="828"/>
      <c r="E31" s="826" t="s">
        <v>456</v>
      </c>
      <c r="F31" s="825"/>
      <c r="G31" s="850" t="s">
        <v>81</v>
      </c>
      <c r="H31" s="851" t="s">
        <v>81</v>
      </c>
      <c r="I31" s="851" t="s">
        <v>81</v>
      </c>
      <c r="J31" s="852" t="s">
        <v>81</v>
      </c>
      <c r="K31" s="822"/>
    </row>
    <row r="32" spans="1:11" ht="19.5" customHeight="1">
      <c r="A32" s="1187"/>
      <c r="B32" s="1211" t="s">
        <v>471</v>
      </c>
      <c r="C32" s="1212"/>
      <c r="D32" s="826"/>
      <c r="E32" s="826" t="s">
        <v>472</v>
      </c>
      <c r="F32" s="830"/>
      <c r="G32" s="850">
        <v>20449</v>
      </c>
      <c r="H32" s="851" t="s">
        <v>81</v>
      </c>
      <c r="I32" s="851" t="s">
        <v>81</v>
      </c>
      <c r="J32" s="852">
        <v>661</v>
      </c>
      <c r="K32" s="822"/>
    </row>
    <row r="33" spans="1:11" ht="19.5" customHeight="1">
      <c r="A33" s="1187"/>
      <c r="B33" s="1213"/>
      <c r="C33" s="1214"/>
      <c r="D33" s="828"/>
      <c r="E33" s="826" t="s">
        <v>473</v>
      </c>
      <c r="F33" s="832"/>
      <c r="G33" s="850">
        <v>4045</v>
      </c>
      <c r="H33" s="851" t="s">
        <v>81</v>
      </c>
      <c r="I33" s="851" t="s">
        <v>81</v>
      </c>
      <c r="J33" s="852">
        <v>470</v>
      </c>
      <c r="K33" s="822"/>
    </row>
    <row r="34" spans="1:11" ht="19.5" customHeight="1">
      <c r="A34" s="1187"/>
      <c r="B34" s="1211" t="s">
        <v>474</v>
      </c>
      <c r="C34" s="1215"/>
      <c r="D34" s="801"/>
      <c r="E34" s="826" t="s">
        <v>475</v>
      </c>
      <c r="F34" s="830"/>
      <c r="G34" s="850" t="s">
        <v>81</v>
      </c>
      <c r="H34" s="851" t="s">
        <v>81</v>
      </c>
      <c r="I34" s="851" t="s">
        <v>81</v>
      </c>
      <c r="J34" s="852">
        <v>1529</v>
      </c>
      <c r="K34" s="822"/>
    </row>
    <row r="35" spans="1:11" ht="19.5" customHeight="1">
      <c r="A35" s="1187"/>
      <c r="B35" s="1216"/>
      <c r="C35" s="1217"/>
      <c r="D35" s="836"/>
      <c r="E35" s="824" t="s">
        <v>476</v>
      </c>
      <c r="F35" s="832"/>
      <c r="G35" s="850">
        <v>6009</v>
      </c>
      <c r="H35" s="851" t="s">
        <v>81</v>
      </c>
      <c r="I35" s="851" t="s">
        <v>81</v>
      </c>
      <c r="J35" s="852">
        <v>942</v>
      </c>
      <c r="K35" s="822"/>
    </row>
    <row r="36" spans="1:11" ht="19.5" customHeight="1">
      <c r="A36" s="1187"/>
      <c r="B36" s="1218"/>
      <c r="C36" s="1219"/>
      <c r="D36" s="837"/>
      <c r="E36" s="824" t="s">
        <v>477</v>
      </c>
      <c r="F36" s="825"/>
      <c r="G36" s="850" t="s">
        <v>81</v>
      </c>
      <c r="H36" s="851" t="s">
        <v>81</v>
      </c>
      <c r="I36" s="851" t="s">
        <v>81</v>
      </c>
      <c r="J36" s="852" t="s">
        <v>81</v>
      </c>
      <c r="K36" s="822"/>
    </row>
    <row r="37" spans="1:11" ht="19.5" customHeight="1">
      <c r="A37" s="1190"/>
      <c r="B37" s="836"/>
      <c r="C37" s="1164" t="s">
        <v>494</v>
      </c>
      <c r="D37" s="1165"/>
      <c r="E37" s="1165"/>
      <c r="F37" s="825"/>
      <c r="G37" s="850" t="s">
        <v>81</v>
      </c>
      <c r="H37" s="851" t="s">
        <v>81</v>
      </c>
      <c r="I37" s="851" t="s">
        <v>81</v>
      </c>
      <c r="J37" s="852" t="s">
        <v>81</v>
      </c>
      <c r="K37" s="822"/>
    </row>
    <row r="38" spans="1:11" ht="19.5" customHeight="1">
      <c r="A38" s="1186" t="s">
        <v>478</v>
      </c>
      <c r="B38" s="1167" t="s">
        <v>479</v>
      </c>
      <c r="C38" s="1168"/>
      <c r="D38" s="837"/>
      <c r="E38" s="826" t="s">
        <v>449</v>
      </c>
      <c r="F38" s="832"/>
      <c r="G38" s="850" t="s">
        <v>81</v>
      </c>
      <c r="H38" s="851" t="s">
        <v>81</v>
      </c>
      <c r="I38" s="851" t="s">
        <v>81</v>
      </c>
      <c r="J38" s="852">
        <v>112</v>
      </c>
      <c r="K38" s="822"/>
    </row>
    <row r="39" spans="1:11" ht="19.5" customHeight="1">
      <c r="A39" s="1188"/>
      <c r="B39" s="1169"/>
      <c r="C39" s="1170"/>
      <c r="D39" s="801"/>
      <c r="E39" s="826" t="s">
        <v>455</v>
      </c>
      <c r="F39" s="825"/>
      <c r="G39" s="850" t="s">
        <v>81</v>
      </c>
      <c r="H39" s="851" t="s">
        <v>81</v>
      </c>
      <c r="I39" s="851" t="s">
        <v>81</v>
      </c>
      <c r="J39" s="852">
        <v>248</v>
      </c>
      <c r="K39" s="822"/>
    </row>
    <row r="40" spans="1:11" ht="19.5" customHeight="1">
      <c r="A40" s="1188"/>
      <c r="B40" s="1171"/>
      <c r="C40" s="1172"/>
      <c r="D40" s="836"/>
      <c r="E40" s="824" t="s">
        <v>480</v>
      </c>
      <c r="F40" s="832"/>
      <c r="G40" s="850" t="s">
        <v>81</v>
      </c>
      <c r="H40" s="851" t="s">
        <v>81</v>
      </c>
      <c r="I40" s="851" t="s">
        <v>81</v>
      </c>
      <c r="J40" s="852" t="s">
        <v>81</v>
      </c>
      <c r="K40" s="822"/>
    </row>
    <row r="41" spans="1:11" ht="19.5" customHeight="1">
      <c r="A41" s="1188"/>
      <c r="B41" s="1167" t="s">
        <v>481</v>
      </c>
      <c r="C41" s="1191"/>
      <c r="D41" s="837"/>
      <c r="E41" s="826" t="s">
        <v>449</v>
      </c>
      <c r="F41" s="825"/>
      <c r="G41" s="850">
        <v>26</v>
      </c>
      <c r="H41" s="851">
        <v>5</v>
      </c>
      <c r="I41" s="851">
        <v>329</v>
      </c>
      <c r="J41" s="852">
        <v>212</v>
      </c>
      <c r="K41" s="822"/>
    </row>
    <row r="42" spans="1:11" ht="19.5" customHeight="1">
      <c r="A42" s="1188"/>
      <c r="B42" s="1192"/>
      <c r="C42" s="1193"/>
      <c r="D42" s="828"/>
      <c r="E42" s="826" t="s">
        <v>455</v>
      </c>
      <c r="F42" s="825"/>
      <c r="G42" s="850">
        <v>87</v>
      </c>
      <c r="H42" s="851">
        <v>5</v>
      </c>
      <c r="I42" s="851">
        <v>341</v>
      </c>
      <c r="J42" s="852">
        <v>248</v>
      </c>
      <c r="K42" s="822"/>
    </row>
    <row r="43" spans="1:11" ht="19.5" customHeight="1">
      <c r="A43" s="1188"/>
      <c r="B43" s="1173" t="s">
        <v>482</v>
      </c>
      <c r="C43" s="1174"/>
      <c r="D43" s="826"/>
      <c r="E43" s="826" t="s">
        <v>449</v>
      </c>
      <c r="F43" s="830"/>
      <c r="G43" s="850" t="s">
        <v>81</v>
      </c>
      <c r="H43" s="851">
        <v>9</v>
      </c>
      <c r="I43" s="851">
        <v>128</v>
      </c>
      <c r="J43" s="852">
        <v>172</v>
      </c>
      <c r="K43" s="822"/>
    </row>
    <row r="44" spans="1:11" ht="19.5" customHeight="1">
      <c r="A44" s="1189"/>
      <c r="B44" s="1175"/>
      <c r="C44" s="1176"/>
      <c r="D44" s="828"/>
      <c r="E44" s="826" t="s">
        <v>455</v>
      </c>
      <c r="F44" s="832"/>
      <c r="G44" s="850" t="s">
        <v>81</v>
      </c>
      <c r="H44" s="851">
        <v>9</v>
      </c>
      <c r="I44" s="851">
        <v>42</v>
      </c>
      <c r="J44" s="852">
        <v>172</v>
      </c>
      <c r="K44" s="822"/>
    </row>
    <row r="45" spans="1:11" ht="19.5" customHeight="1">
      <c r="A45" s="843"/>
      <c r="B45" s="1164" t="s">
        <v>483</v>
      </c>
      <c r="C45" s="1165"/>
      <c r="D45" s="1165"/>
      <c r="E45" s="1165"/>
      <c r="F45" s="830"/>
      <c r="G45" s="850" t="s">
        <v>81</v>
      </c>
      <c r="H45" s="851" t="s">
        <v>81</v>
      </c>
      <c r="I45" s="851" t="s">
        <v>81</v>
      </c>
      <c r="J45" s="852" t="s">
        <v>81</v>
      </c>
      <c r="K45" s="822"/>
    </row>
    <row r="46" spans="1:11" ht="21" customHeight="1">
      <c r="A46" s="1161" t="s">
        <v>484</v>
      </c>
      <c r="B46" s="837"/>
      <c r="C46" s="1164" t="s">
        <v>485</v>
      </c>
      <c r="D46" s="1164"/>
      <c r="E46" s="1164"/>
      <c r="F46" s="844"/>
      <c r="G46" s="850" t="s">
        <v>81</v>
      </c>
      <c r="H46" s="851" t="s">
        <v>81</v>
      </c>
      <c r="I46" s="851" t="s">
        <v>81</v>
      </c>
      <c r="J46" s="852">
        <v>5157</v>
      </c>
      <c r="K46" s="822"/>
    </row>
    <row r="47" spans="1:11" ht="21" customHeight="1">
      <c r="A47" s="1162"/>
      <c r="B47" s="836"/>
      <c r="C47" s="1166" t="s">
        <v>486</v>
      </c>
      <c r="D47" s="1166"/>
      <c r="E47" s="1166"/>
      <c r="F47" s="833"/>
      <c r="G47" s="850">
        <v>12</v>
      </c>
      <c r="H47" s="851" t="s">
        <v>81</v>
      </c>
      <c r="I47" s="851" t="s">
        <v>81</v>
      </c>
      <c r="J47" s="852">
        <v>1306</v>
      </c>
      <c r="K47" s="822"/>
    </row>
    <row r="48" spans="1:11" ht="21" customHeight="1">
      <c r="A48" s="1162"/>
      <c r="B48" s="836"/>
      <c r="C48" s="1164" t="s">
        <v>487</v>
      </c>
      <c r="D48" s="1164"/>
      <c r="E48" s="1164"/>
      <c r="F48" s="833"/>
      <c r="G48" s="850">
        <v>25</v>
      </c>
      <c r="H48" s="851" t="s">
        <v>81</v>
      </c>
      <c r="I48" s="851" t="s">
        <v>81</v>
      </c>
      <c r="J48" s="852">
        <v>451</v>
      </c>
      <c r="K48" s="822"/>
    </row>
    <row r="49" spans="1:11" ht="21" customHeight="1">
      <c r="A49" s="1162"/>
      <c r="B49" s="836"/>
      <c r="C49" s="1164" t="s">
        <v>488</v>
      </c>
      <c r="D49" s="1164"/>
      <c r="E49" s="1164"/>
      <c r="F49" s="833"/>
      <c r="G49" s="850">
        <v>2</v>
      </c>
      <c r="H49" s="851" t="s">
        <v>81</v>
      </c>
      <c r="I49" s="851" t="s">
        <v>81</v>
      </c>
      <c r="J49" s="852">
        <v>18</v>
      </c>
      <c r="K49" s="822"/>
    </row>
    <row r="50" spans="1:11" ht="21" customHeight="1">
      <c r="A50" s="1162"/>
      <c r="B50" s="836"/>
      <c r="C50" s="1164" t="s">
        <v>489</v>
      </c>
      <c r="D50" s="1164"/>
      <c r="E50" s="1165"/>
      <c r="F50" s="833"/>
      <c r="G50" s="850" t="s">
        <v>81</v>
      </c>
      <c r="H50" s="851" t="s">
        <v>81</v>
      </c>
      <c r="I50" s="851" t="s">
        <v>81</v>
      </c>
      <c r="J50" s="852">
        <v>3</v>
      </c>
      <c r="K50" s="822"/>
    </row>
    <row r="51" spans="1:11" ht="21" customHeight="1">
      <c r="A51" s="1163"/>
      <c r="B51" s="836"/>
      <c r="C51" s="1164" t="s">
        <v>456</v>
      </c>
      <c r="D51" s="1164"/>
      <c r="E51" s="1164"/>
      <c r="F51" s="833"/>
      <c r="G51" s="850" t="s">
        <v>81</v>
      </c>
      <c r="H51" s="851" t="s">
        <v>81</v>
      </c>
      <c r="I51" s="851" t="s">
        <v>81</v>
      </c>
      <c r="J51" s="852" t="s">
        <v>81</v>
      </c>
      <c r="K51" s="822"/>
    </row>
    <row r="52" spans="1:11" ht="19.5" customHeight="1" thickBot="1">
      <c r="A52" s="845"/>
      <c r="B52" s="1177" t="s">
        <v>456</v>
      </c>
      <c r="C52" s="1177"/>
      <c r="D52" s="1177"/>
      <c r="E52" s="1177"/>
      <c r="F52" s="846"/>
      <c r="G52" s="853" t="s">
        <v>81</v>
      </c>
      <c r="H52" s="854" t="s">
        <v>81</v>
      </c>
      <c r="I52" s="854" t="s">
        <v>81</v>
      </c>
      <c r="J52" s="855" t="s">
        <v>81</v>
      </c>
      <c r="K52" s="822"/>
    </row>
  </sheetData>
  <sheetProtection/>
  <mergeCells count="36">
    <mergeCell ref="C37:E37"/>
    <mergeCell ref="C21:E21"/>
    <mergeCell ref="B32:C33"/>
    <mergeCell ref="B34:C36"/>
    <mergeCell ref="B27:C28"/>
    <mergeCell ref="B29:C31"/>
    <mergeCell ref="C12:E12"/>
    <mergeCell ref="B25:C26"/>
    <mergeCell ref="A7:F7"/>
    <mergeCell ref="A8:F8"/>
    <mergeCell ref="A9:F9"/>
    <mergeCell ref="B22:C24"/>
    <mergeCell ref="B15:C17"/>
    <mergeCell ref="B18:C20"/>
    <mergeCell ref="A15:A20"/>
    <mergeCell ref="B52:E52"/>
    <mergeCell ref="G3:I3"/>
    <mergeCell ref="C10:E10"/>
    <mergeCell ref="C13:E13"/>
    <mergeCell ref="C14:E14"/>
    <mergeCell ref="A4:E5"/>
    <mergeCell ref="A10:A14"/>
    <mergeCell ref="C11:E11"/>
    <mergeCell ref="A38:A44"/>
    <mergeCell ref="A21:A37"/>
    <mergeCell ref="B45:E45"/>
    <mergeCell ref="C48:E48"/>
    <mergeCell ref="B38:C40"/>
    <mergeCell ref="B43:C44"/>
    <mergeCell ref="B41:C42"/>
    <mergeCell ref="A46:A51"/>
    <mergeCell ref="C50:E50"/>
    <mergeCell ref="C51:E51"/>
    <mergeCell ref="C47:E47"/>
    <mergeCell ref="C46:E46"/>
    <mergeCell ref="C49:E49"/>
  </mergeCells>
  <printOptions/>
  <pageMargins left="0.83" right="0.21" top="0.73" bottom="0.49" header="0.512" footer="0.29"/>
  <pageSetup horizontalDpi="600" verticalDpi="600" orientation="portrait" paperSize="9" scale="78" r:id="rId1"/>
  <headerFooter alignWithMargins="0">
    <oddFooter>&amp;R&amp;A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X61"/>
  <sheetViews>
    <sheetView showOutlineSymbols="0"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Y73" sqref="Y73"/>
    </sheetView>
  </sheetViews>
  <sheetFormatPr defaultColWidth="8.75390625" defaultRowHeight="14.25"/>
  <cols>
    <col min="1" max="1" width="8.875" style="102" customWidth="1"/>
    <col min="2" max="2" width="0.875" style="102" customWidth="1"/>
    <col min="3" max="3" width="11.25390625" style="102" customWidth="1"/>
    <col min="4" max="4" width="0.875" style="102" customWidth="1"/>
    <col min="5" max="12" width="13.00390625" style="102" customWidth="1"/>
    <col min="13" max="23" width="11.625" style="102" customWidth="1"/>
    <col min="24" max="16384" width="8.75390625" style="102" customWidth="1"/>
  </cols>
  <sheetData>
    <row r="1" spans="1:4" s="97" customFormat="1" ht="27.75" customHeight="1">
      <c r="A1" s="206" t="s">
        <v>495</v>
      </c>
      <c r="B1" s="206"/>
      <c r="C1" s="98"/>
      <c r="D1" s="98"/>
    </row>
    <row r="2" spans="1:4" ht="18" customHeight="1" thickBot="1">
      <c r="A2" s="596" t="s">
        <v>496</v>
      </c>
      <c r="B2" s="101"/>
      <c r="C2" s="101"/>
      <c r="D2" s="101"/>
    </row>
    <row r="3" spans="1:23" ht="24.75" customHeight="1">
      <c r="A3" s="1224" t="s">
        <v>335</v>
      </c>
      <c r="B3" s="856"/>
      <c r="C3" s="1226" t="s">
        <v>336</v>
      </c>
      <c r="D3" s="857"/>
      <c r="E3" s="1220" t="s">
        <v>66</v>
      </c>
      <c r="F3" s="1220" t="s">
        <v>497</v>
      </c>
      <c r="G3" s="1220" t="s">
        <v>498</v>
      </c>
      <c r="H3" s="1220" t="s">
        <v>499</v>
      </c>
      <c r="I3" s="1220" t="s">
        <v>500</v>
      </c>
      <c r="J3" s="1220" t="s">
        <v>501</v>
      </c>
      <c r="K3" s="1220" t="s">
        <v>502</v>
      </c>
      <c r="L3" s="1220" t="s">
        <v>503</v>
      </c>
      <c r="M3" s="1220" t="s">
        <v>504</v>
      </c>
      <c r="N3" s="858" t="s">
        <v>505</v>
      </c>
      <c r="O3" s="858" t="s">
        <v>506</v>
      </c>
      <c r="P3" s="858" t="s">
        <v>350</v>
      </c>
      <c r="Q3" s="858" t="s">
        <v>507</v>
      </c>
      <c r="R3" s="858" t="s">
        <v>508</v>
      </c>
      <c r="S3" s="858" t="s">
        <v>509</v>
      </c>
      <c r="T3" s="858" t="s">
        <v>510</v>
      </c>
      <c r="U3" s="858" t="s">
        <v>511</v>
      </c>
      <c r="V3" s="1220" t="s">
        <v>512</v>
      </c>
      <c r="W3" s="1228" t="s">
        <v>68</v>
      </c>
    </row>
    <row r="4" spans="1:23" ht="24.75" customHeight="1" thickBot="1">
      <c r="A4" s="1225"/>
      <c r="B4" s="859"/>
      <c r="C4" s="1227"/>
      <c r="D4" s="860"/>
      <c r="E4" s="1221"/>
      <c r="F4" s="1221"/>
      <c r="G4" s="1222"/>
      <c r="H4" s="1222"/>
      <c r="I4" s="1222"/>
      <c r="J4" s="1222"/>
      <c r="K4" s="1222"/>
      <c r="L4" s="1222"/>
      <c r="M4" s="1222"/>
      <c r="N4" s="861" t="s">
        <v>513</v>
      </c>
      <c r="O4" s="861" t="s">
        <v>513</v>
      </c>
      <c r="P4" s="861" t="s">
        <v>514</v>
      </c>
      <c r="Q4" s="861" t="s">
        <v>515</v>
      </c>
      <c r="R4" s="861" t="s">
        <v>515</v>
      </c>
      <c r="S4" s="861" t="s">
        <v>516</v>
      </c>
      <c r="T4" s="861" t="s">
        <v>516</v>
      </c>
      <c r="U4" s="861" t="s">
        <v>512</v>
      </c>
      <c r="V4" s="1221"/>
      <c r="W4" s="1229"/>
    </row>
    <row r="5" spans="1:23" ht="24.75" customHeight="1">
      <c r="A5" s="1009" t="s">
        <v>517</v>
      </c>
      <c r="B5" s="1223"/>
      <c r="C5" s="1223"/>
      <c r="D5" s="1223"/>
      <c r="E5" s="513">
        <v>1482</v>
      </c>
      <c r="F5" s="513">
        <v>21</v>
      </c>
      <c r="G5" s="513">
        <v>1</v>
      </c>
      <c r="H5" s="513">
        <v>66</v>
      </c>
      <c r="I5" s="513">
        <v>20</v>
      </c>
      <c r="J5" s="513">
        <v>670</v>
      </c>
      <c r="K5" s="513">
        <v>3</v>
      </c>
      <c r="L5" s="514">
        <v>30</v>
      </c>
      <c r="M5" s="513">
        <v>5</v>
      </c>
      <c r="N5" s="513">
        <v>12</v>
      </c>
      <c r="O5" s="513">
        <v>5</v>
      </c>
      <c r="P5" s="513">
        <v>26</v>
      </c>
      <c r="Q5" s="513">
        <v>23</v>
      </c>
      <c r="R5" s="513">
        <v>0</v>
      </c>
      <c r="S5" s="513">
        <v>18</v>
      </c>
      <c r="T5" s="513">
        <v>13</v>
      </c>
      <c r="U5" s="513">
        <v>82</v>
      </c>
      <c r="V5" s="513">
        <v>17</v>
      </c>
      <c r="W5" s="735">
        <v>470</v>
      </c>
    </row>
    <row r="6" spans="1:23" ht="24.75" customHeight="1">
      <c r="A6" s="1010">
        <v>19</v>
      </c>
      <c r="B6" s="895"/>
      <c r="C6" s="895"/>
      <c r="D6" s="895"/>
      <c r="E6" s="525">
        <v>1479</v>
      </c>
      <c r="F6" s="525">
        <v>19</v>
      </c>
      <c r="G6" s="525">
        <v>1</v>
      </c>
      <c r="H6" s="525">
        <v>67</v>
      </c>
      <c r="I6" s="525">
        <v>17</v>
      </c>
      <c r="J6" s="525">
        <v>663</v>
      </c>
      <c r="K6" s="525">
        <v>5</v>
      </c>
      <c r="L6" s="526">
        <v>31</v>
      </c>
      <c r="M6" s="525">
        <v>5</v>
      </c>
      <c r="N6" s="525">
        <v>12</v>
      </c>
      <c r="O6" s="525">
        <v>5</v>
      </c>
      <c r="P6" s="525">
        <v>27</v>
      </c>
      <c r="Q6" s="525">
        <v>23</v>
      </c>
      <c r="R6" s="525">
        <v>0</v>
      </c>
      <c r="S6" s="525">
        <v>20</v>
      </c>
      <c r="T6" s="525">
        <v>23</v>
      </c>
      <c r="U6" s="525">
        <v>87</v>
      </c>
      <c r="V6" s="525">
        <v>17</v>
      </c>
      <c r="W6" s="740">
        <v>457</v>
      </c>
    </row>
    <row r="7" spans="1:23" s="239" customFormat="1" ht="30" customHeight="1">
      <c r="A7" s="1132">
        <v>20</v>
      </c>
      <c r="B7" s="896"/>
      <c r="C7" s="896"/>
      <c r="D7" s="896"/>
      <c r="E7" s="533">
        <f aca="true" t="shared" si="0" ref="E7:W7">SUM(E8,E9,E10,E11,E12,E13,E17,E20,E21,E26,E33,E38,E42,E46,E50,E53,E56)</f>
        <v>1483</v>
      </c>
      <c r="F7" s="533">
        <f t="shared" si="0"/>
        <v>18</v>
      </c>
      <c r="G7" s="533">
        <f t="shared" si="0"/>
        <v>1</v>
      </c>
      <c r="H7" s="533">
        <f t="shared" si="0"/>
        <v>66</v>
      </c>
      <c r="I7" s="533">
        <f t="shared" si="0"/>
        <v>19</v>
      </c>
      <c r="J7" s="533">
        <f t="shared" si="0"/>
        <v>682</v>
      </c>
      <c r="K7" s="534">
        <f t="shared" si="0"/>
        <v>5</v>
      </c>
      <c r="L7" s="534">
        <f t="shared" si="0"/>
        <v>30</v>
      </c>
      <c r="M7" s="534">
        <f t="shared" si="0"/>
        <v>7</v>
      </c>
      <c r="N7" s="534">
        <f t="shared" si="0"/>
        <v>11</v>
      </c>
      <c r="O7" s="534">
        <f t="shared" si="0"/>
        <v>5</v>
      </c>
      <c r="P7" s="534">
        <f t="shared" si="0"/>
        <v>22</v>
      </c>
      <c r="Q7" s="533">
        <f t="shared" si="0"/>
        <v>20</v>
      </c>
      <c r="R7" s="533">
        <f t="shared" si="0"/>
        <v>0</v>
      </c>
      <c r="S7" s="533">
        <f t="shared" si="0"/>
        <v>18</v>
      </c>
      <c r="T7" s="533">
        <f t="shared" si="0"/>
        <v>19</v>
      </c>
      <c r="U7" s="533">
        <f t="shared" si="0"/>
        <v>98</v>
      </c>
      <c r="V7" s="533">
        <f t="shared" si="0"/>
        <v>16</v>
      </c>
      <c r="W7" s="765">
        <f t="shared" si="0"/>
        <v>446</v>
      </c>
    </row>
    <row r="8" spans="1:24" ht="21" customHeight="1">
      <c r="A8" s="741" t="s">
        <v>57</v>
      </c>
      <c r="B8" s="161"/>
      <c r="C8" s="160" t="s">
        <v>12</v>
      </c>
      <c r="D8" s="160"/>
      <c r="E8" s="570">
        <f>SUM(F8:W8)</f>
        <v>461</v>
      </c>
      <c r="F8" s="193">
        <v>13</v>
      </c>
      <c r="G8" s="193">
        <v>1</v>
      </c>
      <c r="H8" s="193">
        <v>32</v>
      </c>
      <c r="I8" s="193" t="s">
        <v>81</v>
      </c>
      <c r="J8" s="193">
        <v>137</v>
      </c>
      <c r="K8" s="193" t="s">
        <v>81</v>
      </c>
      <c r="L8" s="193">
        <v>2</v>
      </c>
      <c r="M8" s="193" t="s">
        <v>81</v>
      </c>
      <c r="N8" s="193">
        <v>2</v>
      </c>
      <c r="O8" s="193" t="s">
        <v>81</v>
      </c>
      <c r="P8" s="193">
        <v>5</v>
      </c>
      <c r="Q8" s="193">
        <v>4</v>
      </c>
      <c r="R8" s="193" t="s">
        <v>81</v>
      </c>
      <c r="S8" s="193">
        <v>7</v>
      </c>
      <c r="T8" s="193" t="s">
        <v>81</v>
      </c>
      <c r="U8" s="193">
        <v>22</v>
      </c>
      <c r="V8" s="193" t="s">
        <v>81</v>
      </c>
      <c r="W8" s="867">
        <v>236</v>
      </c>
      <c r="X8" s="48"/>
    </row>
    <row r="9" spans="1:24" ht="21" customHeight="1">
      <c r="A9" s="741" t="s">
        <v>58</v>
      </c>
      <c r="B9" s="161"/>
      <c r="C9" s="160" t="s">
        <v>13</v>
      </c>
      <c r="D9" s="160"/>
      <c r="E9" s="570">
        <f>SUM(F9:W9)</f>
        <v>138</v>
      </c>
      <c r="F9" s="193">
        <v>2</v>
      </c>
      <c r="G9" s="193" t="s">
        <v>81</v>
      </c>
      <c r="H9" s="193">
        <v>9</v>
      </c>
      <c r="I9" s="193" t="s">
        <v>81</v>
      </c>
      <c r="J9" s="193">
        <v>57</v>
      </c>
      <c r="K9" s="193" t="s">
        <v>81</v>
      </c>
      <c r="L9" s="193">
        <v>4</v>
      </c>
      <c r="M9" s="193" t="s">
        <v>81</v>
      </c>
      <c r="N9" s="193">
        <v>3</v>
      </c>
      <c r="O9" s="193">
        <v>2</v>
      </c>
      <c r="P9" s="193">
        <v>1</v>
      </c>
      <c r="Q9" s="193">
        <v>4</v>
      </c>
      <c r="R9" s="193" t="s">
        <v>81</v>
      </c>
      <c r="S9" s="193">
        <v>2</v>
      </c>
      <c r="T9" s="193" t="s">
        <v>81</v>
      </c>
      <c r="U9" s="193">
        <v>4</v>
      </c>
      <c r="V9" s="193" t="s">
        <v>81</v>
      </c>
      <c r="W9" s="867">
        <v>50</v>
      </c>
      <c r="X9" s="48"/>
    </row>
    <row r="10" spans="1:24" ht="21" customHeight="1">
      <c r="A10" s="741" t="s">
        <v>59</v>
      </c>
      <c r="B10" s="161"/>
      <c r="C10" s="160" t="s">
        <v>14</v>
      </c>
      <c r="D10" s="160"/>
      <c r="E10" s="570">
        <f>SUM(F10:W10)</f>
        <v>175</v>
      </c>
      <c r="F10" s="193">
        <v>3</v>
      </c>
      <c r="G10" s="193" t="s">
        <v>81</v>
      </c>
      <c r="H10" s="193">
        <v>8</v>
      </c>
      <c r="I10" s="193">
        <v>12</v>
      </c>
      <c r="J10" s="193">
        <v>48</v>
      </c>
      <c r="K10" s="193" t="s">
        <v>81</v>
      </c>
      <c r="L10" s="193">
        <v>7</v>
      </c>
      <c r="M10" s="193" t="s">
        <v>81</v>
      </c>
      <c r="N10" s="193">
        <v>1</v>
      </c>
      <c r="O10" s="193" t="s">
        <v>81</v>
      </c>
      <c r="P10" s="193">
        <v>6</v>
      </c>
      <c r="Q10" s="193">
        <v>7</v>
      </c>
      <c r="R10" s="193" t="s">
        <v>81</v>
      </c>
      <c r="S10" s="193">
        <v>6</v>
      </c>
      <c r="T10" s="193">
        <v>19</v>
      </c>
      <c r="U10" s="193">
        <v>8</v>
      </c>
      <c r="V10" s="193" t="s">
        <v>81</v>
      </c>
      <c r="W10" s="867">
        <v>50</v>
      </c>
      <c r="X10" s="48"/>
    </row>
    <row r="11" spans="1:24" ht="21" customHeight="1">
      <c r="A11" s="742" t="s">
        <v>60</v>
      </c>
      <c r="B11" s="163"/>
      <c r="C11" s="160" t="s">
        <v>15</v>
      </c>
      <c r="D11" s="160"/>
      <c r="E11" s="570">
        <f>SUM(F11:W11)</f>
        <v>128</v>
      </c>
      <c r="F11" s="193" t="s">
        <v>81</v>
      </c>
      <c r="G11" s="193" t="s">
        <v>81</v>
      </c>
      <c r="H11" s="193">
        <v>17</v>
      </c>
      <c r="I11" s="193">
        <v>7</v>
      </c>
      <c r="J11" s="193">
        <v>44</v>
      </c>
      <c r="K11" s="193" t="s">
        <v>81</v>
      </c>
      <c r="L11" s="193" t="s">
        <v>81</v>
      </c>
      <c r="M11" s="193">
        <v>1</v>
      </c>
      <c r="N11" s="193" t="s">
        <v>81</v>
      </c>
      <c r="O11" s="193" t="s">
        <v>81</v>
      </c>
      <c r="P11" s="193">
        <v>1</v>
      </c>
      <c r="Q11" s="193">
        <v>1</v>
      </c>
      <c r="R11" s="193" t="s">
        <v>81</v>
      </c>
      <c r="S11" s="193">
        <v>3</v>
      </c>
      <c r="T11" s="193" t="s">
        <v>81</v>
      </c>
      <c r="U11" s="193">
        <v>11</v>
      </c>
      <c r="V11" s="193" t="s">
        <v>81</v>
      </c>
      <c r="W11" s="867">
        <v>43</v>
      </c>
      <c r="X11" s="48"/>
    </row>
    <row r="12" spans="1:24" ht="21" customHeight="1">
      <c r="A12" s="741" t="s">
        <v>0</v>
      </c>
      <c r="B12" s="161"/>
      <c r="C12" s="160" t="s">
        <v>16</v>
      </c>
      <c r="D12" s="160"/>
      <c r="E12" s="570">
        <f>SUM(F12:W12)</f>
        <v>15</v>
      </c>
      <c r="F12" s="193" t="s">
        <v>81</v>
      </c>
      <c r="G12" s="193" t="s">
        <v>81</v>
      </c>
      <c r="H12" s="193" t="s">
        <v>81</v>
      </c>
      <c r="I12" s="193" t="s">
        <v>81</v>
      </c>
      <c r="J12" s="193">
        <v>8</v>
      </c>
      <c r="K12" s="193" t="s">
        <v>81</v>
      </c>
      <c r="L12" s="193" t="s">
        <v>81</v>
      </c>
      <c r="M12" s="193" t="s">
        <v>81</v>
      </c>
      <c r="N12" s="193" t="s">
        <v>81</v>
      </c>
      <c r="O12" s="193" t="s">
        <v>81</v>
      </c>
      <c r="P12" s="193">
        <v>1</v>
      </c>
      <c r="Q12" s="193" t="s">
        <v>81</v>
      </c>
      <c r="R12" s="193" t="s">
        <v>81</v>
      </c>
      <c r="S12" s="193" t="s">
        <v>81</v>
      </c>
      <c r="T12" s="193" t="s">
        <v>81</v>
      </c>
      <c r="U12" s="193">
        <v>1</v>
      </c>
      <c r="V12" s="193" t="s">
        <v>81</v>
      </c>
      <c r="W12" s="867">
        <v>5</v>
      </c>
      <c r="X12" s="48"/>
    </row>
    <row r="13" spans="1:24" ht="21" customHeight="1">
      <c r="A13" s="741" t="s">
        <v>1</v>
      </c>
      <c r="B13" s="161"/>
      <c r="C13" s="160"/>
      <c r="D13" s="160"/>
      <c r="E13" s="570">
        <f aca="true" t="shared" si="1" ref="E13:W13">SUM(E14:E16)</f>
        <v>59</v>
      </c>
      <c r="F13" s="195">
        <f t="shared" si="1"/>
        <v>0</v>
      </c>
      <c r="G13" s="195">
        <f t="shared" si="1"/>
        <v>0</v>
      </c>
      <c r="H13" s="195">
        <f t="shared" si="1"/>
        <v>0</v>
      </c>
      <c r="I13" s="195">
        <f t="shared" si="1"/>
        <v>0</v>
      </c>
      <c r="J13" s="195">
        <f t="shared" si="1"/>
        <v>28</v>
      </c>
      <c r="K13" s="195">
        <f t="shared" si="1"/>
        <v>1</v>
      </c>
      <c r="L13" s="195">
        <f t="shared" si="1"/>
        <v>3</v>
      </c>
      <c r="M13" s="195">
        <f t="shared" si="1"/>
        <v>2</v>
      </c>
      <c r="N13" s="195">
        <f t="shared" si="1"/>
        <v>1</v>
      </c>
      <c r="O13" s="195">
        <f t="shared" si="1"/>
        <v>0</v>
      </c>
      <c r="P13" s="195">
        <f t="shared" si="1"/>
        <v>2</v>
      </c>
      <c r="Q13" s="195">
        <f t="shared" si="1"/>
        <v>4</v>
      </c>
      <c r="R13" s="195">
        <f t="shared" si="1"/>
        <v>0</v>
      </c>
      <c r="S13" s="195">
        <f t="shared" si="1"/>
        <v>0</v>
      </c>
      <c r="T13" s="195">
        <f t="shared" si="1"/>
        <v>0</v>
      </c>
      <c r="U13" s="195">
        <f t="shared" si="1"/>
        <v>5</v>
      </c>
      <c r="V13" s="195">
        <f t="shared" si="1"/>
        <v>0</v>
      </c>
      <c r="W13" s="862">
        <f t="shared" si="1"/>
        <v>13</v>
      </c>
      <c r="X13" s="48"/>
    </row>
    <row r="14" spans="1:24" ht="21" customHeight="1">
      <c r="A14" s="386"/>
      <c r="B14" s="167"/>
      <c r="C14" s="166" t="s">
        <v>17</v>
      </c>
      <c r="D14" s="166"/>
      <c r="E14" s="569">
        <f>SUM(F14:W14)</f>
        <v>22</v>
      </c>
      <c r="F14" s="545" t="s">
        <v>81</v>
      </c>
      <c r="G14" s="545" t="s">
        <v>81</v>
      </c>
      <c r="H14" s="545" t="s">
        <v>81</v>
      </c>
      <c r="I14" s="545" t="s">
        <v>81</v>
      </c>
      <c r="J14" s="545">
        <v>11</v>
      </c>
      <c r="K14" s="545">
        <v>1</v>
      </c>
      <c r="L14" s="545">
        <v>2</v>
      </c>
      <c r="M14" s="545" t="s">
        <v>81</v>
      </c>
      <c r="N14" s="545" t="s">
        <v>81</v>
      </c>
      <c r="O14" s="545" t="s">
        <v>81</v>
      </c>
      <c r="P14" s="545" t="s">
        <v>81</v>
      </c>
      <c r="Q14" s="545" t="s">
        <v>81</v>
      </c>
      <c r="R14" s="545" t="s">
        <v>81</v>
      </c>
      <c r="S14" s="545" t="s">
        <v>81</v>
      </c>
      <c r="T14" s="545" t="s">
        <v>81</v>
      </c>
      <c r="U14" s="545">
        <v>3</v>
      </c>
      <c r="V14" s="545" t="s">
        <v>81</v>
      </c>
      <c r="W14" s="868">
        <v>5</v>
      </c>
      <c r="X14" s="48"/>
    </row>
    <row r="15" spans="1:24" ht="21" customHeight="1">
      <c r="A15" s="386"/>
      <c r="B15" s="167"/>
      <c r="C15" s="166" t="s">
        <v>19</v>
      </c>
      <c r="D15" s="166"/>
      <c r="E15" s="569">
        <f>SUM(F15:W15)</f>
        <v>31</v>
      </c>
      <c r="F15" s="545" t="s">
        <v>81</v>
      </c>
      <c r="G15" s="545" t="s">
        <v>81</v>
      </c>
      <c r="H15" s="545" t="s">
        <v>81</v>
      </c>
      <c r="I15" s="545" t="s">
        <v>81</v>
      </c>
      <c r="J15" s="545">
        <v>12</v>
      </c>
      <c r="K15" s="545" t="s">
        <v>81</v>
      </c>
      <c r="L15" s="545">
        <v>1</v>
      </c>
      <c r="M15" s="545">
        <v>2</v>
      </c>
      <c r="N15" s="545">
        <v>1</v>
      </c>
      <c r="O15" s="545" t="s">
        <v>81</v>
      </c>
      <c r="P15" s="545">
        <v>2</v>
      </c>
      <c r="Q15" s="545">
        <v>4</v>
      </c>
      <c r="R15" s="545" t="s">
        <v>81</v>
      </c>
      <c r="S15" s="545" t="s">
        <v>81</v>
      </c>
      <c r="T15" s="545" t="s">
        <v>81</v>
      </c>
      <c r="U15" s="545">
        <v>1</v>
      </c>
      <c r="V15" s="545" t="s">
        <v>81</v>
      </c>
      <c r="W15" s="868">
        <v>8</v>
      </c>
      <c r="X15" s="48"/>
    </row>
    <row r="16" spans="1:24" ht="21" customHeight="1">
      <c r="A16" s="386"/>
      <c r="B16" s="167"/>
      <c r="C16" s="166" t="s">
        <v>20</v>
      </c>
      <c r="D16" s="166"/>
      <c r="E16" s="569">
        <f>SUM(F16:W16)</f>
        <v>6</v>
      </c>
      <c r="F16" s="199" t="s">
        <v>81</v>
      </c>
      <c r="G16" s="199" t="s">
        <v>81</v>
      </c>
      <c r="H16" s="199" t="s">
        <v>81</v>
      </c>
      <c r="I16" s="199" t="s">
        <v>81</v>
      </c>
      <c r="J16" s="199">
        <v>5</v>
      </c>
      <c r="K16" s="199" t="s">
        <v>81</v>
      </c>
      <c r="L16" s="199" t="s">
        <v>81</v>
      </c>
      <c r="M16" s="199" t="s">
        <v>81</v>
      </c>
      <c r="N16" s="199" t="s">
        <v>81</v>
      </c>
      <c r="O16" s="199" t="s">
        <v>81</v>
      </c>
      <c r="P16" s="199" t="s">
        <v>81</v>
      </c>
      <c r="Q16" s="199" t="s">
        <v>81</v>
      </c>
      <c r="R16" s="199" t="s">
        <v>81</v>
      </c>
      <c r="S16" s="199" t="s">
        <v>81</v>
      </c>
      <c r="T16" s="199" t="s">
        <v>81</v>
      </c>
      <c r="U16" s="199">
        <v>1</v>
      </c>
      <c r="V16" s="199" t="s">
        <v>81</v>
      </c>
      <c r="W16" s="869" t="s">
        <v>81</v>
      </c>
      <c r="X16" s="48"/>
    </row>
    <row r="17" spans="1:24" ht="21" customHeight="1">
      <c r="A17" s="741" t="s">
        <v>2</v>
      </c>
      <c r="B17" s="161"/>
      <c r="C17" s="160"/>
      <c r="D17" s="160"/>
      <c r="E17" s="570">
        <f aca="true" t="shared" si="2" ref="E17:W17">SUM(E18:E19)</f>
        <v>34</v>
      </c>
      <c r="F17" s="195">
        <f t="shared" si="2"/>
        <v>0</v>
      </c>
      <c r="G17" s="195">
        <f t="shared" si="2"/>
        <v>0</v>
      </c>
      <c r="H17" s="195">
        <f t="shared" si="2"/>
        <v>0</v>
      </c>
      <c r="I17" s="195">
        <f t="shared" si="2"/>
        <v>0</v>
      </c>
      <c r="J17" s="195">
        <f t="shared" si="2"/>
        <v>23</v>
      </c>
      <c r="K17" s="195">
        <f t="shared" si="2"/>
        <v>0</v>
      </c>
      <c r="L17" s="195">
        <f t="shared" si="2"/>
        <v>0</v>
      </c>
      <c r="M17" s="195">
        <f t="shared" si="2"/>
        <v>0</v>
      </c>
      <c r="N17" s="195">
        <f t="shared" si="2"/>
        <v>1</v>
      </c>
      <c r="O17" s="195">
        <f t="shared" si="2"/>
        <v>0</v>
      </c>
      <c r="P17" s="195">
        <f t="shared" si="2"/>
        <v>1</v>
      </c>
      <c r="Q17" s="195">
        <f t="shared" si="2"/>
        <v>0</v>
      </c>
      <c r="R17" s="195">
        <f t="shared" si="2"/>
        <v>0</v>
      </c>
      <c r="S17" s="195">
        <f t="shared" si="2"/>
        <v>0</v>
      </c>
      <c r="T17" s="195">
        <f t="shared" si="2"/>
        <v>0</v>
      </c>
      <c r="U17" s="195">
        <f t="shared" si="2"/>
        <v>3</v>
      </c>
      <c r="V17" s="195">
        <f t="shared" si="2"/>
        <v>1</v>
      </c>
      <c r="W17" s="862">
        <f t="shared" si="2"/>
        <v>5</v>
      </c>
      <c r="X17" s="48"/>
    </row>
    <row r="18" spans="1:24" ht="21" customHeight="1">
      <c r="A18" s="386"/>
      <c r="B18" s="167"/>
      <c r="C18" s="166" t="s">
        <v>18</v>
      </c>
      <c r="D18" s="166"/>
      <c r="E18" s="569">
        <f>SUM(F18:W18)</f>
        <v>25</v>
      </c>
      <c r="F18" s="545" t="s">
        <v>81</v>
      </c>
      <c r="G18" s="545" t="s">
        <v>81</v>
      </c>
      <c r="H18" s="545" t="s">
        <v>81</v>
      </c>
      <c r="I18" s="545" t="s">
        <v>81</v>
      </c>
      <c r="J18" s="545">
        <v>16</v>
      </c>
      <c r="K18" s="545" t="s">
        <v>81</v>
      </c>
      <c r="L18" s="545" t="s">
        <v>81</v>
      </c>
      <c r="M18" s="545" t="s">
        <v>81</v>
      </c>
      <c r="N18" s="545">
        <v>1</v>
      </c>
      <c r="O18" s="545" t="s">
        <v>81</v>
      </c>
      <c r="P18" s="545">
        <v>1</v>
      </c>
      <c r="Q18" s="545" t="s">
        <v>81</v>
      </c>
      <c r="R18" s="545" t="s">
        <v>81</v>
      </c>
      <c r="S18" s="545" t="s">
        <v>81</v>
      </c>
      <c r="T18" s="545" t="s">
        <v>81</v>
      </c>
      <c r="U18" s="545">
        <v>2</v>
      </c>
      <c r="V18" s="545" t="s">
        <v>81</v>
      </c>
      <c r="W18" s="868">
        <v>5</v>
      </c>
      <c r="X18" s="48"/>
    </row>
    <row r="19" spans="1:24" ht="21" customHeight="1">
      <c r="A19" s="386"/>
      <c r="B19" s="167"/>
      <c r="C19" s="166" t="s">
        <v>21</v>
      </c>
      <c r="D19" s="166"/>
      <c r="E19" s="569">
        <f>SUM(F19:W19)</f>
        <v>9</v>
      </c>
      <c r="F19" s="199" t="s">
        <v>81</v>
      </c>
      <c r="G19" s="199" t="s">
        <v>81</v>
      </c>
      <c r="H19" s="199" t="s">
        <v>81</v>
      </c>
      <c r="I19" s="199" t="s">
        <v>81</v>
      </c>
      <c r="J19" s="199">
        <v>7</v>
      </c>
      <c r="K19" s="199" t="s">
        <v>81</v>
      </c>
      <c r="L19" s="199" t="s">
        <v>81</v>
      </c>
      <c r="M19" s="199" t="s">
        <v>81</v>
      </c>
      <c r="N19" s="199" t="s">
        <v>81</v>
      </c>
      <c r="O19" s="199" t="s">
        <v>81</v>
      </c>
      <c r="P19" s="199" t="s">
        <v>81</v>
      </c>
      <c r="Q19" s="199" t="s">
        <v>81</v>
      </c>
      <c r="R19" s="199" t="s">
        <v>81</v>
      </c>
      <c r="S19" s="199" t="s">
        <v>81</v>
      </c>
      <c r="T19" s="199" t="s">
        <v>81</v>
      </c>
      <c r="U19" s="199">
        <v>1</v>
      </c>
      <c r="V19" s="199">
        <v>1</v>
      </c>
      <c r="W19" s="869" t="s">
        <v>81</v>
      </c>
      <c r="X19" s="48"/>
    </row>
    <row r="20" spans="1:24" ht="21" customHeight="1">
      <c r="A20" s="741" t="s">
        <v>3</v>
      </c>
      <c r="B20" s="161"/>
      <c r="C20" s="160" t="s">
        <v>22</v>
      </c>
      <c r="D20" s="160"/>
      <c r="E20" s="570">
        <f>SUM(F20:W20)</f>
        <v>40</v>
      </c>
      <c r="F20" s="193" t="s">
        <v>81</v>
      </c>
      <c r="G20" s="193" t="s">
        <v>81</v>
      </c>
      <c r="H20" s="193" t="s">
        <v>81</v>
      </c>
      <c r="I20" s="193" t="s">
        <v>81</v>
      </c>
      <c r="J20" s="193">
        <v>21</v>
      </c>
      <c r="K20" s="193" t="s">
        <v>81</v>
      </c>
      <c r="L20" s="193">
        <v>3</v>
      </c>
      <c r="M20" s="193" t="s">
        <v>81</v>
      </c>
      <c r="N20" s="193">
        <v>1</v>
      </c>
      <c r="O20" s="193">
        <v>2</v>
      </c>
      <c r="P20" s="193" t="s">
        <v>81</v>
      </c>
      <c r="Q20" s="193" t="s">
        <v>81</v>
      </c>
      <c r="R20" s="193" t="s">
        <v>81</v>
      </c>
      <c r="S20" s="193" t="s">
        <v>81</v>
      </c>
      <c r="T20" s="193" t="s">
        <v>81</v>
      </c>
      <c r="U20" s="193">
        <v>3</v>
      </c>
      <c r="V20" s="193" t="s">
        <v>81</v>
      </c>
      <c r="W20" s="867">
        <v>10</v>
      </c>
      <c r="X20" s="48"/>
    </row>
    <row r="21" spans="1:24" ht="21" customHeight="1">
      <c r="A21" s="751" t="s">
        <v>4</v>
      </c>
      <c r="B21" s="171"/>
      <c r="C21" s="170"/>
      <c r="D21" s="170"/>
      <c r="E21" s="570">
        <f aca="true" t="shared" si="3" ref="E21:W21">SUM(E22:E25)</f>
        <v>60</v>
      </c>
      <c r="F21" s="195">
        <f t="shared" si="3"/>
        <v>0</v>
      </c>
      <c r="G21" s="195">
        <f t="shared" si="3"/>
        <v>0</v>
      </c>
      <c r="H21" s="195">
        <f t="shared" si="3"/>
        <v>0</v>
      </c>
      <c r="I21" s="195">
        <f t="shared" si="3"/>
        <v>0</v>
      </c>
      <c r="J21" s="195">
        <f t="shared" si="3"/>
        <v>50</v>
      </c>
      <c r="K21" s="195">
        <f t="shared" si="3"/>
        <v>1</v>
      </c>
      <c r="L21" s="195">
        <f t="shared" si="3"/>
        <v>2</v>
      </c>
      <c r="M21" s="195">
        <f t="shared" si="3"/>
        <v>0</v>
      </c>
      <c r="N21" s="195">
        <f t="shared" si="3"/>
        <v>1</v>
      </c>
      <c r="O21" s="195">
        <f t="shared" si="3"/>
        <v>1</v>
      </c>
      <c r="P21" s="195">
        <f t="shared" si="3"/>
        <v>0</v>
      </c>
      <c r="Q21" s="195">
        <f t="shared" si="3"/>
        <v>0</v>
      </c>
      <c r="R21" s="195">
        <f t="shared" si="3"/>
        <v>0</v>
      </c>
      <c r="S21" s="195">
        <f t="shared" si="3"/>
        <v>0</v>
      </c>
      <c r="T21" s="195">
        <f t="shared" si="3"/>
        <v>0</v>
      </c>
      <c r="U21" s="195">
        <f t="shared" si="3"/>
        <v>3</v>
      </c>
      <c r="V21" s="195">
        <f t="shared" si="3"/>
        <v>1</v>
      </c>
      <c r="W21" s="862">
        <f t="shared" si="3"/>
        <v>1</v>
      </c>
      <c r="X21" s="41"/>
    </row>
    <row r="22" spans="1:24" ht="21" customHeight="1">
      <c r="A22" s="386"/>
      <c r="B22" s="167"/>
      <c r="C22" s="166" t="s">
        <v>23</v>
      </c>
      <c r="D22" s="166"/>
      <c r="E22" s="569">
        <f>SUM(F22:W22)</f>
        <v>31</v>
      </c>
      <c r="F22" s="545" t="s">
        <v>81</v>
      </c>
      <c r="G22" s="545" t="s">
        <v>81</v>
      </c>
      <c r="H22" s="545" t="s">
        <v>81</v>
      </c>
      <c r="I22" s="545" t="s">
        <v>81</v>
      </c>
      <c r="J22" s="545">
        <v>27</v>
      </c>
      <c r="K22" s="545" t="s">
        <v>81</v>
      </c>
      <c r="L22" s="545">
        <v>2</v>
      </c>
      <c r="M22" s="545" t="s">
        <v>81</v>
      </c>
      <c r="N22" s="545" t="s">
        <v>81</v>
      </c>
      <c r="O22" s="545" t="s">
        <v>81</v>
      </c>
      <c r="P22" s="545" t="s">
        <v>81</v>
      </c>
      <c r="Q22" s="545" t="s">
        <v>81</v>
      </c>
      <c r="R22" s="545" t="s">
        <v>81</v>
      </c>
      <c r="S22" s="545" t="s">
        <v>81</v>
      </c>
      <c r="T22" s="545" t="s">
        <v>81</v>
      </c>
      <c r="U22" s="545">
        <v>2</v>
      </c>
      <c r="V22" s="545" t="s">
        <v>81</v>
      </c>
      <c r="W22" s="868" t="s">
        <v>81</v>
      </c>
      <c r="X22" s="48"/>
    </row>
    <row r="23" spans="1:24" ht="21" customHeight="1">
      <c r="A23" s="386"/>
      <c r="B23" s="167"/>
      <c r="C23" s="166" t="s">
        <v>28</v>
      </c>
      <c r="D23" s="166"/>
      <c r="E23" s="569">
        <f>SUM(F23:W23)</f>
        <v>15</v>
      </c>
      <c r="F23" s="545" t="s">
        <v>81</v>
      </c>
      <c r="G23" s="545" t="s">
        <v>81</v>
      </c>
      <c r="H23" s="545" t="s">
        <v>81</v>
      </c>
      <c r="I23" s="545" t="s">
        <v>81</v>
      </c>
      <c r="J23" s="545">
        <v>11</v>
      </c>
      <c r="K23" s="545">
        <v>1</v>
      </c>
      <c r="L23" s="545" t="s">
        <v>81</v>
      </c>
      <c r="M23" s="545" t="s">
        <v>81</v>
      </c>
      <c r="N23" s="545" t="s">
        <v>81</v>
      </c>
      <c r="O23" s="545" t="s">
        <v>81</v>
      </c>
      <c r="P23" s="545" t="s">
        <v>81</v>
      </c>
      <c r="Q23" s="545" t="s">
        <v>81</v>
      </c>
      <c r="R23" s="545" t="s">
        <v>81</v>
      </c>
      <c r="S23" s="545" t="s">
        <v>81</v>
      </c>
      <c r="T23" s="545" t="s">
        <v>81</v>
      </c>
      <c r="U23" s="545">
        <v>1</v>
      </c>
      <c r="V23" s="545">
        <v>1</v>
      </c>
      <c r="W23" s="868">
        <v>1</v>
      </c>
      <c r="X23" s="48"/>
    </row>
    <row r="24" spans="1:24" ht="21" customHeight="1">
      <c r="A24" s="386"/>
      <c r="B24" s="167"/>
      <c r="C24" s="166" t="s">
        <v>24</v>
      </c>
      <c r="D24" s="166"/>
      <c r="E24" s="569">
        <f>SUM(F24:W24)</f>
        <v>8</v>
      </c>
      <c r="F24" s="545" t="s">
        <v>81</v>
      </c>
      <c r="G24" s="545" t="s">
        <v>81</v>
      </c>
      <c r="H24" s="545" t="s">
        <v>81</v>
      </c>
      <c r="I24" s="545" t="s">
        <v>81</v>
      </c>
      <c r="J24" s="545">
        <v>7</v>
      </c>
      <c r="K24" s="545" t="s">
        <v>81</v>
      </c>
      <c r="L24" s="545" t="s">
        <v>81</v>
      </c>
      <c r="M24" s="545" t="s">
        <v>81</v>
      </c>
      <c r="N24" s="545">
        <v>1</v>
      </c>
      <c r="O24" s="545" t="s">
        <v>81</v>
      </c>
      <c r="P24" s="545" t="s">
        <v>81</v>
      </c>
      <c r="Q24" s="545" t="s">
        <v>81</v>
      </c>
      <c r="R24" s="545" t="s">
        <v>81</v>
      </c>
      <c r="S24" s="545" t="s">
        <v>81</v>
      </c>
      <c r="T24" s="545" t="s">
        <v>81</v>
      </c>
      <c r="U24" s="545" t="s">
        <v>81</v>
      </c>
      <c r="V24" s="545" t="s">
        <v>81</v>
      </c>
      <c r="W24" s="868" t="s">
        <v>81</v>
      </c>
      <c r="X24" s="48"/>
    </row>
    <row r="25" spans="1:24" ht="21" customHeight="1">
      <c r="A25" s="386"/>
      <c r="B25" s="167"/>
      <c r="C25" s="166" t="s">
        <v>25</v>
      </c>
      <c r="D25" s="166"/>
      <c r="E25" s="569">
        <f>SUM(F25:W25)</f>
        <v>6</v>
      </c>
      <c r="F25" s="199" t="s">
        <v>81</v>
      </c>
      <c r="G25" s="199" t="s">
        <v>81</v>
      </c>
      <c r="H25" s="199" t="s">
        <v>81</v>
      </c>
      <c r="I25" s="199" t="s">
        <v>81</v>
      </c>
      <c r="J25" s="199">
        <v>5</v>
      </c>
      <c r="K25" s="199" t="s">
        <v>81</v>
      </c>
      <c r="L25" s="199" t="s">
        <v>81</v>
      </c>
      <c r="M25" s="199" t="s">
        <v>81</v>
      </c>
      <c r="N25" s="199" t="s">
        <v>81</v>
      </c>
      <c r="O25" s="199">
        <v>1</v>
      </c>
      <c r="P25" s="199" t="s">
        <v>81</v>
      </c>
      <c r="Q25" s="199" t="s">
        <v>81</v>
      </c>
      <c r="R25" s="199" t="s">
        <v>81</v>
      </c>
      <c r="S25" s="199" t="s">
        <v>81</v>
      </c>
      <c r="T25" s="199" t="s">
        <v>81</v>
      </c>
      <c r="U25" s="199" t="s">
        <v>81</v>
      </c>
      <c r="V25" s="199" t="s">
        <v>81</v>
      </c>
      <c r="W25" s="869" t="s">
        <v>81</v>
      </c>
      <c r="X25" s="48"/>
    </row>
    <row r="26" spans="1:24" ht="21" customHeight="1">
      <c r="A26" s="751" t="s">
        <v>5</v>
      </c>
      <c r="B26" s="171"/>
      <c r="C26" s="170"/>
      <c r="D26" s="170"/>
      <c r="E26" s="570">
        <f aca="true" t="shared" si="4" ref="E26:W26">SUM(E27:E32)</f>
        <v>86</v>
      </c>
      <c r="F26" s="195">
        <f t="shared" si="4"/>
        <v>0</v>
      </c>
      <c r="G26" s="195">
        <f t="shared" si="4"/>
        <v>0</v>
      </c>
      <c r="H26" s="195">
        <f t="shared" si="4"/>
        <v>0</v>
      </c>
      <c r="I26" s="195">
        <f t="shared" si="4"/>
        <v>0</v>
      </c>
      <c r="J26" s="195">
        <f t="shared" si="4"/>
        <v>59</v>
      </c>
      <c r="K26" s="195">
        <f t="shared" si="4"/>
        <v>0</v>
      </c>
      <c r="L26" s="195">
        <f t="shared" si="4"/>
        <v>0</v>
      </c>
      <c r="M26" s="195">
        <f t="shared" si="4"/>
        <v>0</v>
      </c>
      <c r="N26" s="195">
        <f t="shared" si="4"/>
        <v>0</v>
      </c>
      <c r="O26" s="195">
        <f t="shared" si="4"/>
        <v>0</v>
      </c>
      <c r="P26" s="195">
        <f t="shared" si="4"/>
        <v>0</v>
      </c>
      <c r="Q26" s="195">
        <f t="shared" si="4"/>
        <v>0</v>
      </c>
      <c r="R26" s="195">
        <f t="shared" si="4"/>
        <v>0</v>
      </c>
      <c r="S26" s="195">
        <f t="shared" si="4"/>
        <v>0</v>
      </c>
      <c r="T26" s="195">
        <f t="shared" si="4"/>
        <v>0</v>
      </c>
      <c r="U26" s="195">
        <f t="shared" si="4"/>
        <v>7</v>
      </c>
      <c r="V26" s="195">
        <f t="shared" si="4"/>
        <v>1</v>
      </c>
      <c r="W26" s="862">
        <f t="shared" si="4"/>
        <v>19</v>
      </c>
      <c r="X26" s="41"/>
    </row>
    <row r="27" spans="1:24" ht="21" customHeight="1">
      <c r="A27" s="386"/>
      <c r="B27" s="167"/>
      <c r="C27" s="166" t="s">
        <v>26</v>
      </c>
      <c r="D27" s="166"/>
      <c r="E27" s="569">
        <f aca="true" t="shared" si="5" ref="E27:E32">SUM(F27:W27)</f>
        <v>17</v>
      </c>
      <c r="F27" s="545" t="s">
        <v>81</v>
      </c>
      <c r="G27" s="545" t="s">
        <v>81</v>
      </c>
      <c r="H27" s="545" t="s">
        <v>81</v>
      </c>
      <c r="I27" s="545" t="s">
        <v>81</v>
      </c>
      <c r="J27" s="545">
        <v>14</v>
      </c>
      <c r="K27" s="545" t="s">
        <v>81</v>
      </c>
      <c r="L27" s="545" t="s">
        <v>81</v>
      </c>
      <c r="M27" s="545" t="s">
        <v>81</v>
      </c>
      <c r="N27" s="545" t="s">
        <v>81</v>
      </c>
      <c r="O27" s="545" t="s">
        <v>81</v>
      </c>
      <c r="P27" s="545" t="s">
        <v>81</v>
      </c>
      <c r="Q27" s="545" t="s">
        <v>81</v>
      </c>
      <c r="R27" s="545" t="s">
        <v>81</v>
      </c>
      <c r="S27" s="545" t="s">
        <v>81</v>
      </c>
      <c r="T27" s="545" t="s">
        <v>81</v>
      </c>
      <c r="U27" s="545">
        <v>1</v>
      </c>
      <c r="V27" s="545" t="s">
        <v>81</v>
      </c>
      <c r="W27" s="868">
        <v>2</v>
      </c>
      <c r="X27" s="48"/>
    </row>
    <row r="28" spans="1:24" ht="21" customHeight="1">
      <c r="A28" s="386"/>
      <c r="B28" s="167"/>
      <c r="C28" s="166" t="s">
        <v>27</v>
      </c>
      <c r="D28" s="166"/>
      <c r="E28" s="569">
        <f t="shared" si="5"/>
        <v>19</v>
      </c>
      <c r="F28" s="545" t="s">
        <v>81</v>
      </c>
      <c r="G28" s="545" t="s">
        <v>81</v>
      </c>
      <c r="H28" s="545" t="s">
        <v>81</v>
      </c>
      <c r="I28" s="545" t="s">
        <v>81</v>
      </c>
      <c r="J28" s="545">
        <v>17</v>
      </c>
      <c r="K28" s="545" t="s">
        <v>81</v>
      </c>
      <c r="L28" s="545" t="s">
        <v>81</v>
      </c>
      <c r="M28" s="545" t="s">
        <v>81</v>
      </c>
      <c r="N28" s="545" t="s">
        <v>81</v>
      </c>
      <c r="O28" s="545" t="s">
        <v>81</v>
      </c>
      <c r="P28" s="545" t="s">
        <v>81</v>
      </c>
      <c r="Q28" s="545" t="s">
        <v>81</v>
      </c>
      <c r="R28" s="545" t="s">
        <v>81</v>
      </c>
      <c r="S28" s="545" t="s">
        <v>81</v>
      </c>
      <c r="T28" s="545" t="s">
        <v>81</v>
      </c>
      <c r="U28" s="545">
        <v>1</v>
      </c>
      <c r="V28" s="545" t="s">
        <v>81</v>
      </c>
      <c r="W28" s="868">
        <v>1</v>
      </c>
      <c r="X28" s="48"/>
    </row>
    <row r="29" spans="1:24" ht="21" customHeight="1">
      <c r="A29" s="386"/>
      <c r="B29" s="167"/>
      <c r="C29" s="166" t="s">
        <v>30</v>
      </c>
      <c r="D29" s="166"/>
      <c r="E29" s="569">
        <f t="shared" si="5"/>
        <v>11</v>
      </c>
      <c r="F29" s="545" t="s">
        <v>81</v>
      </c>
      <c r="G29" s="545" t="s">
        <v>81</v>
      </c>
      <c r="H29" s="545" t="s">
        <v>81</v>
      </c>
      <c r="I29" s="545" t="s">
        <v>81</v>
      </c>
      <c r="J29" s="545">
        <v>6</v>
      </c>
      <c r="K29" s="545" t="s">
        <v>81</v>
      </c>
      <c r="L29" s="545" t="s">
        <v>81</v>
      </c>
      <c r="M29" s="545" t="s">
        <v>81</v>
      </c>
      <c r="N29" s="545" t="s">
        <v>81</v>
      </c>
      <c r="O29" s="545" t="s">
        <v>81</v>
      </c>
      <c r="P29" s="545" t="s">
        <v>81</v>
      </c>
      <c r="Q29" s="545" t="s">
        <v>81</v>
      </c>
      <c r="R29" s="545" t="s">
        <v>81</v>
      </c>
      <c r="S29" s="545" t="s">
        <v>81</v>
      </c>
      <c r="T29" s="545" t="s">
        <v>81</v>
      </c>
      <c r="U29" s="545">
        <v>1</v>
      </c>
      <c r="V29" s="545" t="s">
        <v>81</v>
      </c>
      <c r="W29" s="868">
        <v>4</v>
      </c>
      <c r="X29" s="48"/>
    </row>
    <row r="30" spans="1:24" ht="21" customHeight="1">
      <c r="A30" s="386"/>
      <c r="B30" s="167"/>
      <c r="C30" s="166" t="s">
        <v>29</v>
      </c>
      <c r="D30" s="166"/>
      <c r="E30" s="569">
        <f t="shared" si="5"/>
        <v>15</v>
      </c>
      <c r="F30" s="545" t="s">
        <v>81</v>
      </c>
      <c r="G30" s="545" t="s">
        <v>81</v>
      </c>
      <c r="H30" s="545" t="s">
        <v>81</v>
      </c>
      <c r="I30" s="545" t="s">
        <v>81</v>
      </c>
      <c r="J30" s="545">
        <v>6</v>
      </c>
      <c r="K30" s="545" t="s">
        <v>81</v>
      </c>
      <c r="L30" s="545" t="s">
        <v>81</v>
      </c>
      <c r="M30" s="545" t="s">
        <v>81</v>
      </c>
      <c r="N30" s="545" t="s">
        <v>81</v>
      </c>
      <c r="O30" s="545" t="s">
        <v>81</v>
      </c>
      <c r="P30" s="545" t="s">
        <v>81</v>
      </c>
      <c r="Q30" s="545" t="s">
        <v>81</v>
      </c>
      <c r="R30" s="545" t="s">
        <v>81</v>
      </c>
      <c r="S30" s="545" t="s">
        <v>81</v>
      </c>
      <c r="T30" s="545" t="s">
        <v>81</v>
      </c>
      <c r="U30" s="545" t="s">
        <v>81</v>
      </c>
      <c r="V30" s="545" t="s">
        <v>81</v>
      </c>
      <c r="W30" s="868">
        <v>9</v>
      </c>
      <c r="X30" s="48"/>
    </row>
    <row r="31" spans="1:24" ht="21" customHeight="1">
      <c r="A31" s="386"/>
      <c r="B31" s="167"/>
      <c r="C31" s="166" t="s">
        <v>48</v>
      </c>
      <c r="D31" s="166"/>
      <c r="E31" s="569">
        <f t="shared" si="5"/>
        <v>13</v>
      </c>
      <c r="F31" s="545" t="s">
        <v>81</v>
      </c>
      <c r="G31" s="545" t="s">
        <v>81</v>
      </c>
      <c r="H31" s="545" t="s">
        <v>81</v>
      </c>
      <c r="I31" s="545" t="s">
        <v>81</v>
      </c>
      <c r="J31" s="545">
        <v>8</v>
      </c>
      <c r="K31" s="545" t="s">
        <v>81</v>
      </c>
      <c r="L31" s="545" t="s">
        <v>81</v>
      </c>
      <c r="M31" s="545" t="s">
        <v>81</v>
      </c>
      <c r="N31" s="545" t="s">
        <v>81</v>
      </c>
      <c r="O31" s="545" t="s">
        <v>81</v>
      </c>
      <c r="P31" s="545" t="s">
        <v>81</v>
      </c>
      <c r="Q31" s="545" t="s">
        <v>81</v>
      </c>
      <c r="R31" s="545" t="s">
        <v>81</v>
      </c>
      <c r="S31" s="545" t="s">
        <v>81</v>
      </c>
      <c r="T31" s="545" t="s">
        <v>81</v>
      </c>
      <c r="U31" s="545">
        <v>1</v>
      </c>
      <c r="V31" s="545">
        <v>1</v>
      </c>
      <c r="W31" s="868">
        <v>3</v>
      </c>
      <c r="X31" s="48"/>
    </row>
    <row r="32" spans="1:24" ht="21" customHeight="1">
      <c r="A32" s="386"/>
      <c r="B32" s="167"/>
      <c r="C32" s="166" t="s">
        <v>355</v>
      </c>
      <c r="D32" s="166"/>
      <c r="E32" s="569">
        <f t="shared" si="5"/>
        <v>11</v>
      </c>
      <c r="F32" s="199" t="s">
        <v>81</v>
      </c>
      <c r="G32" s="199" t="s">
        <v>81</v>
      </c>
      <c r="H32" s="199" t="s">
        <v>81</v>
      </c>
      <c r="I32" s="199" t="s">
        <v>81</v>
      </c>
      <c r="J32" s="199">
        <v>8</v>
      </c>
      <c r="K32" s="199" t="s">
        <v>81</v>
      </c>
      <c r="L32" s="199" t="s">
        <v>81</v>
      </c>
      <c r="M32" s="199" t="s">
        <v>81</v>
      </c>
      <c r="N32" s="199" t="s">
        <v>81</v>
      </c>
      <c r="O32" s="199" t="s">
        <v>81</v>
      </c>
      <c r="P32" s="199" t="s">
        <v>81</v>
      </c>
      <c r="Q32" s="199" t="s">
        <v>81</v>
      </c>
      <c r="R32" s="199" t="s">
        <v>81</v>
      </c>
      <c r="S32" s="199" t="s">
        <v>81</v>
      </c>
      <c r="T32" s="199" t="s">
        <v>81</v>
      </c>
      <c r="U32" s="199">
        <v>3</v>
      </c>
      <c r="V32" s="199" t="s">
        <v>81</v>
      </c>
      <c r="W32" s="869" t="s">
        <v>81</v>
      </c>
      <c r="X32" s="48"/>
    </row>
    <row r="33" spans="1:24" ht="21" customHeight="1">
      <c r="A33" s="755" t="s">
        <v>61</v>
      </c>
      <c r="B33" s="174"/>
      <c r="C33" s="170"/>
      <c r="D33" s="170"/>
      <c r="E33" s="570">
        <f aca="true" t="shared" si="6" ref="E33:W33">SUM(E34:E37)</f>
        <v>51</v>
      </c>
      <c r="F33" s="195">
        <f t="shared" si="6"/>
        <v>0</v>
      </c>
      <c r="G33" s="195">
        <f t="shared" si="6"/>
        <v>0</v>
      </c>
      <c r="H33" s="195">
        <f t="shared" si="6"/>
        <v>0</v>
      </c>
      <c r="I33" s="195">
        <f t="shared" si="6"/>
        <v>0</v>
      </c>
      <c r="J33" s="195">
        <f t="shared" si="6"/>
        <v>37</v>
      </c>
      <c r="K33" s="195">
        <f t="shared" si="6"/>
        <v>0</v>
      </c>
      <c r="L33" s="195">
        <f t="shared" si="6"/>
        <v>3</v>
      </c>
      <c r="M33" s="195">
        <f t="shared" si="6"/>
        <v>0</v>
      </c>
      <c r="N33" s="195">
        <f t="shared" si="6"/>
        <v>0</v>
      </c>
      <c r="O33" s="195">
        <f t="shared" si="6"/>
        <v>0</v>
      </c>
      <c r="P33" s="195">
        <f t="shared" si="6"/>
        <v>2</v>
      </c>
      <c r="Q33" s="195">
        <f t="shared" si="6"/>
        <v>0</v>
      </c>
      <c r="R33" s="195">
        <f t="shared" si="6"/>
        <v>0</v>
      </c>
      <c r="S33" s="195">
        <f t="shared" si="6"/>
        <v>0</v>
      </c>
      <c r="T33" s="195">
        <f t="shared" si="6"/>
        <v>0</v>
      </c>
      <c r="U33" s="195">
        <f t="shared" si="6"/>
        <v>8</v>
      </c>
      <c r="V33" s="195">
        <f t="shared" si="6"/>
        <v>1</v>
      </c>
      <c r="W33" s="862">
        <f t="shared" si="6"/>
        <v>0</v>
      </c>
      <c r="X33" s="41"/>
    </row>
    <row r="34" spans="1:24" ht="21" customHeight="1">
      <c r="A34" s="386"/>
      <c r="B34" s="167"/>
      <c r="C34" s="166" t="s">
        <v>49</v>
      </c>
      <c r="D34" s="166"/>
      <c r="E34" s="569">
        <f>SUM(F34:W34)</f>
        <v>11</v>
      </c>
      <c r="F34" s="545" t="s">
        <v>81</v>
      </c>
      <c r="G34" s="545" t="s">
        <v>81</v>
      </c>
      <c r="H34" s="545" t="s">
        <v>81</v>
      </c>
      <c r="I34" s="545" t="s">
        <v>81</v>
      </c>
      <c r="J34" s="545">
        <v>10</v>
      </c>
      <c r="K34" s="545" t="s">
        <v>81</v>
      </c>
      <c r="L34" s="545" t="s">
        <v>81</v>
      </c>
      <c r="M34" s="545" t="s">
        <v>81</v>
      </c>
      <c r="N34" s="545" t="s">
        <v>81</v>
      </c>
      <c r="O34" s="545" t="s">
        <v>81</v>
      </c>
      <c r="P34" s="545" t="s">
        <v>81</v>
      </c>
      <c r="Q34" s="545" t="s">
        <v>81</v>
      </c>
      <c r="R34" s="545" t="s">
        <v>81</v>
      </c>
      <c r="S34" s="545" t="s">
        <v>81</v>
      </c>
      <c r="T34" s="545" t="s">
        <v>81</v>
      </c>
      <c r="U34" s="545">
        <v>1</v>
      </c>
      <c r="V34" s="545" t="s">
        <v>81</v>
      </c>
      <c r="W34" s="868" t="s">
        <v>81</v>
      </c>
      <c r="X34" s="48"/>
    </row>
    <row r="35" spans="1:24" ht="21" customHeight="1">
      <c r="A35" s="386"/>
      <c r="B35" s="167"/>
      <c r="C35" s="166" t="s">
        <v>50</v>
      </c>
      <c r="D35" s="166"/>
      <c r="E35" s="569">
        <f>SUM(F35:W35)</f>
        <v>22</v>
      </c>
      <c r="F35" s="545" t="s">
        <v>81</v>
      </c>
      <c r="G35" s="545" t="s">
        <v>81</v>
      </c>
      <c r="H35" s="545" t="s">
        <v>81</v>
      </c>
      <c r="I35" s="545" t="s">
        <v>81</v>
      </c>
      <c r="J35" s="545">
        <v>15</v>
      </c>
      <c r="K35" s="545" t="s">
        <v>81</v>
      </c>
      <c r="L35" s="545">
        <v>3</v>
      </c>
      <c r="M35" s="545" t="s">
        <v>81</v>
      </c>
      <c r="N35" s="545" t="s">
        <v>81</v>
      </c>
      <c r="O35" s="545" t="s">
        <v>81</v>
      </c>
      <c r="P35" s="545" t="s">
        <v>81</v>
      </c>
      <c r="Q35" s="545" t="s">
        <v>81</v>
      </c>
      <c r="R35" s="545" t="s">
        <v>81</v>
      </c>
      <c r="S35" s="545" t="s">
        <v>81</v>
      </c>
      <c r="T35" s="545" t="s">
        <v>81</v>
      </c>
      <c r="U35" s="545">
        <v>3</v>
      </c>
      <c r="V35" s="545">
        <v>1</v>
      </c>
      <c r="W35" s="868" t="s">
        <v>81</v>
      </c>
      <c r="X35" s="48"/>
    </row>
    <row r="36" spans="1:24" ht="21" customHeight="1">
      <c r="A36" s="386"/>
      <c r="B36" s="167"/>
      <c r="C36" s="166" t="s">
        <v>31</v>
      </c>
      <c r="D36" s="166"/>
      <c r="E36" s="569">
        <f>SUM(F36:W36)</f>
        <v>5</v>
      </c>
      <c r="F36" s="545" t="s">
        <v>81</v>
      </c>
      <c r="G36" s="545" t="s">
        <v>81</v>
      </c>
      <c r="H36" s="545" t="s">
        <v>81</v>
      </c>
      <c r="I36" s="545" t="s">
        <v>81</v>
      </c>
      <c r="J36" s="545">
        <v>4</v>
      </c>
      <c r="K36" s="545" t="s">
        <v>81</v>
      </c>
      <c r="L36" s="545" t="s">
        <v>81</v>
      </c>
      <c r="M36" s="545" t="s">
        <v>81</v>
      </c>
      <c r="N36" s="545" t="s">
        <v>81</v>
      </c>
      <c r="O36" s="545" t="s">
        <v>81</v>
      </c>
      <c r="P36" s="545" t="s">
        <v>81</v>
      </c>
      <c r="Q36" s="545" t="s">
        <v>81</v>
      </c>
      <c r="R36" s="545" t="s">
        <v>81</v>
      </c>
      <c r="S36" s="545" t="s">
        <v>81</v>
      </c>
      <c r="T36" s="545" t="s">
        <v>81</v>
      </c>
      <c r="U36" s="545">
        <v>1</v>
      </c>
      <c r="V36" s="545" t="s">
        <v>81</v>
      </c>
      <c r="W36" s="868" t="s">
        <v>81</v>
      </c>
      <c r="X36" s="48"/>
    </row>
    <row r="37" spans="1:24" ht="21" customHeight="1">
      <c r="A37" s="386"/>
      <c r="B37" s="167"/>
      <c r="C37" s="166" t="s">
        <v>37</v>
      </c>
      <c r="D37" s="166"/>
      <c r="E37" s="569">
        <f>SUM(F37:W37)</f>
        <v>13</v>
      </c>
      <c r="F37" s="199" t="s">
        <v>81</v>
      </c>
      <c r="G37" s="199" t="s">
        <v>81</v>
      </c>
      <c r="H37" s="199" t="s">
        <v>81</v>
      </c>
      <c r="I37" s="199" t="s">
        <v>81</v>
      </c>
      <c r="J37" s="199">
        <v>8</v>
      </c>
      <c r="K37" s="199" t="s">
        <v>81</v>
      </c>
      <c r="L37" s="199" t="s">
        <v>81</v>
      </c>
      <c r="M37" s="199" t="s">
        <v>81</v>
      </c>
      <c r="N37" s="199" t="s">
        <v>81</v>
      </c>
      <c r="O37" s="199" t="s">
        <v>81</v>
      </c>
      <c r="P37" s="199">
        <v>2</v>
      </c>
      <c r="Q37" s="199" t="s">
        <v>81</v>
      </c>
      <c r="R37" s="199" t="s">
        <v>81</v>
      </c>
      <c r="S37" s="199" t="s">
        <v>81</v>
      </c>
      <c r="T37" s="199" t="s">
        <v>81</v>
      </c>
      <c r="U37" s="199">
        <v>3</v>
      </c>
      <c r="V37" s="199" t="s">
        <v>81</v>
      </c>
      <c r="W37" s="869" t="s">
        <v>81</v>
      </c>
      <c r="X37" s="48"/>
    </row>
    <row r="38" spans="1:24" ht="21" customHeight="1">
      <c r="A38" s="751" t="s">
        <v>6</v>
      </c>
      <c r="B38" s="171"/>
      <c r="C38" s="170"/>
      <c r="D38" s="170"/>
      <c r="E38" s="570">
        <f aca="true" t="shared" si="7" ref="E38:W38">SUM(E39:E41)</f>
        <v>24</v>
      </c>
      <c r="F38" s="195">
        <f t="shared" si="7"/>
        <v>0</v>
      </c>
      <c r="G38" s="195">
        <f t="shared" si="7"/>
        <v>0</v>
      </c>
      <c r="H38" s="195">
        <f t="shared" si="7"/>
        <v>0</v>
      </c>
      <c r="I38" s="195">
        <f t="shared" si="7"/>
        <v>0</v>
      </c>
      <c r="J38" s="195">
        <f t="shared" si="7"/>
        <v>15</v>
      </c>
      <c r="K38" s="195">
        <f t="shared" si="7"/>
        <v>0</v>
      </c>
      <c r="L38" s="195">
        <f t="shared" si="7"/>
        <v>0</v>
      </c>
      <c r="M38" s="195">
        <f t="shared" si="7"/>
        <v>0</v>
      </c>
      <c r="N38" s="195">
        <f t="shared" si="7"/>
        <v>0</v>
      </c>
      <c r="O38" s="195">
        <f t="shared" si="7"/>
        <v>0</v>
      </c>
      <c r="P38" s="195">
        <f t="shared" si="7"/>
        <v>0</v>
      </c>
      <c r="Q38" s="195">
        <f t="shared" si="7"/>
        <v>0</v>
      </c>
      <c r="R38" s="195">
        <f t="shared" si="7"/>
        <v>0</v>
      </c>
      <c r="S38" s="195">
        <f t="shared" si="7"/>
        <v>0</v>
      </c>
      <c r="T38" s="195">
        <f t="shared" si="7"/>
        <v>0</v>
      </c>
      <c r="U38" s="195">
        <f t="shared" si="7"/>
        <v>3</v>
      </c>
      <c r="V38" s="195">
        <f t="shared" si="7"/>
        <v>0</v>
      </c>
      <c r="W38" s="862">
        <f t="shared" si="7"/>
        <v>6</v>
      </c>
      <c r="X38" s="41"/>
    </row>
    <row r="39" spans="1:24" ht="21" customHeight="1">
      <c r="A39" s="386"/>
      <c r="B39" s="167"/>
      <c r="C39" s="166" t="s">
        <v>32</v>
      </c>
      <c r="D39" s="166"/>
      <c r="E39" s="569">
        <f>SUM(F39:W39)</f>
        <v>6</v>
      </c>
      <c r="F39" s="545" t="s">
        <v>81</v>
      </c>
      <c r="G39" s="545" t="s">
        <v>81</v>
      </c>
      <c r="H39" s="545" t="s">
        <v>81</v>
      </c>
      <c r="I39" s="545" t="s">
        <v>81</v>
      </c>
      <c r="J39" s="545">
        <v>5</v>
      </c>
      <c r="K39" s="545" t="s">
        <v>81</v>
      </c>
      <c r="L39" s="545" t="s">
        <v>81</v>
      </c>
      <c r="M39" s="545" t="s">
        <v>81</v>
      </c>
      <c r="N39" s="545" t="s">
        <v>81</v>
      </c>
      <c r="O39" s="545" t="s">
        <v>81</v>
      </c>
      <c r="P39" s="545" t="s">
        <v>81</v>
      </c>
      <c r="Q39" s="545" t="s">
        <v>81</v>
      </c>
      <c r="R39" s="545" t="s">
        <v>81</v>
      </c>
      <c r="S39" s="545" t="s">
        <v>81</v>
      </c>
      <c r="T39" s="545" t="s">
        <v>81</v>
      </c>
      <c r="U39" s="545">
        <v>1</v>
      </c>
      <c r="V39" s="545" t="s">
        <v>81</v>
      </c>
      <c r="W39" s="868" t="s">
        <v>81</v>
      </c>
      <c r="X39" s="48"/>
    </row>
    <row r="40" spans="1:24" ht="21" customHeight="1">
      <c r="A40" s="386"/>
      <c r="B40" s="167"/>
      <c r="C40" s="166" t="s">
        <v>33</v>
      </c>
      <c r="D40" s="166"/>
      <c r="E40" s="569">
        <f>SUM(F40:W40)</f>
        <v>11</v>
      </c>
      <c r="F40" s="545" t="s">
        <v>81</v>
      </c>
      <c r="G40" s="545" t="s">
        <v>81</v>
      </c>
      <c r="H40" s="545" t="s">
        <v>81</v>
      </c>
      <c r="I40" s="545" t="s">
        <v>81</v>
      </c>
      <c r="J40" s="545">
        <v>6</v>
      </c>
      <c r="K40" s="545" t="s">
        <v>81</v>
      </c>
      <c r="L40" s="545" t="s">
        <v>81</v>
      </c>
      <c r="M40" s="545" t="s">
        <v>81</v>
      </c>
      <c r="N40" s="545" t="s">
        <v>81</v>
      </c>
      <c r="O40" s="545" t="s">
        <v>81</v>
      </c>
      <c r="P40" s="545" t="s">
        <v>81</v>
      </c>
      <c r="Q40" s="545" t="s">
        <v>81</v>
      </c>
      <c r="R40" s="545" t="s">
        <v>81</v>
      </c>
      <c r="S40" s="545" t="s">
        <v>81</v>
      </c>
      <c r="T40" s="545" t="s">
        <v>81</v>
      </c>
      <c r="U40" s="545">
        <v>1</v>
      </c>
      <c r="V40" s="545" t="s">
        <v>81</v>
      </c>
      <c r="W40" s="868">
        <v>4</v>
      </c>
      <c r="X40" s="48"/>
    </row>
    <row r="41" spans="1:24" ht="21" customHeight="1">
      <c r="A41" s="386"/>
      <c r="B41" s="167"/>
      <c r="C41" s="166" t="s">
        <v>34</v>
      </c>
      <c r="D41" s="166"/>
      <c r="E41" s="569">
        <f>SUM(F41:W41)</f>
        <v>7</v>
      </c>
      <c r="F41" s="199" t="s">
        <v>81</v>
      </c>
      <c r="G41" s="199" t="s">
        <v>81</v>
      </c>
      <c r="H41" s="199" t="s">
        <v>81</v>
      </c>
      <c r="I41" s="199" t="s">
        <v>81</v>
      </c>
      <c r="J41" s="199">
        <v>4</v>
      </c>
      <c r="K41" s="199" t="s">
        <v>81</v>
      </c>
      <c r="L41" s="199" t="s">
        <v>81</v>
      </c>
      <c r="M41" s="199" t="s">
        <v>81</v>
      </c>
      <c r="N41" s="199" t="s">
        <v>81</v>
      </c>
      <c r="O41" s="199" t="s">
        <v>81</v>
      </c>
      <c r="P41" s="199" t="s">
        <v>81</v>
      </c>
      <c r="Q41" s="199" t="s">
        <v>81</v>
      </c>
      <c r="R41" s="199" t="s">
        <v>81</v>
      </c>
      <c r="S41" s="199" t="s">
        <v>81</v>
      </c>
      <c r="T41" s="199" t="s">
        <v>81</v>
      </c>
      <c r="U41" s="199">
        <v>1</v>
      </c>
      <c r="V41" s="199" t="s">
        <v>81</v>
      </c>
      <c r="W41" s="869">
        <v>2</v>
      </c>
      <c r="X41" s="48"/>
    </row>
    <row r="42" spans="1:24" ht="21" customHeight="1">
      <c r="A42" s="409" t="s">
        <v>7</v>
      </c>
      <c r="B42" s="410"/>
      <c r="C42" s="404"/>
      <c r="D42" s="177"/>
      <c r="E42" s="571">
        <f aca="true" t="shared" si="8" ref="E42:W42">SUM(E43:E45)</f>
        <v>26</v>
      </c>
      <c r="F42" s="195">
        <f t="shared" si="8"/>
        <v>0</v>
      </c>
      <c r="G42" s="195">
        <f t="shared" si="8"/>
        <v>0</v>
      </c>
      <c r="H42" s="195">
        <f t="shared" si="8"/>
        <v>0</v>
      </c>
      <c r="I42" s="195">
        <f t="shared" si="8"/>
        <v>0</v>
      </c>
      <c r="J42" s="195">
        <f t="shared" si="8"/>
        <v>16</v>
      </c>
      <c r="K42" s="195">
        <f t="shared" si="8"/>
        <v>0</v>
      </c>
      <c r="L42" s="195">
        <f t="shared" si="8"/>
        <v>2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0</v>
      </c>
      <c r="Q42" s="195">
        <f t="shared" si="8"/>
        <v>0</v>
      </c>
      <c r="R42" s="195">
        <f t="shared" si="8"/>
        <v>0</v>
      </c>
      <c r="S42" s="195">
        <f t="shared" si="8"/>
        <v>0</v>
      </c>
      <c r="T42" s="195">
        <f t="shared" si="8"/>
        <v>0</v>
      </c>
      <c r="U42" s="195">
        <f t="shared" si="8"/>
        <v>2</v>
      </c>
      <c r="V42" s="195">
        <f t="shared" si="8"/>
        <v>1</v>
      </c>
      <c r="W42" s="862">
        <f t="shared" si="8"/>
        <v>5</v>
      </c>
      <c r="X42" s="41"/>
    </row>
    <row r="43" spans="1:24" ht="21" customHeight="1">
      <c r="A43" s="386"/>
      <c r="B43" s="178"/>
      <c r="C43" s="166" t="s">
        <v>35</v>
      </c>
      <c r="D43" s="179"/>
      <c r="E43" s="863">
        <f>SUM(F43:W43)</f>
        <v>12</v>
      </c>
      <c r="F43" s="545" t="s">
        <v>81</v>
      </c>
      <c r="G43" s="545" t="s">
        <v>81</v>
      </c>
      <c r="H43" s="545" t="s">
        <v>81</v>
      </c>
      <c r="I43" s="545" t="s">
        <v>81</v>
      </c>
      <c r="J43" s="545">
        <v>5</v>
      </c>
      <c r="K43" s="545" t="s">
        <v>81</v>
      </c>
      <c r="L43" s="545">
        <v>2</v>
      </c>
      <c r="M43" s="545" t="s">
        <v>81</v>
      </c>
      <c r="N43" s="545" t="s">
        <v>81</v>
      </c>
      <c r="O43" s="545" t="s">
        <v>81</v>
      </c>
      <c r="P43" s="545" t="s">
        <v>81</v>
      </c>
      <c r="Q43" s="545" t="s">
        <v>81</v>
      </c>
      <c r="R43" s="545" t="s">
        <v>81</v>
      </c>
      <c r="S43" s="545" t="s">
        <v>81</v>
      </c>
      <c r="T43" s="545" t="s">
        <v>81</v>
      </c>
      <c r="U43" s="545" t="s">
        <v>81</v>
      </c>
      <c r="V43" s="545">
        <v>1</v>
      </c>
      <c r="W43" s="868">
        <v>4</v>
      </c>
      <c r="X43" s="41"/>
    </row>
    <row r="44" spans="1:24" ht="21" customHeight="1">
      <c r="A44" s="172"/>
      <c r="B44" s="180"/>
      <c r="C44" s="166" t="s">
        <v>36</v>
      </c>
      <c r="D44" s="181"/>
      <c r="E44" s="863">
        <f>SUM(F44:W44)</f>
        <v>5</v>
      </c>
      <c r="F44" s="545" t="s">
        <v>81</v>
      </c>
      <c r="G44" s="545" t="s">
        <v>81</v>
      </c>
      <c r="H44" s="545" t="s">
        <v>81</v>
      </c>
      <c r="I44" s="545" t="s">
        <v>81</v>
      </c>
      <c r="J44" s="545">
        <v>3</v>
      </c>
      <c r="K44" s="545" t="s">
        <v>81</v>
      </c>
      <c r="L44" s="545" t="s">
        <v>81</v>
      </c>
      <c r="M44" s="545" t="s">
        <v>81</v>
      </c>
      <c r="N44" s="545" t="s">
        <v>81</v>
      </c>
      <c r="O44" s="545" t="s">
        <v>81</v>
      </c>
      <c r="P44" s="545" t="s">
        <v>81</v>
      </c>
      <c r="Q44" s="545" t="s">
        <v>81</v>
      </c>
      <c r="R44" s="545" t="s">
        <v>81</v>
      </c>
      <c r="S44" s="545" t="s">
        <v>81</v>
      </c>
      <c r="T44" s="545" t="s">
        <v>81</v>
      </c>
      <c r="U44" s="545">
        <v>1</v>
      </c>
      <c r="V44" s="545" t="s">
        <v>81</v>
      </c>
      <c r="W44" s="868">
        <v>1</v>
      </c>
      <c r="X44" s="41"/>
    </row>
    <row r="45" spans="1:24" ht="21" customHeight="1">
      <c r="A45" s="182"/>
      <c r="B45" s="184"/>
      <c r="C45" s="185" t="s">
        <v>51</v>
      </c>
      <c r="D45" s="186"/>
      <c r="E45" s="864">
        <f>SUM(F45:W45)</f>
        <v>9</v>
      </c>
      <c r="F45" s="199" t="s">
        <v>81</v>
      </c>
      <c r="G45" s="199" t="s">
        <v>81</v>
      </c>
      <c r="H45" s="199" t="s">
        <v>81</v>
      </c>
      <c r="I45" s="199" t="s">
        <v>81</v>
      </c>
      <c r="J45" s="199">
        <v>8</v>
      </c>
      <c r="K45" s="199" t="s">
        <v>81</v>
      </c>
      <c r="L45" s="199" t="s">
        <v>81</v>
      </c>
      <c r="M45" s="199" t="s">
        <v>81</v>
      </c>
      <c r="N45" s="199" t="s">
        <v>81</v>
      </c>
      <c r="O45" s="199" t="s">
        <v>81</v>
      </c>
      <c r="P45" s="199" t="s">
        <v>81</v>
      </c>
      <c r="Q45" s="199" t="s">
        <v>81</v>
      </c>
      <c r="R45" s="199" t="s">
        <v>81</v>
      </c>
      <c r="S45" s="199" t="s">
        <v>81</v>
      </c>
      <c r="T45" s="199" t="s">
        <v>81</v>
      </c>
      <c r="U45" s="199">
        <v>1</v>
      </c>
      <c r="V45" s="199" t="s">
        <v>81</v>
      </c>
      <c r="W45" s="869" t="s">
        <v>81</v>
      </c>
      <c r="X45" s="41"/>
    </row>
    <row r="46" spans="1:24" ht="21" customHeight="1">
      <c r="A46" s="751" t="s">
        <v>8</v>
      </c>
      <c r="B46" s="187"/>
      <c r="C46" s="170"/>
      <c r="D46" s="170"/>
      <c r="E46" s="570">
        <f aca="true" t="shared" si="9" ref="E46:W46">SUM(E47:E49)</f>
        <v>45</v>
      </c>
      <c r="F46" s="195">
        <f t="shared" si="9"/>
        <v>0</v>
      </c>
      <c r="G46" s="195">
        <f t="shared" si="9"/>
        <v>0</v>
      </c>
      <c r="H46" s="195">
        <f t="shared" si="9"/>
        <v>0</v>
      </c>
      <c r="I46" s="195">
        <f t="shared" si="9"/>
        <v>0</v>
      </c>
      <c r="J46" s="195">
        <f t="shared" si="9"/>
        <v>36</v>
      </c>
      <c r="K46" s="195">
        <f t="shared" si="9"/>
        <v>1</v>
      </c>
      <c r="L46" s="195">
        <f t="shared" si="9"/>
        <v>0</v>
      </c>
      <c r="M46" s="195">
        <f t="shared" si="9"/>
        <v>0</v>
      </c>
      <c r="N46" s="195">
        <f t="shared" si="9"/>
        <v>0</v>
      </c>
      <c r="O46" s="195">
        <f t="shared" si="9"/>
        <v>0</v>
      </c>
      <c r="P46" s="195">
        <f t="shared" si="9"/>
        <v>2</v>
      </c>
      <c r="Q46" s="195">
        <f t="shared" si="9"/>
        <v>0</v>
      </c>
      <c r="R46" s="195">
        <f t="shared" si="9"/>
        <v>0</v>
      </c>
      <c r="S46" s="195">
        <f t="shared" si="9"/>
        <v>0</v>
      </c>
      <c r="T46" s="195">
        <f t="shared" si="9"/>
        <v>0</v>
      </c>
      <c r="U46" s="195">
        <f t="shared" si="9"/>
        <v>2</v>
      </c>
      <c r="V46" s="195">
        <f t="shared" si="9"/>
        <v>4</v>
      </c>
      <c r="W46" s="862">
        <f t="shared" si="9"/>
        <v>0</v>
      </c>
      <c r="X46" s="41"/>
    </row>
    <row r="47" spans="1:24" ht="21" customHeight="1">
      <c r="A47" s="386"/>
      <c r="B47" s="178"/>
      <c r="C47" s="166" t="s">
        <v>38</v>
      </c>
      <c r="D47" s="166"/>
      <c r="E47" s="569">
        <f>SUM(F47:W47)</f>
        <v>30</v>
      </c>
      <c r="F47" s="545" t="s">
        <v>81</v>
      </c>
      <c r="G47" s="545" t="s">
        <v>81</v>
      </c>
      <c r="H47" s="545" t="s">
        <v>81</v>
      </c>
      <c r="I47" s="545" t="s">
        <v>81</v>
      </c>
      <c r="J47" s="545">
        <v>25</v>
      </c>
      <c r="K47" s="545" t="s">
        <v>81</v>
      </c>
      <c r="L47" s="545" t="s">
        <v>81</v>
      </c>
      <c r="M47" s="545" t="s">
        <v>81</v>
      </c>
      <c r="N47" s="545" t="s">
        <v>81</v>
      </c>
      <c r="O47" s="545" t="s">
        <v>81</v>
      </c>
      <c r="P47" s="545">
        <v>1</v>
      </c>
      <c r="Q47" s="545" t="s">
        <v>81</v>
      </c>
      <c r="R47" s="545" t="s">
        <v>81</v>
      </c>
      <c r="S47" s="545" t="s">
        <v>81</v>
      </c>
      <c r="T47" s="545" t="s">
        <v>81</v>
      </c>
      <c r="U47" s="545">
        <v>2</v>
      </c>
      <c r="V47" s="545">
        <v>2</v>
      </c>
      <c r="W47" s="868" t="s">
        <v>81</v>
      </c>
      <c r="X47" s="48"/>
    </row>
    <row r="48" spans="1:24" ht="21" customHeight="1">
      <c r="A48" s="386"/>
      <c r="B48" s="178"/>
      <c r="C48" s="166" t="s">
        <v>52</v>
      </c>
      <c r="D48" s="166"/>
      <c r="E48" s="569">
        <f>SUM(F48:W48)</f>
        <v>8</v>
      </c>
      <c r="F48" s="545" t="s">
        <v>81</v>
      </c>
      <c r="G48" s="545" t="s">
        <v>81</v>
      </c>
      <c r="H48" s="545" t="s">
        <v>81</v>
      </c>
      <c r="I48" s="545" t="s">
        <v>81</v>
      </c>
      <c r="J48" s="545">
        <v>5</v>
      </c>
      <c r="K48" s="545">
        <v>1</v>
      </c>
      <c r="L48" s="545" t="s">
        <v>81</v>
      </c>
      <c r="M48" s="545" t="s">
        <v>81</v>
      </c>
      <c r="N48" s="545" t="s">
        <v>81</v>
      </c>
      <c r="O48" s="545" t="s">
        <v>81</v>
      </c>
      <c r="P48" s="545" t="s">
        <v>81</v>
      </c>
      <c r="Q48" s="545" t="s">
        <v>81</v>
      </c>
      <c r="R48" s="545" t="s">
        <v>81</v>
      </c>
      <c r="S48" s="545" t="s">
        <v>81</v>
      </c>
      <c r="T48" s="545" t="s">
        <v>81</v>
      </c>
      <c r="U48" s="545" t="s">
        <v>81</v>
      </c>
      <c r="V48" s="545">
        <v>2</v>
      </c>
      <c r="W48" s="868" t="s">
        <v>81</v>
      </c>
      <c r="X48" s="48"/>
    </row>
    <row r="49" spans="1:24" ht="21" customHeight="1">
      <c r="A49" s="386"/>
      <c r="B49" s="178"/>
      <c r="C49" s="166" t="s">
        <v>53</v>
      </c>
      <c r="D49" s="166"/>
      <c r="E49" s="569">
        <f>SUM(F49:W49)</f>
        <v>7</v>
      </c>
      <c r="F49" s="199" t="s">
        <v>81</v>
      </c>
      <c r="G49" s="199" t="s">
        <v>81</v>
      </c>
      <c r="H49" s="199" t="s">
        <v>81</v>
      </c>
      <c r="I49" s="199" t="s">
        <v>81</v>
      </c>
      <c r="J49" s="199">
        <v>6</v>
      </c>
      <c r="K49" s="199" t="s">
        <v>81</v>
      </c>
      <c r="L49" s="199" t="s">
        <v>81</v>
      </c>
      <c r="M49" s="199" t="s">
        <v>81</v>
      </c>
      <c r="N49" s="199" t="s">
        <v>81</v>
      </c>
      <c r="O49" s="199" t="s">
        <v>81</v>
      </c>
      <c r="P49" s="199">
        <v>1</v>
      </c>
      <c r="Q49" s="199" t="s">
        <v>81</v>
      </c>
      <c r="R49" s="199" t="s">
        <v>81</v>
      </c>
      <c r="S49" s="199" t="s">
        <v>81</v>
      </c>
      <c r="T49" s="199" t="s">
        <v>81</v>
      </c>
      <c r="U49" s="199" t="s">
        <v>81</v>
      </c>
      <c r="V49" s="199" t="s">
        <v>81</v>
      </c>
      <c r="W49" s="869" t="s">
        <v>81</v>
      </c>
      <c r="X49" s="48"/>
    </row>
    <row r="50" spans="1:24" ht="21" customHeight="1">
      <c r="A50" s="751" t="s">
        <v>9</v>
      </c>
      <c r="B50" s="187"/>
      <c r="C50" s="170"/>
      <c r="D50" s="170"/>
      <c r="E50" s="570">
        <f aca="true" t="shared" si="10" ref="E50:W50">SUM(E51:E52)</f>
        <v>37</v>
      </c>
      <c r="F50" s="195">
        <f t="shared" si="10"/>
        <v>0</v>
      </c>
      <c r="G50" s="195">
        <f t="shared" si="10"/>
        <v>0</v>
      </c>
      <c r="H50" s="195">
        <f t="shared" si="10"/>
        <v>0</v>
      </c>
      <c r="I50" s="195">
        <f t="shared" si="10"/>
        <v>0</v>
      </c>
      <c r="J50" s="195">
        <f t="shared" si="10"/>
        <v>24</v>
      </c>
      <c r="K50" s="195">
        <f t="shared" si="10"/>
        <v>1</v>
      </c>
      <c r="L50" s="195">
        <f t="shared" si="10"/>
        <v>1</v>
      </c>
      <c r="M50" s="195">
        <f t="shared" si="10"/>
        <v>1</v>
      </c>
      <c r="N50" s="195">
        <f t="shared" si="10"/>
        <v>0</v>
      </c>
      <c r="O50" s="195">
        <f t="shared" si="10"/>
        <v>0</v>
      </c>
      <c r="P50" s="195">
        <f t="shared" si="10"/>
        <v>0</v>
      </c>
      <c r="Q50" s="195">
        <f t="shared" si="10"/>
        <v>0</v>
      </c>
      <c r="R50" s="195">
        <f t="shared" si="10"/>
        <v>0</v>
      </c>
      <c r="S50" s="195">
        <f t="shared" si="10"/>
        <v>0</v>
      </c>
      <c r="T50" s="195">
        <f t="shared" si="10"/>
        <v>0</v>
      </c>
      <c r="U50" s="195">
        <f t="shared" si="10"/>
        <v>4</v>
      </c>
      <c r="V50" s="195">
        <f t="shared" si="10"/>
        <v>3</v>
      </c>
      <c r="W50" s="862">
        <f t="shared" si="10"/>
        <v>3</v>
      </c>
      <c r="X50" s="41"/>
    </row>
    <row r="51" spans="1:24" ht="21" customHeight="1">
      <c r="A51" s="386"/>
      <c r="B51" s="178"/>
      <c r="C51" s="166" t="s">
        <v>84</v>
      </c>
      <c r="D51" s="166"/>
      <c r="E51" s="569">
        <f>SUM(F51:W51)</f>
        <v>15</v>
      </c>
      <c r="F51" s="545" t="s">
        <v>81</v>
      </c>
      <c r="G51" s="545" t="s">
        <v>81</v>
      </c>
      <c r="H51" s="545" t="s">
        <v>81</v>
      </c>
      <c r="I51" s="545" t="s">
        <v>81</v>
      </c>
      <c r="J51" s="545">
        <v>11</v>
      </c>
      <c r="K51" s="545" t="s">
        <v>81</v>
      </c>
      <c r="L51" s="545" t="s">
        <v>81</v>
      </c>
      <c r="M51" s="545">
        <v>1</v>
      </c>
      <c r="N51" s="545" t="s">
        <v>81</v>
      </c>
      <c r="O51" s="545" t="s">
        <v>81</v>
      </c>
      <c r="P51" s="545" t="s">
        <v>81</v>
      </c>
      <c r="Q51" s="545" t="s">
        <v>81</v>
      </c>
      <c r="R51" s="545" t="s">
        <v>81</v>
      </c>
      <c r="S51" s="545" t="s">
        <v>81</v>
      </c>
      <c r="T51" s="545" t="s">
        <v>81</v>
      </c>
      <c r="U51" s="545">
        <v>1</v>
      </c>
      <c r="V51" s="545">
        <v>2</v>
      </c>
      <c r="W51" s="868" t="s">
        <v>81</v>
      </c>
      <c r="X51" s="48"/>
    </row>
    <row r="52" spans="1:24" ht="21" customHeight="1">
      <c r="A52" s="386"/>
      <c r="B52" s="178"/>
      <c r="C52" s="166" t="s">
        <v>54</v>
      </c>
      <c r="D52" s="166"/>
      <c r="E52" s="569">
        <f>SUM(F52:W52)</f>
        <v>22</v>
      </c>
      <c r="F52" s="199" t="s">
        <v>81</v>
      </c>
      <c r="G52" s="545" t="s">
        <v>81</v>
      </c>
      <c r="H52" s="199" t="s">
        <v>81</v>
      </c>
      <c r="I52" s="199" t="s">
        <v>81</v>
      </c>
      <c r="J52" s="199">
        <v>13</v>
      </c>
      <c r="K52" s="199">
        <v>1</v>
      </c>
      <c r="L52" s="199">
        <v>1</v>
      </c>
      <c r="M52" s="199" t="s">
        <v>81</v>
      </c>
      <c r="N52" s="199" t="s">
        <v>81</v>
      </c>
      <c r="O52" s="199" t="s">
        <v>81</v>
      </c>
      <c r="P52" s="199" t="s">
        <v>81</v>
      </c>
      <c r="Q52" s="199" t="s">
        <v>81</v>
      </c>
      <c r="R52" s="199" t="s">
        <v>81</v>
      </c>
      <c r="S52" s="199" t="s">
        <v>81</v>
      </c>
      <c r="T52" s="199" t="s">
        <v>81</v>
      </c>
      <c r="U52" s="199">
        <v>3</v>
      </c>
      <c r="V52" s="199">
        <v>1</v>
      </c>
      <c r="W52" s="869">
        <v>3</v>
      </c>
      <c r="X52" s="48"/>
    </row>
    <row r="53" spans="1:24" ht="21" customHeight="1">
      <c r="A53" s="751" t="s">
        <v>10</v>
      </c>
      <c r="B53" s="187"/>
      <c r="C53" s="160"/>
      <c r="D53" s="170"/>
      <c r="E53" s="570">
        <f aca="true" t="shared" si="11" ref="E53:W53">SUM(E54:E55)</f>
        <v>41</v>
      </c>
      <c r="F53" s="195">
        <f t="shared" si="11"/>
        <v>0</v>
      </c>
      <c r="G53" s="574">
        <f t="shared" si="11"/>
        <v>0</v>
      </c>
      <c r="H53" s="195">
        <f t="shared" si="11"/>
        <v>0</v>
      </c>
      <c r="I53" s="195">
        <f t="shared" si="11"/>
        <v>0</v>
      </c>
      <c r="J53" s="195">
        <f t="shared" si="11"/>
        <v>32</v>
      </c>
      <c r="K53" s="195">
        <f t="shared" si="11"/>
        <v>0</v>
      </c>
      <c r="L53" s="195">
        <f t="shared" si="11"/>
        <v>0</v>
      </c>
      <c r="M53" s="195">
        <f t="shared" si="11"/>
        <v>2</v>
      </c>
      <c r="N53" s="195">
        <f t="shared" si="11"/>
        <v>0</v>
      </c>
      <c r="O53" s="195">
        <f t="shared" si="11"/>
        <v>0</v>
      </c>
      <c r="P53" s="195">
        <f t="shared" si="11"/>
        <v>0</v>
      </c>
      <c r="Q53" s="195">
        <f t="shared" si="11"/>
        <v>0</v>
      </c>
      <c r="R53" s="195">
        <f t="shared" si="11"/>
        <v>0</v>
      </c>
      <c r="S53" s="195">
        <f t="shared" si="11"/>
        <v>0</v>
      </c>
      <c r="T53" s="195">
        <f t="shared" si="11"/>
        <v>0</v>
      </c>
      <c r="U53" s="195">
        <f t="shared" si="11"/>
        <v>5</v>
      </c>
      <c r="V53" s="195">
        <f t="shared" si="11"/>
        <v>2</v>
      </c>
      <c r="W53" s="862">
        <f t="shared" si="11"/>
        <v>0</v>
      </c>
      <c r="X53" s="41"/>
    </row>
    <row r="54" spans="1:24" ht="21" customHeight="1">
      <c r="A54" s="386"/>
      <c r="B54" s="189"/>
      <c r="C54" s="166" t="s">
        <v>85</v>
      </c>
      <c r="D54" s="188"/>
      <c r="E54" s="569">
        <f>SUM(F54:W54)</f>
        <v>13</v>
      </c>
      <c r="F54" s="545" t="s">
        <v>81</v>
      </c>
      <c r="G54" s="545" t="s">
        <v>81</v>
      </c>
      <c r="H54" s="545" t="s">
        <v>81</v>
      </c>
      <c r="I54" s="545" t="s">
        <v>81</v>
      </c>
      <c r="J54" s="545">
        <v>9</v>
      </c>
      <c r="K54" s="545" t="s">
        <v>81</v>
      </c>
      <c r="L54" s="545" t="s">
        <v>81</v>
      </c>
      <c r="M54" s="545">
        <v>1</v>
      </c>
      <c r="N54" s="545" t="s">
        <v>81</v>
      </c>
      <c r="O54" s="545" t="s">
        <v>81</v>
      </c>
      <c r="P54" s="545" t="s">
        <v>81</v>
      </c>
      <c r="Q54" s="545" t="s">
        <v>81</v>
      </c>
      <c r="R54" s="545" t="s">
        <v>81</v>
      </c>
      <c r="S54" s="545" t="s">
        <v>81</v>
      </c>
      <c r="T54" s="545" t="s">
        <v>81</v>
      </c>
      <c r="U54" s="545">
        <v>2</v>
      </c>
      <c r="V54" s="545">
        <v>1</v>
      </c>
      <c r="W54" s="868" t="s">
        <v>81</v>
      </c>
      <c r="X54" s="41"/>
    </row>
    <row r="55" spans="1:24" ht="21" customHeight="1">
      <c r="A55" s="386"/>
      <c r="B55" s="178"/>
      <c r="C55" s="166" t="s">
        <v>45</v>
      </c>
      <c r="D55" s="166"/>
      <c r="E55" s="569">
        <f>SUM(F55:W55)</f>
        <v>28</v>
      </c>
      <c r="F55" s="199" t="s">
        <v>81</v>
      </c>
      <c r="G55" s="474" t="s">
        <v>81</v>
      </c>
      <c r="H55" s="199" t="s">
        <v>81</v>
      </c>
      <c r="I55" s="199" t="s">
        <v>81</v>
      </c>
      <c r="J55" s="199">
        <v>23</v>
      </c>
      <c r="K55" s="199" t="s">
        <v>81</v>
      </c>
      <c r="L55" s="199" t="s">
        <v>81</v>
      </c>
      <c r="M55" s="199">
        <v>1</v>
      </c>
      <c r="N55" s="199" t="s">
        <v>81</v>
      </c>
      <c r="O55" s="199" t="s">
        <v>81</v>
      </c>
      <c r="P55" s="199" t="s">
        <v>81</v>
      </c>
      <c r="Q55" s="199" t="s">
        <v>81</v>
      </c>
      <c r="R55" s="199" t="s">
        <v>81</v>
      </c>
      <c r="S55" s="199" t="s">
        <v>81</v>
      </c>
      <c r="T55" s="199" t="s">
        <v>81</v>
      </c>
      <c r="U55" s="199">
        <v>3</v>
      </c>
      <c r="V55" s="199">
        <v>1</v>
      </c>
      <c r="W55" s="869" t="s">
        <v>81</v>
      </c>
      <c r="X55" s="48"/>
    </row>
    <row r="56" spans="1:24" ht="21" customHeight="1">
      <c r="A56" s="751" t="s">
        <v>11</v>
      </c>
      <c r="B56" s="187"/>
      <c r="C56" s="170"/>
      <c r="D56" s="170"/>
      <c r="E56" s="570">
        <f aca="true" t="shared" si="12" ref="E56:W56">SUM(E57:E59)</f>
        <v>63</v>
      </c>
      <c r="F56" s="195">
        <f t="shared" si="12"/>
        <v>0</v>
      </c>
      <c r="G56" s="568">
        <f t="shared" si="12"/>
        <v>0</v>
      </c>
      <c r="H56" s="195">
        <f t="shared" si="12"/>
        <v>0</v>
      </c>
      <c r="I56" s="195">
        <f t="shared" si="12"/>
        <v>0</v>
      </c>
      <c r="J56" s="195">
        <f t="shared" si="12"/>
        <v>47</v>
      </c>
      <c r="K56" s="195">
        <f t="shared" si="12"/>
        <v>1</v>
      </c>
      <c r="L56" s="195">
        <f t="shared" si="12"/>
        <v>3</v>
      </c>
      <c r="M56" s="195">
        <f t="shared" si="12"/>
        <v>1</v>
      </c>
      <c r="N56" s="195">
        <f t="shared" si="12"/>
        <v>1</v>
      </c>
      <c r="O56" s="195">
        <f t="shared" si="12"/>
        <v>0</v>
      </c>
      <c r="P56" s="195">
        <f t="shared" si="12"/>
        <v>1</v>
      </c>
      <c r="Q56" s="195">
        <f t="shared" si="12"/>
        <v>0</v>
      </c>
      <c r="R56" s="195">
        <f t="shared" si="12"/>
        <v>0</v>
      </c>
      <c r="S56" s="195">
        <f t="shared" si="12"/>
        <v>0</v>
      </c>
      <c r="T56" s="195">
        <f t="shared" si="12"/>
        <v>0</v>
      </c>
      <c r="U56" s="195">
        <f t="shared" si="12"/>
        <v>7</v>
      </c>
      <c r="V56" s="195">
        <f t="shared" si="12"/>
        <v>2</v>
      </c>
      <c r="W56" s="862">
        <f t="shared" si="12"/>
        <v>0</v>
      </c>
      <c r="X56" s="41"/>
    </row>
    <row r="57" spans="1:24" ht="21" customHeight="1">
      <c r="A57" s="386"/>
      <c r="B57" s="178"/>
      <c r="C57" s="166" t="s">
        <v>39</v>
      </c>
      <c r="D57" s="166"/>
      <c r="E57" s="569">
        <f>SUM(F57:W57)</f>
        <v>21</v>
      </c>
      <c r="F57" s="545" t="s">
        <v>81</v>
      </c>
      <c r="G57" s="545" t="s">
        <v>81</v>
      </c>
      <c r="H57" s="545" t="s">
        <v>81</v>
      </c>
      <c r="I57" s="545" t="s">
        <v>81</v>
      </c>
      <c r="J57" s="545">
        <v>15</v>
      </c>
      <c r="K57" s="545">
        <v>1</v>
      </c>
      <c r="L57" s="545">
        <v>1</v>
      </c>
      <c r="M57" s="545" t="s">
        <v>81</v>
      </c>
      <c r="N57" s="545">
        <v>1</v>
      </c>
      <c r="O57" s="545" t="s">
        <v>81</v>
      </c>
      <c r="P57" s="545">
        <v>1</v>
      </c>
      <c r="Q57" s="545" t="s">
        <v>81</v>
      </c>
      <c r="R57" s="545" t="s">
        <v>81</v>
      </c>
      <c r="S57" s="545" t="s">
        <v>81</v>
      </c>
      <c r="T57" s="545" t="s">
        <v>81</v>
      </c>
      <c r="U57" s="545">
        <v>1</v>
      </c>
      <c r="V57" s="545">
        <v>1</v>
      </c>
      <c r="W57" s="868" t="s">
        <v>81</v>
      </c>
      <c r="X57" s="48"/>
    </row>
    <row r="58" spans="1:24" ht="21" customHeight="1">
      <c r="A58" s="386"/>
      <c r="B58" s="178"/>
      <c r="C58" s="166" t="s">
        <v>46</v>
      </c>
      <c r="D58" s="166"/>
      <c r="E58" s="569">
        <f>SUM(F58:W58)</f>
        <v>14</v>
      </c>
      <c r="F58" s="545" t="s">
        <v>81</v>
      </c>
      <c r="G58" s="545" t="s">
        <v>81</v>
      </c>
      <c r="H58" s="545" t="s">
        <v>81</v>
      </c>
      <c r="I58" s="545" t="s">
        <v>81</v>
      </c>
      <c r="J58" s="545">
        <v>11</v>
      </c>
      <c r="K58" s="545" t="s">
        <v>81</v>
      </c>
      <c r="L58" s="545">
        <v>1</v>
      </c>
      <c r="M58" s="545" t="s">
        <v>81</v>
      </c>
      <c r="N58" s="545" t="s">
        <v>81</v>
      </c>
      <c r="O58" s="545" t="s">
        <v>81</v>
      </c>
      <c r="P58" s="545" t="s">
        <v>81</v>
      </c>
      <c r="Q58" s="545" t="s">
        <v>81</v>
      </c>
      <c r="R58" s="545" t="s">
        <v>81</v>
      </c>
      <c r="S58" s="545" t="s">
        <v>81</v>
      </c>
      <c r="T58" s="545" t="s">
        <v>81</v>
      </c>
      <c r="U58" s="545">
        <v>2</v>
      </c>
      <c r="V58" s="545" t="s">
        <v>81</v>
      </c>
      <c r="W58" s="868" t="s">
        <v>81</v>
      </c>
      <c r="X58" s="48"/>
    </row>
    <row r="59" spans="1:24" ht="21" customHeight="1" thickBot="1">
      <c r="A59" s="423"/>
      <c r="B59" s="424"/>
      <c r="C59" s="865" t="s">
        <v>55</v>
      </c>
      <c r="D59" s="865"/>
      <c r="E59" s="866">
        <f>SUM(F59:W59)</f>
        <v>28</v>
      </c>
      <c r="F59" s="203" t="s">
        <v>81</v>
      </c>
      <c r="G59" s="203" t="s">
        <v>81</v>
      </c>
      <c r="H59" s="203" t="s">
        <v>81</v>
      </c>
      <c r="I59" s="203" t="s">
        <v>81</v>
      </c>
      <c r="J59" s="203">
        <v>21</v>
      </c>
      <c r="K59" s="203" t="s">
        <v>81</v>
      </c>
      <c r="L59" s="203">
        <v>1</v>
      </c>
      <c r="M59" s="203">
        <v>1</v>
      </c>
      <c r="N59" s="203" t="s">
        <v>81</v>
      </c>
      <c r="O59" s="203" t="s">
        <v>81</v>
      </c>
      <c r="P59" s="203" t="s">
        <v>81</v>
      </c>
      <c r="Q59" s="203" t="s">
        <v>81</v>
      </c>
      <c r="R59" s="203" t="s">
        <v>81</v>
      </c>
      <c r="S59" s="203" t="s">
        <v>81</v>
      </c>
      <c r="T59" s="203" t="s">
        <v>81</v>
      </c>
      <c r="U59" s="203">
        <v>4</v>
      </c>
      <c r="V59" s="203">
        <v>1</v>
      </c>
      <c r="W59" s="870" t="s">
        <v>81</v>
      </c>
      <c r="X59" s="48"/>
    </row>
    <row r="60" spans="1:11" ht="21.75" customHeight="1">
      <c r="A60" s="1" t="s">
        <v>518</v>
      </c>
      <c r="B60" s="1"/>
      <c r="C60" s="137"/>
      <c r="D60" s="137"/>
      <c r="E60" s="137"/>
      <c r="F60" s="137"/>
      <c r="G60" s="137"/>
      <c r="H60" s="137"/>
      <c r="I60" s="137"/>
      <c r="J60" s="137"/>
      <c r="K60" s="137"/>
    </row>
    <row r="61" spans="1:11" ht="14.2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</row>
  </sheetData>
  <sheetProtection/>
  <mergeCells count="16">
    <mergeCell ref="V3:V4"/>
    <mergeCell ref="W3:W4"/>
    <mergeCell ref="J3:J4"/>
    <mergeCell ref="I3:I4"/>
    <mergeCell ref="K3:K4"/>
    <mergeCell ref="L3:L4"/>
    <mergeCell ref="M3:M4"/>
    <mergeCell ref="H3:H4"/>
    <mergeCell ref="A5:D5"/>
    <mergeCell ref="A3:A4"/>
    <mergeCell ref="C3:C4"/>
    <mergeCell ref="E3:E4"/>
    <mergeCell ref="A6:D6"/>
    <mergeCell ref="A7:D7"/>
    <mergeCell ref="F3:F4"/>
    <mergeCell ref="G3:G4"/>
  </mergeCells>
  <printOptions horizontalCentered="1" verticalCentered="1"/>
  <pageMargins left="0.3937007874015748" right="0.35433070866141736" top="0.5118110236220472" bottom="0.3937007874015748" header="0" footer="0"/>
  <pageSetup horizontalDpi="600" verticalDpi="600" orientation="portrait" pageOrder="overThenDown" paperSize="9" scale="63" r:id="rId1"/>
  <headerFooter alignWithMargins="0">
    <oddFooter>&amp;R&amp;A &amp;P/&amp;N</oddFooter>
  </headerFooter>
  <colBreaks count="1" manualBreakCount="1">
    <brk id="1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"/>
  <sheetViews>
    <sheetView showOutlineSymbols="0" zoomScale="75" zoomScaleNormal="75" workbookViewId="0" topLeftCell="A1">
      <pane xSplit="4" ySplit="6" topLeftCell="E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0" sqref="R10"/>
    </sheetView>
  </sheetViews>
  <sheetFormatPr defaultColWidth="8.75390625" defaultRowHeight="14.25"/>
  <cols>
    <col min="1" max="1" width="11.125" style="48" customWidth="1"/>
    <col min="2" max="2" width="0.875" style="48" customWidth="1"/>
    <col min="3" max="3" width="14.25390625" style="48" customWidth="1"/>
    <col min="4" max="4" width="0.875" style="48" customWidth="1"/>
    <col min="5" max="5" width="13.00390625" style="41" customWidth="1"/>
    <col min="6" max="6" width="13.00390625" style="48" customWidth="1"/>
    <col min="7" max="7" width="13.00390625" style="41" customWidth="1"/>
    <col min="8" max="12" width="13.00390625" style="48" customWidth="1"/>
    <col min="13" max="13" width="13.125" style="48" customWidth="1"/>
    <col min="14" max="14" width="13.00390625" style="48" customWidth="1"/>
    <col min="15" max="15" width="8.75390625" style="48" customWidth="1"/>
    <col min="16" max="16384" width="8.75390625" style="48" customWidth="1"/>
  </cols>
  <sheetData>
    <row r="1" spans="1:2" s="40" customFormat="1" ht="30" customHeight="1">
      <c r="A1" s="68" t="s">
        <v>56</v>
      </c>
      <c r="B1" s="69"/>
    </row>
    <row r="2" s="41" customFormat="1" ht="15" customHeight="1" thickBot="1">
      <c r="A2" s="70" t="s">
        <v>82</v>
      </c>
    </row>
    <row r="3" spans="1:14" s="41" customFormat="1" ht="30" customHeight="1">
      <c r="A3" s="71" t="s">
        <v>83</v>
      </c>
      <c r="B3" s="72"/>
      <c r="C3" s="73"/>
      <c r="D3" s="74"/>
      <c r="E3" s="75"/>
      <c r="F3" s="75"/>
      <c r="G3" s="918" t="s">
        <v>41</v>
      </c>
      <c r="H3" s="919"/>
      <c r="I3" s="919"/>
      <c r="J3" s="919"/>
      <c r="K3" s="919"/>
      <c r="L3" s="919"/>
      <c r="M3" s="919"/>
      <c r="N3" s="76"/>
    </row>
    <row r="4" spans="1:14" s="41" customFormat="1" ht="30" customHeight="1">
      <c r="A4" s="912" t="s">
        <v>62</v>
      </c>
      <c r="B4" s="31"/>
      <c r="C4" s="914" t="s">
        <v>63</v>
      </c>
      <c r="D4" s="77"/>
      <c r="E4" s="906" t="s">
        <v>64</v>
      </c>
      <c r="F4" s="906" t="s">
        <v>65</v>
      </c>
      <c r="G4" s="903" t="s">
        <v>66</v>
      </c>
      <c r="H4" s="920"/>
      <c r="I4" s="921"/>
      <c r="J4" s="922"/>
      <c r="K4" s="897" t="s">
        <v>67</v>
      </c>
      <c r="L4" s="898" t="s">
        <v>68</v>
      </c>
      <c r="M4" s="79"/>
      <c r="N4" s="923" t="s">
        <v>68</v>
      </c>
    </row>
    <row r="5" spans="1:14" s="41" customFormat="1" ht="30" customHeight="1">
      <c r="A5" s="913"/>
      <c r="B5" s="80"/>
      <c r="C5" s="915"/>
      <c r="D5" s="81"/>
      <c r="E5" s="907"/>
      <c r="F5" s="907"/>
      <c r="G5" s="904"/>
      <c r="H5" s="82" t="s">
        <v>40</v>
      </c>
      <c r="I5" s="925" t="s">
        <v>69</v>
      </c>
      <c r="J5" s="902"/>
      <c r="K5" s="904"/>
      <c r="L5" s="899"/>
      <c r="M5" s="78" t="s">
        <v>70</v>
      </c>
      <c r="N5" s="924"/>
    </row>
    <row r="6" spans="1:14" s="41" customFormat="1" ht="30" customHeight="1" thickBot="1">
      <c r="A6" s="83"/>
      <c r="B6" s="84"/>
      <c r="C6" s="85"/>
      <c r="D6" s="86"/>
      <c r="E6" s="87"/>
      <c r="F6" s="87"/>
      <c r="G6" s="905"/>
      <c r="H6" s="88"/>
      <c r="I6" s="89" t="s">
        <v>42</v>
      </c>
      <c r="J6" s="89" t="s">
        <v>43</v>
      </c>
      <c r="K6" s="905"/>
      <c r="L6" s="900"/>
      <c r="M6" s="90" t="s">
        <v>44</v>
      </c>
      <c r="N6" s="91"/>
    </row>
    <row r="7" spans="1:14" s="41" customFormat="1" ht="24.75" customHeight="1">
      <c r="A7" s="908" t="s">
        <v>80</v>
      </c>
      <c r="B7" s="909"/>
      <c r="C7" s="909"/>
      <c r="D7" s="7"/>
      <c r="E7" s="42">
        <v>504679</v>
      </c>
      <c r="F7" s="42">
        <v>238785</v>
      </c>
      <c r="G7" s="42">
        <v>256185</v>
      </c>
      <c r="H7" s="42">
        <v>159261</v>
      </c>
      <c r="I7" s="42">
        <v>6537</v>
      </c>
      <c r="J7" s="42">
        <v>37786</v>
      </c>
      <c r="K7" s="42">
        <v>63306</v>
      </c>
      <c r="L7" s="42">
        <v>33618</v>
      </c>
      <c r="M7" s="42">
        <v>24507</v>
      </c>
      <c r="N7" s="43">
        <v>9709</v>
      </c>
    </row>
    <row r="8" spans="1:14" s="41" customFormat="1" ht="24.75" customHeight="1">
      <c r="A8" s="916">
        <v>19</v>
      </c>
      <c r="B8" s="917"/>
      <c r="C8" s="917"/>
      <c r="D8" s="7"/>
      <c r="E8" s="44">
        <v>465698</v>
      </c>
      <c r="F8" s="44">
        <v>215487</v>
      </c>
      <c r="G8" s="44">
        <v>245679</v>
      </c>
      <c r="H8" s="44">
        <v>148169</v>
      </c>
      <c r="I8" s="44">
        <v>7304</v>
      </c>
      <c r="J8" s="44">
        <v>45429</v>
      </c>
      <c r="K8" s="44">
        <v>64318</v>
      </c>
      <c r="L8" s="44">
        <v>33192</v>
      </c>
      <c r="M8" s="44">
        <v>22696</v>
      </c>
      <c r="N8" s="45">
        <v>4532</v>
      </c>
    </row>
    <row r="9" spans="1:14" s="46" customFormat="1" ht="33.75" customHeight="1">
      <c r="A9" s="910">
        <v>20</v>
      </c>
      <c r="B9" s="911"/>
      <c r="C9" s="911"/>
      <c r="D9" s="12"/>
      <c r="E9" s="92">
        <f aca="true" t="shared" si="0" ref="E9:N9">SUM(E10,E11,E12,E13,E14,E15,E19,E22,E23,E28,E35,E40,E44,E48,E52,E55,E58)</f>
        <v>346190</v>
      </c>
      <c r="F9" s="92">
        <f t="shared" si="0"/>
        <v>165175</v>
      </c>
      <c r="G9" s="92">
        <f t="shared" si="0"/>
        <v>173543</v>
      </c>
      <c r="H9" s="92">
        <f t="shared" si="0"/>
        <v>117643</v>
      </c>
      <c r="I9" s="92">
        <f t="shared" si="0"/>
        <v>5465</v>
      </c>
      <c r="J9" s="92">
        <f t="shared" si="0"/>
        <v>35897</v>
      </c>
      <c r="K9" s="92">
        <f t="shared" si="0"/>
        <v>33613</v>
      </c>
      <c r="L9" s="92">
        <f t="shared" si="0"/>
        <v>22287</v>
      </c>
      <c r="M9" s="92">
        <f t="shared" si="0"/>
        <v>15682</v>
      </c>
      <c r="N9" s="93">
        <f t="shared" si="0"/>
        <v>7472</v>
      </c>
    </row>
    <row r="10" spans="1:16" ht="25.5" customHeight="1">
      <c r="A10" s="13" t="s">
        <v>57</v>
      </c>
      <c r="B10" s="14"/>
      <c r="C10" s="15" t="s">
        <v>12</v>
      </c>
      <c r="D10" s="2"/>
      <c r="E10" s="47">
        <f>SUM(F10,G10,N10)</f>
        <v>57764</v>
      </c>
      <c r="F10" s="60">
        <v>43260</v>
      </c>
      <c r="G10" s="47">
        <f>SUM(H10,K10,L10)</f>
        <v>14188</v>
      </c>
      <c r="H10" s="60">
        <v>8823</v>
      </c>
      <c r="I10" s="60" t="s">
        <v>81</v>
      </c>
      <c r="J10" s="60">
        <v>8810</v>
      </c>
      <c r="K10" s="60">
        <v>5365</v>
      </c>
      <c r="L10" s="60" t="s">
        <v>81</v>
      </c>
      <c r="M10" s="60" t="s">
        <v>81</v>
      </c>
      <c r="N10" s="61">
        <v>316</v>
      </c>
      <c r="P10" s="94"/>
    </row>
    <row r="11" spans="1:16" ht="25.5" customHeight="1">
      <c r="A11" s="13" t="s">
        <v>58</v>
      </c>
      <c r="B11" s="14"/>
      <c r="C11" s="15" t="s">
        <v>13</v>
      </c>
      <c r="D11" s="2"/>
      <c r="E11" s="47">
        <f>SUM(F11,G11,N11)</f>
        <v>33032</v>
      </c>
      <c r="F11" s="60">
        <v>33032</v>
      </c>
      <c r="G11" s="47">
        <f>SUM(H11,K11,L11)</f>
        <v>0</v>
      </c>
      <c r="H11" s="60" t="s">
        <v>81</v>
      </c>
      <c r="I11" s="60" t="s">
        <v>81</v>
      </c>
      <c r="J11" s="60" t="s">
        <v>81</v>
      </c>
      <c r="K11" s="60" t="s">
        <v>81</v>
      </c>
      <c r="L11" s="60" t="s">
        <v>81</v>
      </c>
      <c r="M11" s="60" t="s">
        <v>81</v>
      </c>
      <c r="N11" s="61" t="s">
        <v>81</v>
      </c>
      <c r="P11" s="94"/>
    </row>
    <row r="12" spans="1:16" ht="25.5" customHeight="1">
      <c r="A12" s="13" t="s">
        <v>59</v>
      </c>
      <c r="B12" s="14"/>
      <c r="C12" s="15" t="s">
        <v>14</v>
      </c>
      <c r="D12" s="2"/>
      <c r="E12" s="47">
        <f>SUM(F12,G12,N12)</f>
        <v>677</v>
      </c>
      <c r="F12" s="60" t="s">
        <v>81</v>
      </c>
      <c r="G12" s="47">
        <f>SUM(H12,K12,L12)</f>
        <v>6</v>
      </c>
      <c r="H12" s="60">
        <v>6</v>
      </c>
      <c r="I12" s="60" t="s">
        <v>81</v>
      </c>
      <c r="J12" s="60" t="s">
        <v>81</v>
      </c>
      <c r="K12" s="60" t="s">
        <v>81</v>
      </c>
      <c r="L12" s="60" t="s">
        <v>81</v>
      </c>
      <c r="M12" s="60" t="s">
        <v>81</v>
      </c>
      <c r="N12" s="61">
        <v>671</v>
      </c>
      <c r="P12" s="94"/>
    </row>
    <row r="13" spans="1:16" ht="25.5" customHeight="1">
      <c r="A13" s="16" t="s">
        <v>60</v>
      </c>
      <c r="B13" s="17"/>
      <c r="C13" s="15" t="s">
        <v>15</v>
      </c>
      <c r="D13" s="2"/>
      <c r="E13" s="47">
        <f>SUM(F13,G13,N13)</f>
        <v>4107</v>
      </c>
      <c r="F13" s="60">
        <v>798</v>
      </c>
      <c r="G13" s="47">
        <f>SUM(H13,K13,L13)</f>
        <v>2640</v>
      </c>
      <c r="H13" s="60">
        <v>1185</v>
      </c>
      <c r="I13" s="60">
        <v>1185</v>
      </c>
      <c r="J13" s="60" t="s">
        <v>81</v>
      </c>
      <c r="K13" s="60">
        <v>362</v>
      </c>
      <c r="L13" s="60">
        <v>1093</v>
      </c>
      <c r="M13" s="60">
        <v>1093</v>
      </c>
      <c r="N13" s="61">
        <v>669</v>
      </c>
      <c r="P13" s="94"/>
    </row>
    <row r="14" spans="1:16" ht="25.5" customHeight="1">
      <c r="A14" s="13" t="s">
        <v>0</v>
      </c>
      <c r="B14" s="14"/>
      <c r="C14" s="15" t="s">
        <v>16</v>
      </c>
      <c r="D14" s="2"/>
      <c r="E14" s="47">
        <f>SUM(F14,G14,N14)</f>
        <v>9937</v>
      </c>
      <c r="F14" s="60">
        <v>6682</v>
      </c>
      <c r="G14" s="47">
        <f>SUM(H14,K14,L14)</f>
        <v>2628</v>
      </c>
      <c r="H14" s="60">
        <v>2354</v>
      </c>
      <c r="I14" s="60">
        <v>415</v>
      </c>
      <c r="J14" s="60">
        <v>1939</v>
      </c>
      <c r="K14" s="60">
        <v>35</v>
      </c>
      <c r="L14" s="60">
        <v>239</v>
      </c>
      <c r="M14" s="60">
        <v>239</v>
      </c>
      <c r="N14" s="61">
        <v>627</v>
      </c>
      <c r="P14" s="94"/>
    </row>
    <row r="15" spans="1:16" ht="25.5" customHeight="1">
      <c r="A15" s="13" t="s">
        <v>1</v>
      </c>
      <c r="B15" s="14"/>
      <c r="C15" s="15"/>
      <c r="D15" s="2"/>
      <c r="E15" s="47">
        <f aca="true" t="shared" si="1" ref="E15:N15">SUM(E16:E18)</f>
        <v>20563</v>
      </c>
      <c r="F15" s="95">
        <f t="shared" si="1"/>
        <v>5044</v>
      </c>
      <c r="G15" s="47">
        <f t="shared" si="1"/>
        <v>15519</v>
      </c>
      <c r="H15" s="95">
        <f t="shared" si="1"/>
        <v>7499</v>
      </c>
      <c r="I15" s="95">
        <f t="shared" si="1"/>
        <v>1486</v>
      </c>
      <c r="J15" s="95">
        <f t="shared" si="1"/>
        <v>3678</v>
      </c>
      <c r="K15" s="95">
        <f t="shared" si="1"/>
        <v>1682</v>
      </c>
      <c r="L15" s="95">
        <f t="shared" si="1"/>
        <v>6338</v>
      </c>
      <c r="M15" s="95">
        <f t="shared" si="1"/>
        <v>1538</v>
      </c>
      <c r="N15" s="96">
        <f t="shared" si="1"/>
        <v>0</v>
      </c>
      <c r="P15" s="94"/>
    </row>
    <row r="16" spans="1:16" ht="25.5" customHeight="1">
      <c r="A16" s="18"/>
      <c r="B16" s="19"/>
      <c r="C16" s="20" t="s">
        <v>17</v>
      </c>
      <c r="D16" s="3"/>
      <c r="E16" s="49">
        <f>SUM(F16,G16,N16)</f>
        <v>4065</v>
      </c>
      <c r="F16" s="62">
        <v>1129</v>
      </c>
      <c r="G16" s="49">
        <f>SUM(H16,K16,L16)</f>
        <v>2936</v>
      </c>
      <c r="H16" s="62">
        <v>2002</v>
      </c>
      <c r="I16" s="62" t="s">
        <v>81</v>
      </c>
      <c r="J16" s="62">
        <v>2002</v>
      </c>
      <c r="K16" s="62" t="s">
        <v>81</v>
      </c>
      <c r="L16" s="62">
        <v>934</v>
      </c>
      <c r="M16" s="62" t="s">
        <v>81</v>
      </c>
      <c r="N16" s="63" t="s">
        <v>81</v>
      </c>
      <c r="P16" s="94"/>
    </row>
    <row r="17" spans="1:16" ht="25.5" customHeight="1">
      <c r="A17" s="18"/>
      <c r="B17" s="19"/>
      <c r="C17" s="20" t="s">
        <v>19</v>
      </c>
      <c r="D17" s="3"/>
      <c r="E17" s="49">
        <f>SUM(F17,G17,N17)</f>
        <v>8443</v>
      </c>
      <c r="F17" s="62">
        <v>520</v>
      </c>
      <c r="G17" s="49">
        <f>SUM(H17,K17,L17)</f>
        <v>7923</v>
      </c>
      <c r="H17" s="62">
        <v>4309</v>
      </c>
      <c r="I17" s="62">
        <v>1486</v>
      </c>
      <c r="J17" s="62">
        <v>913</v>
      </c>
      <c r="K17" s="62">
        <v>1682</v>
      </c>
      <c r="L17" s="62">
        <v>1932</v>
      </c>
      <c r="M17" s="62">
        <v>617</v>
      </c>
      <c r="N17" s="63" t="s">
        <v>81</v>
      </c>
      <c r="P17" s="94"/>
    </row>
    <row r="18" spans="1:16" ht="25.5" customHeight="1">
      <c r="A18" s="18"/>
      <c r="B18" s="19"/>
      <c r="C18" s="20" t="s">
        <v>20</v>
      </c>
      <c r="D18" s="3"/>
      <c r="E18" s="49">
        <f>SUM(F18,G18,N18)</f>
        <v>8055</v>
      </c>
      <c r="F18" s="64">
        <v>3395</v>
      </c>
      <c r="G18" s="49">
        <f>SUM(H18,K18,L18)</f>
        <v>4660</v>
      </c>
      <c r="H18" s="64">
        <v>1188</v>
      </c>
      <c r="I18" s="64" t="s">
        <v>81</v>
      </c>
      <c r="J18" s="64">
        <v>763</v>
      </c>
      <c r="K18" s="64" t="s">
        <v>81</v>
      </c>
      <c r="L18" s="64">
        <v>3472</v>
      </c>
      <c r="M18" s="64">
        <v>921</v>
      </c>
      <c r="N18" s="65" t="s">
        <v>81</v>
      </c>
      <c r="P18" s="94"/>
    </row>
    <row r="19" spans="1:16" ht="25.5" customHeight="1">
      <c r="A19" s="13" t="s">
        <v>2</v>
      </c>
      <c r="B19" s="14"/>
      <c r="C19" s="15"/>
      <c r="D19" s="2"/>
      <c r="E19" s="47">
        <f aca="true" t="shared" si="2" ref="E19:N19">SUM(E20:E21)</f>
        <v>27411</v>
      </c>
      <c r="F19" s="95">
        <f t="shared" si="2"/>
        <v>13213</v>
      </c>
      <c r="G19" s="47">
        <f t="shared" si="2"/>
        <v>10364</v>
      </c>
      <c r="H19" s="95">
        <f t="shared" si="2"/>
        <v>7120</v>
      </c>
      <c r="I19" s="95">
        <f t="shared" si="2"/>
        <v>0</v>
      </c>
      <c r="J19" s="95">
        <f t="shared" si="2"/>
        <v>5435</v>
      </c>
      <c r="K19" s="95">
        <f t="shared" si="2"/>
        <v>2180</v>
      </c>
      <c r="L19" s="95">
        <f t="shared" si="2"/>
        <v>1064</v>
      </c>
      <c r="M19" s="95">
        <f t="shared" si="2"/>
        <v>1064</v>
      </c>
      <c r="N19" s="96">
        <f t="shared" si="2"/>
        <v>3834</v>
      </c>
      <c r="P19" s="94"/>
    </row>
    <row r="20" spans="1:16" ht="25.5" customHeight="1">
      <c r="A20" s="18"/>
      <c r="B20" s="19"/>
      <c r="C20" s="20" t="s">
        <v>18</v>
      </c>
      <c r="D20" s="3"/>
      <c r="E20" s="49">
        <f>SUM(F20,G20,N20)</f>
        <v>23158</v>
      </c>
      <c r="F20" s="62">
        <v>10825</v>
      </c>
      <c r="G20" s="49">
        <f>SUM(H20,K20,L20)</f>
        <v>8499</v>
      </c>
      <c r="H20" s="62">
        <v>6319</v>
      </c>
      <c r="I20" s="62" t="s">
        <v>81</v>
      </c>
      <c r="J20" s="62">
        <v>4634</v>
      </c>
      <c r="K20" s="62">
        <v>2180</v>
      </c>
      <c r="L20" s="62" t="s">
        <v>81</v>
      </c>
      <c r="M20" s="62" t="s">
        <v>81</v>
      </c>
      <c r="N20" s="63">
        <v>3834</v>
      </c>
      <c r="P20" s="94"/>
    </row>
    <row r="21" spans="1:16" ht="25.5" customHeight="1">
      <c r="A21" s="18"/>
      <c r="B21" s="19"/>
      <c r="C21" s="20" t="s">
        <v>21</v>
      </c>
      <c r="D21" s="3"/>
      <c r="E21" s="49">
        <f>SUM(F21,G21,N21)</f>
        <v>4253</v>
      </c>
      <c r="F21" s="64">
        <v>2388</v>
      </c>
      <c r="G21" s="49">
        <f>SUM(H21,K21,L21)</f>
        <v>1865</v>
      </c>
      <c r="H21" s="64">
        <v>801</v>
      </c>
      <c r="I21" s="64" t="s">
        <v>81</v>
      </c>
      <c r="J21" s="64">
        <v>801</v>
      </c>
      <c r="K21" s="64" t="s">
        <v>81</v>
      </c>
      <c r="L21" s="64">
        <v>1064</v>
      </c>
      <c r="M21" s="64">
        <v>1064</v>
      </c>
      <c r="N21" s="65" t="s">
        <v>81</v>
      </c>
      <c r="P21" s="94"/>
    </row>
    <row r="22" spans="1:16" ht="25.5" customHeight="1">
      <c r="A22" s="13" t="s">
        <v>3</v>
      </c>
      <c r="B22" s="14"/>
      <c r="C22" s="15" t="s">
        <v>22</v>
      </c>
      <c r="D22" s="2"/>
      <c r="E22" s="47">
        <f>SUM(F22,G22,N22)</f>
        <v>10007</v>
      </c>
      <c r="F22" s="60">
        <v>10007</v>
      </c>
      <c r="G22" s="47">
        <f>SUM(H22,K22,L22)</f>
        <v>0</v>
      </c>
      <c r="H22" s="60" t="s">
        <v>81</v>
      </c>
      <c r="I22" s="60" t="s">
        <v>81</v>
      </c>
      <c r="J22" s="60" t="s">
        <v>81</v>
      </c>
      <c r="K22" s="60" t="s">
        <v>81</v>
      </c>
      <c r="L22" s="60" t="s">
        <v>81</v>
      </c>
      <c r="M22" s="60" t="s">
        <v>81</v>
      </c>
      <c r="N22" s="61" t="s">
        <v>81</v>
      </c>
      <c r="P22" s="94"/>
    </row>
    <row r="23" spans="1:16" s="41" customFormat="1" ht="25.5" customHeight="1">
      <c r="A23" s="21" t="s">
        <v>4</v>
      </c>
      <c r="B23" s="22"/>
      <c r="C23" s="23"/>
      <c r="D23" s="4"/>
      <c r="E23" s="47">
        <f aca="true" t="shared" si="3" ref="E23:N23">SUM(E24:E27)</f>
        <v>8749</v>
      </c>
      <c r="F23" s="95">
        <f t="shared" si="3"/>
        <v>3043</v>
      </c>
      <c r="G23" s="47">
        <f t="shared" si="3"/>
        <v>5706</v>
      </c>
      <c r="H23" s="95">
        <f t="shared" si="3"/>
        <v>1459</v>
      </c>
      <c r="I23" s="95">
        <f t="shared" si="3"/>
        <v>0</v>
      </c>
      <c r="J23" s="95">
        <f t="shared" si="3"/>
        <v>0</v>
      </c>
      <c r="K23" s="95">
        <f t="shared" si="3"/>
        <v>209</v>
      </c>
      <c r="L23" s="95">
        <f t="shared" si="3"/>
        <v>4038</v>
      </c>
      <c r="M23" s="95">
        <f t="shared" si="3"/>
        <v>3724</v>
      </c>
      <c r="N23" s="96">
        <f t="shared" si="3"/>
        <v>0</v>
      </c>
      <c r="P23" s="94"/>
    </row>
    <row r="24" spans="1:16" ht="25.5" customHeight="1">
      <c r="A24" s="18"/>
      <c r="B24" s="19"/>
      <c r="C24" s="20" t="s">
        <v>23</v>
      </c>
      <c r="D24" s="3"/>
      <c r="E24" s="49">
        <f>SUM(F24,G24,N24)</f>
        <v>3826</v>
      </c>
      <c r="F24" s="62">
        <v>304</v>
      </c>
      <c r="G24" s="49">
        <f>SUM(H24,K24,L24)</f>
        <v>3522</v>
      </c>
      <c r="H24" s="62">
        <v>885</v>
      </c>
      <c r="I24" s="62" t="s">
        <v>81</v>
      </c>
      <c r="J24" s="62" t="s">
        <v>81</v>
      </c>
      <c r="K24" s="62" t="s">
        <v>81</v>
      </c>
      <c r="L24" s="62">
        <v>2637</v>
      </c>
      <c r="M24" s="62">
        <v>2637</v>
      </c>
      <c r="N24" s="63" t="s">
        <v>81</v>
      </c>
      <c r="P24" s="94"/>
    </row>
    <row r="25" spans="1:16" ht="25.5" customHeight="1">
      <c r="A25" s="18"/>
      <c r="B25" s="19"/>
      <c r="C25" s="20" t="s">
        <v>28</v>
      </c>
      <c r="D25" s="3"/>
      <c r="E25" s="49">
        <f>SUM(F25,G25,N25)</f>
        <v>710</v>
      </c>
      <c r="F25" s="62" t="s">
        <v>81</v>
      </c>
      <c r="G25" s="49">
        <f>SUM(H25,K25,L25)</f>
        <v>710</v>
      </c>
      <c r="H25" s="62">
        <v>263</v>
      </c>
      <c r="I25" s="62" t="s">
        <v>81</v>
      </c>
      <c r="J25" s="62" t="s">
        <v>81</v>
      </c>
      <c r="K25" s="62" t="s">
        <v>81</v>
      </c>
      <c r="L25" s="62">
        <v>447</v>
      </c>
      <c r="M25" s="62">
        <v>133</v>
      </c>
      <c r="N25" s="63" t="s">
        <v>81</v>
      </c>
      <c r="P25" s="94"/>
    </row>
    <row r="26" spans="1:16" ht="25.5" customHeight="1">
      <c r="A26" s="18"/>
      <c r="B26" s="19"/>
      <c r="C26" s="20" t="s">
        <v>24</v>
      </c>
      <c r="D26" s="3"/>
      <c r="E26" s="49">
        <f>SUM(F26,G26,N26)</f>
        <v>2541</v>
      </c>
      <c r="F26" s="62">
        <v>1624</v>
      </c>
      <c r="G26" s="49">
        <f>SUM(H26,K26,L26)</f>
        <v>917</v>
      </c>
      <c r="H26" s="62">
        <v>201</v>
      </c>
      <c r="I26" s="62" t="s">
        <v>81</v>
      </c>
      <c r="J26" s="62" t="s">
        <v>81</v>
      </c>
      <c r="K26" s="62">
        <v>142</v>
      </c>
      <c r="L26" s="62">
        <v>574</v>
      </c>
      <c r="M26" s="62">
        <v>574</v>
      </c>
      <c r="N26" s="63" t="s">
        <v>81</v>
      </c>
      <c r="P26" s="94"/>
    </row>
    <row r="27" spans="1:16" ht="25.5" customHeight="1">
      <c r="A27" s="18"/>
      <c r="B27" s="19"/>
      <c r="C27" s="20" t="s">
        <v>25</v>
      </c>
      <c r="D27" s="3"/>
      <c r="E27" s="49">
        <f>SUM(F27,G27,N27)</f>
        <v>1672</v>
      </c>
      <c r="F27" s="64">
        <v>1115</v>
      </c>
      <c r="G27" s="49">
        <f>SUM(H27,K27,L27)</f>
        <v>557</v>
      </c>
      <c r="H27" s="64">
        <v>110</v>
      </c>
      <c r="I27" s="64" t="s">
        <v>81</v>
      </c>
      <c r="J27" s="64" t="s">
        <v>81</v>
      </c>
      <c r="K27" s="64">
        <v>67</v>
      </c>
      <c r="L27" s="64">
        <v>380</v>
      </c>
      <c r="M27" s="64">
        <v>380</v>
      </c>
      <c r="N27" s="65" t="s">
        <v>81</v>
      </c>
      <c r="P27" s="94"/>
    </row>
    <row r="28" spans="1:16" s="41" customFormat="1" ht="25.5" customHeight="1">
      <c r="A28" s="21" t="s">
        <v>5</v>
      </c>
      <c r="B28" s="22"/>
      <c r="C28" s="23"/>
      <c r="D28" s="4"/>
      <c r="E28" s="47">
        <f aca="true" t="shared" si="4" ref="E28:N28">SUM(E29:E34)</f>
        <v>36817</v>
      </c>
      <c r="F28" s="95">
        <f t="shared" si="4"/>
        <v>4877</v>
      </c>
      <c r="G28" s="47">
        <f t="shared" si="4"/>
        <v>31794</v>
      </c>
      <c r="H28" s="95">
        <f t="shared" si="4"/>
        <v>22369</v>
      </c>
      <c r="I28" s="95">
        <f t="shared" si="4"/>
        <v>0</v>
      </c>
      <c r="J28" s="95">
        <f t="shared" si="4"/>
        <v>4836</v>
      </c>
      <c r="K28" s="95">
        <f t="shared" si="4"/>
        <v>7985</v>
      </c>
      <c r="L28" s="95">
        <f t="shared" si="4"/>
        <v>1440</v>
      </c>
      <c r="M28" s="95">
        <f t="shared" si="4"/>
        <v>1416</v>
      </c>
      <c r="N28" s="96">
        <f t="shared" si="4"/>
        <v>146</v>
      </c>
      <c r="P28" s="94"/>
    </row>
    <row r="29" spans="1:16" ht="25.5" customHeight="1">
      <c r="A29" s="18"/>
      <c r="B29" s="19"/>
      <c r="C29" s="20" t="s">
        <v>26</v>
      </c>
      <c r="D29" s="3"/>
      <c r="E29" s="49">
        <f aca="true" t="shared" si="5" ref="E29:E34">SUM(F29,G29,N29)</f>
        <v>4056</v>
      </c>
      <c r="F29" s="62">
        <v>1597</v>
      </c>
      <c r="G29" s="49">
        <f aca="true" t="shared" si="6" ref="G29:G34">SUM(H29,K29,L29)</f>
        <v>2459</v>
      </c>
      <c r="H29" s="62">
        <v>1313</v>
      </c>
      <c r="I29" s="62" t="s">
        <v>81</v>
      </c>
      <c r="J29" s="62">
        <v>805</v>
      </c>
      <c r="K29" s="62">
        <v>973</v>
      </c>
      <c r="L29" s="62">
        <v>173</v>
      </c>
      <c r="M29" s="62">
        <v>173</v>
      </c>
      <c r="N29" s="63" t="s">
        <v>81</v>
      </c>
      <c r="P29" s="94"/>
    </row>
    <row r="30" spans="1:16" ht="25.5" customHeight="1">
      <c r="A30" s="18"/>
      <c r="B30" s="19"/>
      <c r="C30" s="20" t="s">
        <v>27</v>
      </c>
      <c r="D30" s="3"/>
      <c r="E30" s="49">
        <f t="shared" si="5"/>
        <v>3114</v>
      </c>
      <c r="F30" s="62">
        <v>401</v>
      </c>
      <c r="G30" s="49">
        <f t="shared" si="6"/>
        <v>2713</v>
      </c>
      <c r="H30" s="62">
        <v>1431</v>
      </c>
      <c r="I30" s="62" t="s">
        <v>81</v>
      </c>
      <c r="J30" s="62">
        <v>1334</v>
      </c>
      <c r="K30" s="62">
        <v>650</v>
      </c>
      <c r="L30" s="62">
        <v>632</v>
      </c>
      <c r="M30" s="62">
        <v>632</v>
      </c>
      <c r="N30" s="63" t="s">
        <v>81</v>
      </c>
      <c r="P30" s="94"/>
    </row>
    <row r="31" spans="1:16" ht="25.5" customHeight="1">
      <c r="A31" s="18"/>
      <c r="B31" s="19"/>
      <c r="C31" s="20" t="s">
        <v>30</v>
      </c>
      <c r="D31" s="3"/>
      <c r="E31" s="49">
        <f t="shared" si="5"/>
        <v>12687</v>
      </c>
      <c r="F31" s="62">
        <v>2331</v>
      </c>
      <c r="G31" s="49">
        <f t="shared" si="6"/>
        <v>10210</v>
      </c>
      <c r="H31" s="62">
        <v>6698</v>
      </c>
      <c r="I31" s="62" t="s">
        <v>81</v>
      </c>
      <c r="J31" s="62">
        <v>479</v>
      </c>
      <c r="K31" s="62">
        <v>3512</v>
      </c>
      <c r="L31" s="62" t="s">
        <v>81</v>
      </c>
      <c r="M31" s="62" t="s">
        <v>81</v>
      </c>
      <c r="N31" s="63">
        <v>146</v>
      </c>
      <c r="P31" s="94"/>
    </row>
    <row r="32" spans="1:16" ht="25.5" customHeight="1">
      <c r="A32" s="18"/>
      <c r="B32" s="19"/>
      <c r="C32" s="20" t="s">
        <v>29</v>
      </c>
      <c r="D32" s="3"/>
      <c r="E32" s="49">
        <f t="shared" si="5"/>
        <v>1408</v>
      </c>
      <c r="F32" s="62" t="s">
        <v>81</v>
      </c>
      <c r="G32" s="49">
        <f t="shared" si="6"/>
        <v>1408</v>
      </c>
      <c r="H32" s="62">
        <v>982</v>
      </c>
      <c r="I32" s="62" t="s">
        <v>81</v>
      </c>
      <c r="J32" s="62">
        <v>730</v>
      </c>
      <c r="K32" s="62">
        <v>426</v>
      </c>
      <c r="L32" s="62" t="s">
        <v>81</v>
      </c>
      <c r="M32" s="62" t="s">
        <v>81</v>
      </c>
      <c r="N32" s="63" t="s">
        <v>81</v>
      </c>
      <c r="P32" s="94"/>
    </row>
    <row r="33" spans="1:14" ht="25.5" customHeight="1">
      <c r="A33" s="18"/>
      <c r="B33" s="19"/>
      <c r="C33" s="20" t="s">
        <v>48</v>
      </c>
      <c r="D33" s="3"/>
      <c r="E33" s="49">
        <f t="shared" si="5"/>
        <v>12230</v>
      </c>
      <c r="F33" s="62">
        <v>548</v>
      </c>
      <c r="G33" s="49">
        <f t="shared" si="6"/>
        <v>11682</v>
      </c>
      <c r="H33" s="62">
        <v>9961</v>
      </c>
      <c r="I33" s="62" t="s">
        <v>81</v>
      </c>
      <c r="J33" s="62">
        <v>835</v>
      </c>
      <c r="K33" s="62">
        <v>1500</v>
      </c>
      <c r="L33" s="62">
        <v>221</v>
      </c>
      <c r="M33" s="62">
        <v>221</v>
      </c>
      <c r="N33" s="63" t="s">
        <v>81</v>
      </c>
    </row>
    <row r="34" spans="1:16" ht="25.5" customHeight="1">
      <c r="A34" s="18"/>
      <c r="B34" s="19"/>
      <c r="C34" s="20" t="s">
        <v>47</v>
      </c>
      <c r="D34" s="3"/>
      <c r="E34" s="49">
        <f t="shared" si="5"/>
        <v>3322</v>
      </c>
      <c r="F34" s="64" t="s">
        <v>81</v>
      </c>
      <c r="G34" s="49">
        <f t="shared" si="6"/>
        <v>3322</v>
      </c>
      <c r="H34" s="64">
        <v>1984</v>
      </c>
      <c r="I34" s="64" t="s">
        <v>81</v>
      </c>
      <c r="J34" s="64">
        <v>653</v>
      </c>
      <c r="K34" s="64">
        <v>924</v>
      </c>
      <c r="L34" s="64">
        <v>414</v>
      </c>
      <c r="M34" s="64">
        <v>390</v>
      </c>
      <c r="N34" s="65" t="s">
        <v>81</v>
      </c>
      <c r="P34" s="94"/>
    </row>
    <row r="35" spans="1:16" s="41" customFormat="1" ht="25.5" customHeight="1">
      <c r="A35" s="24" t="s">
        <v>61</v>
      </c>
      <c r="B35" s="25"/>
      <c r="C35" s="23"/>
      <c r="D35" s="4"/>
      <c r="E35" s="47">
        <f aca="true" t="shared" si="7" ref="E35:N35">SUM(E36:E39)</f>
        <v>14193</v>
      </c>
      <c r="F35" s="95">
        <f t="shared" si="7"/>
        <v>4329</v>
      </c>
      <c r="G35" s="47">
        <f t="shared" si="7"/>
        <v>9375</v>
      </c>
      <c r="H35" s="95">
        <f t="shared" si="7"/>
        <v>7275</v>
      </c>
      <c r="I35" s="95">
        <f t="shared" si="7"/>
        <v>0</v>
      </c>
      <c r="J35" s="95">
        <f t="shared" si="7"/>
        <v>2756</v>
      </c>
      <c r="K35" s="95">
        <f t="shared" si="7"/>
        <v>1403</v>
      </c>
      <c r="L35" s="95">
        <f t="shared" si="7"/>
        <v>697</v>
      </c>
      <c r="M35" s="95">
        <f t="shared" si="7"/>
        <v>697</v>
      </c>
      <c r="N35" s="96">
        <f t="shared" si="7"/>
        <v>489</v>
      </c>
      <c r="P35" s="94"/>
    </row>
    <row r="36" spans="1:16" ht="25.5" customHeight="1">
      <c r="A36" s="18"/>
      <c r="B36" s="19"/>
      <c r="C36" s="20" t="s">
        <v>49</v>
      </c>
      <c r="D36" s="3"/>
      <c r="E36" s="49">
        <f>SUM(F36,G36,N36)</f>
        <v>3273</v>
      </c>
      <c r="F36" s="62">
        <v>1885</v>
      </c>
      <c r="G36" s="49">
        <f>SUM(H36,K36,L36)</f>
        <v>1388</v>
      </c>
      <c r="H36" s="62">
        <v>1388</v>
      </c>
      <c r="I36" s="62" t="s">
        <v>81</v>
      </c>
      <c r="J36" s="62">
        <v>713</v>
      </c>
      <c r="K36" s="62" t="s">
        <v>81</v>
      </c>
      <c r="L36" s="62" t="s">
        <v>81</v>
      </c>
      <c r="M36" s="62" t="s">
        <v>81</v>
      </c>
      <c r="N36" s="63" t="s">
        <v>81</v>
      </c>
      <c r="P36" s="94"/>
    </row>
    <row r="37" spans="1:16" ht="25.5" customHeight="1">
      <c r="A37" s="18"/>
      <c r="B37" s="19"/>
      <c r="C37" s="20" t="s">
        <v>50</v>
      </c>
      <c r="D37" s="3"/>
      <c r="E37" s="49">
        <f>SUM(F37,G37,N37)</f>
        <v>3884</v>
      </c>
      <c r="F37" s="62">
        <v>320</v>
      </c>
      <c r="G37" s="49">
        <f>SUM(H37,K37,L37)</f>
        <v>3075</v>
      </c>
      <c r="H37" s="62">
        <v>1932</v>
      </c>
      <c r="I37" s="62" t="s">
        <v>81</v>
      </c>
      <c r="J37" s="62">
        <v>1256</v>
      </c>
      <c r="K37" s="62">
        <v>1143</v>
      </c>
      <c r="L37" s="62" t="s">
        <v>81</v>
      </c>
      <c r="M37" s="62" t="s">
        <v>81</v>
      </c>
      <c r="N37" s="63">
        <v>489</v>
      </c>
      <c r="P37" s="94"/>
    </row>
    <row r="38" spans="1:16" ht="25.5" customHeight="1">
      <c r="A38" s="18"/>
      <c r="B38" s="19"/>
      <c r="C38" s="20" t="s">
        <v>31</v>
      </c>
      <c r="D38" s="3"/>
      <c r="E38" s="49">
        <f>SUM(F38,G38,N38)</f>
        <v>5088</v>
      </c>
      <c r="F38" s="62">
        <v>1514</v>
      </c>
      <c r="G38" s="49">
        <f>SUM(H38,K38,L38)</f>
        <v>3574</v>
      </c>
      <c r="H38" s="62">
        <v>3400</v>
      </c>
      <c r="I38" s="62" t="s">
        <v>81</v>
      </c>
      <c r="J38" s="62">
        <v>414</v>
      </c>
      <c r="K38" s="62" t="s">
        <v>81</v>
      </c>
      <c r="L38" s="62">
        <v>174</v>
      </c>
      <c r="M38" s="62">
        <v>174</v>
      </c>
      <c r="N38" s="63" t="s">
        <v>81</v>
      </c>
      <c r="P38" s="94"/>
    </row>
    <row r="39" spans="1:16" ht="25.5" customHeight="1">
      <c r="A39" s="18"/>
      <c r="B39" s="19"/>
      <c r="C39" s="20" t="s">
        <v>37</v>
      </c>
      <c r="D39" s="3"/>
      <c r="E39" s="49">
        <f>SUM(F39,G39,N39)</f>
        <v>1948</v>
      </c>
      <c r="F39" s="64">
        <v>610</v>
      </c>
      <c r="G39" s="49">
        <f>SUM(H39,K39,L39)</f>
        <v>1338</v>
      </c>
      <c r="H39" s="64">
        <v>555</v>
      </c>
      <c r="I39" s="64" t="s">
        <v>81</v>
      </c>
      <c r="J39" s="64">
        <v>373</v>
      </c>
      <c r="K39" s="64">
        <v>260</v>
      </c>
      <c r="L39" s="64">
        <v>523</v>
      </c>
      <c r="M39" s="64">
        <v>523</v>
      </c>
      <c r="N39" s="65" t="s">
        <v>81</v>
      </c>
      <c r="P39" s="94"/>
    </row>
    <row r="40" spans="1:16" s="41" customFormat="1" ht="25.5" customHeight="1">
      <c r="A40" s="21" t="s">
        <v>6</v>
      </c>
      <c r="B40" s="22"/>
      <c r="C40" s="23"/>
      <c r="D40" s="4"/>
      <c r="E40" s="47">
        <f aca="true" t="shared" si="8" ref="E40:N40">SUM(E41:E43)</f>
        <v>22197</v>
      </c>
      <c r="F40" s="95">
        <f t="shared" si="8"/>
        <v>6881</v>
      </c>
      <c r="G40" s="47">
        <f t="shared" si="8"/>
        <v>15094</v>
      </c>
      <c r="H40" s="95">
        <f t="shared" si="8"/>
        <v>13566</v>
      </c>
      <c r="I40" s="95">
        <f t="shared" si="8"/>
        <v>0</v>
      </c>
      <c r="J40" s="95">
        <f t="shared" si="8"/>
        <v>1959</v>
      </c>
      <c r="K40" s="95">
        <f t="shared" si="8"/>
        <v>1111</v>
      </c>
      <c r="L40" s="95">
        <f t="shared" si="8"/>
        <v>417</v>
      </c>
      <c r="M40" s="95">
        <f t="shared" si="8"/>
        <v>288</v>
      </c>
      <c r="N40" s="96">
        <f t="shared" si="8"/>
        <v>222</v>
      </c>
      <c r="P40" s="94"/>
    </row>
    <row r="41" spans="1:16" ht="25.5" customHeight="1">
      <c r="A41" s="18"/>
      <c r="B41" s="19"/>
      <c r="C41" s="20" t="s">
        <v>32</v>
      </c>
      <c r="D41" s="3"/>
      <c r="E41" s="49">
        <f>SUM(F41,G41,N41)</f>
        <v>4120</v>
      </c>
      <c r="F41" s="62">
        <v>2801</v>
      </c>
      <c r="G41" s="49">
        <f>SUM(H41,K41,L41)</f>
        <v>1097</v>
      </c>
      <c r="H41" s="62">
        <v>966</v>
      </c>
      <c r="I41" s="62" t="s">
        <v>81</v>
      </c>
      <c r="J41" s="62">
        <v>726</v>
      </c>
      <c r="K41" s="62">
        <v>2</v>
      </c>
      <c r="L41" s="62">
        <v>129</v>
      </c>
      <c r="M41" s="62" t="s">
        <v>81</v>
      </c>
      <c r="N41" s="63">
        <v>222</v>
      </c>
      <c r="P41" s="94"/>
    </row>
    <row r="42" spans="1:16" ht="25.5" customHeight="1">
      <c r="A42" s="18"/>
      <c r="B42" s="19"/>
      <c r="C42" s="20" t="s">
        <v>33</v>
      </c>
      <c r="D42" s="3"/>
      <c r="E42" s="49">
        <f>SUM(F42,G42,N42)</f>
        <v>17267</v>
      </c>
      <c r="F42" s="62">
        <v>3966</v>
      </c>
      <c r="G42" s="49">
        <f>SUM(H42,K42,L42)</f>
        <v>13301</v>
      </c>
      <c r="H42" s="62">
        <v>12366</v>
      </c>
      <c r="I42" s="62" t="s">
        <v>81</v>
      </c>
      <c r="J42" s="62">
        <v>1233</v>
      </c>
      <c r="K42" s="62">
        <v>935</v>
      </c>
      <c r="L42" s="62" t="s">
        <v>81</v>
      </c>
      <c r="M42" s="62" t="s">
        <v>81</v>
      </c>
      <c r="N42" s="63" t="s">
        <v>81</v>
      </c>
      <c r="P42" s="94"/>
    </row>
    <row r="43" spans="1:16" ht="25.5" customHeight="1">
      <c r="A43" s="18"/>
      <c r="B43" s="19"/>
      <c r="C43" s="20" t="s">
        <v>34</v>
      </c>
      <c r="D43" s="3"/>
      <c r="E43" s="49">
        <f>SUM(F43,G43,N43)</f>
        <v>810</v>
      </c>
      <c r="F43" s="64">
        <v>114</v>
      </c>
      <c r="G43" s="49">
        <f>SUM(H43,K43,L43)</f>
        <v>696</v>
      </c>
      <c r="H43" s="64">
        <v>234</v>
      </c>
      <c r="I43" s="64" t="s">
        <v>81</v>
      </c>
      <c r="J43" s="64" t="s">
        <v>81</v>
      </c>
      <c r="K43" s="64">
        <v>174</v>
      </c>
      <c r="L43" s="64">
        <v>288</v>
      </c>
      <c r="M43" s="64">
        <v>288</v>
      </c>
      <c r="N43" s="65" t="s">
        <v>81</v>
      </c>
      <c r="P43" s="94"/>
    </row>
    <row r="44" spans="1:16" s="41" customFormat="1" ht="25.5" customHeight="1">
      <c r="A44" s="26" t="s">
        <v>7</v>
      </c>
      <c r="B44" s="27"/>
      <c r="C44" s="28"/>
      <c r="D44" s="5"/>
      <c r="E44" s="50">
        <f aca="true" t="shared" si="9" ref="E44:N44">SUM(E45:E47)</f>
        <v>12883</v>
      </c>
      <c r="F44" s="95">
        <f t="shared" si="9"/>
        <v>1398</v>
      </c>
      <c r="G44" s="50">
        <f t="shared" si="9"/>
        <v>11007</v>
      </c>
      <c r="H44" s="95">
        <f t="shared" si="9"/>
        <v>8421</v>
      </c>
      <c r="I44" s="95">
        <f t="shared" si="9"/>
        <v>78</v>
      </c>
      <c r="J44" s="95">
        <f t="shared" si="9"/>
        <v>750</v>
      </c>
      <c r="K44" s="95">
        <f t="shared" si="9"/>
        <v>2031</v>
      </c>
      <c r="L44" s="95">
        <f t="shared" si="9"/>
        <v>555</v>
      </c>
      <c r="M44" s="95">
        <f t="shared" si="9"/>
        <v>527</v>
      </c>
      <c r="N44" s="96">
        <f t="shared" si="9"/>
        <v>478</v>
      </c>
      <c r="P44" s="94"/>
    </row>
    <row r="45" spans="1:16" s="41" customFormat="1" ht="25.5" customHeight="1">
      <c r="A45" s="18"/>
      <c r="B45" s="29"/>
      <c r="C45" s="20" t="s">
        <v>35</v>
      </c>
      <c r="D45" s="6"/>
      <c r="E45" s="51">
        <f>SUM(F45,G45,N45)</f>
        <v>6837</v>
      </c>
      <c r="F45" s="62">
        <v>1398</v>
      </c>
      <c r="G45" s="51">
        <f>SUM(H45,K45,L45)</f>
        <v>5297</v>
      </c>
      <c r="H45" s="62">
        <v>3765</v>
      </c>
      <c r="I45" s="62" t="s">
        <v>81</v>
      </c>
      <c r="J45" s="62">
        <v>329</v>
      </c>
      <c r="K45" s="62">
        <v>1532</v>
      </c>
      <c r="L45" s="62" t="s">
        <v>81</v>
      </c>
      <c r="M45" s="62" t="s">
        <v>81</v>
      </c>
      <c r="N45" s="63">
        <v>142</v>
      </c>
      <c r="P45" s="94"/>
    </row>
    <row r="46" spans="1:16" s="41" customFormat="1" ht="25.5" customHeight="1">
      <c r="A46" s="30"/>
      <c r="B46" s="31"/>
      <c r="C46" s="20" t="s">
        <v>36</v>
      </c>
      <c r="D46" s="8"/>
      <c r="E46" s="51">
        <f>SUM(F46,G46,N46)</f>
        <v>5231</v>
      </c>
      <c r="F46" s="62" t="s">
        <v>81</v>
      </c>
      <c r="G46" s="51">
        <f>SUM(H46,K46,L46)</f>
        <v>4895</v>
      </c>
      <c r="H46" s="62">
        <v>4363</v>
      </c>
      <c r="I46" s="62" t="s">
        <v>81</v>
      </c>
      <c r="J46" s="62">
        <v>206</v>
      </c>
      <c r="K46" s="62">
        <v>446</v>
      </c>
      <c r="L46" s="62">
        <v>86</v>
      </c>
      <c r="M46" s="62">
        <v>58</v>
      </c>
      <c r="N46" s="63">
        <v>336</v>
      </c>
      <c r="P46" s="94"/>
    </row>
    <row r="47" spans="1:16" s="41" customFormat="1" ht="25.5" customHeight="1">
      <c r="A47" s="32"/>
      <c r="B47" s="33"/>
      <c r="C47" s="34" t="s">
        <v>51</v>
      </c>
      <c r="D47" s="9"/>
      <c r="E47" s="52">
        <f>SUM(F47,G47,N47)</f>
        <v>815</v>
      </c>
      <c r="F47" s="64" t="s">
        <v>81</v>
      </c>
      <c r="G47" s="52">
        <f>SUM(H47,K47,L47)</f>
        <v>815</v>
      </c>
      <c r="H47" s="64">
        <v>293</v>
      </c>
      <c r="I47" s="64">
        <v>78</v>
      </c>
      <c r="J47" s="64">
        <v>215</v>
      </c>
      <c r="K47" s="64">
        <v>53</v>
      </c>
      <c r="L47" s="64">
        <v>469</v>
      </c>
      <c r="M47" s="64">
        <v>469</v>
      </c>
      <c r="N47" s="65" t="s">
        <v>81</v>
      </c>
      <c r="P47" s="94"/>
    </row>
    <row r="48" spans="1:16" s="41" customFormat="1" ht="25.5" customHeight="1">
      <c r="A48" s="21" t="s">
        <v>8</v>
      </c>
      <c r="B48" s="35"/>
      <c r="C48" s="23"/>
      <c r="D48" s="4"/>
      <c r="E48" s="47">
        <f aca="true" t="shared" si="10" ref="E48:N48">SUM(E49:E51)</f>
        <v>19427</v>
      </c>
      <c r="F48" s="95">
        <f t="shared" si="10"/>
        <v>4308</v>
      </c>
      <c r="G48" s="47">
        <f t="shared" si="10"/>
        <v>15119</v>
      </c>
      <c r="H48" s="95">
        <f t="shared" si="10"/>
        <v>9887</v>
      </c>
      <c r="I48" s="95">
        <f t="shared" si="10"/>
        <v>0</v>
      </c>
      <c r="J48" s="95">
        <f t="shared" si="10"/>
        <v>1196</v>
      </c>
      <c r="K48" s="95">
        <f t="shared" si="10"/>
        <v>3319</v>
      </c>
      <c r="L48" s="95">
        <f t="shared" si="10"/>
        <v>1913</v>
      </c>
      <c r="M48" s="95">
        <f t="shared" si="10"/>
        <v>754</v>
      </c>
      <c r="N48" s="96">
        <f t="shared" si="10"/>
        <v>0</v>
      </c>
      <c r="P48" s="94"/>
    </row>
    <row r="49" spans="1:14" ht="25.5" customHeight="1">
      <c r="A49" s="18"/>
      <c r="B49" s="29"/>
      <c r="C49" s="20" t="s">
        <v>38</v>
      </c>
      <c r="D49" s="3"/>
      <c r="E49" s="49">
        <f>SUM(F49,G49,N49)</f>
        <v>4860</v>
      </c>
      <c r="F49" s="62">
        <v>1294</v>
      </c>
      <c r="G49" s="49">
        <f>SUM(H49,K49,L49)</f>
        <v>3566</v>
      </c>
      <c r="H49" s="62" t="s">
        <v>81</v>
      </c>
      <c r="I49" s="62" t="s">
        <v>81</v>
      </c>
      <c r="J49" s="62" t="s">
        <v>81</v>
      </c>
      <c r="K49" s="62">
        <v>2557</v>
      </c>
      <c r="L49" s="62">
        <v>1009</v>
      </c>
      <c r="M49" s="62">
        <v>46</v>
      </c>
      <c r="N49" s="63" t="s">
        <v>81</v>
      </c>
    </row>
    <row r="50" spans="1:14" ht="25.5" customHeight="1">
      <c r="A50" s="18"/>
      <c r="B50" s="29"/>
      <c r="C50" s="20" t="s">
        <v>52</v>
      </c>
      <c r="D50" s="3"/>
      <c r="E50" s="49">
        <f>SUM(F50,G50,N50)</f>
        <v>11940</v>
      </c>
      <c r="F50" s="62">
        <v>1780</v>
      </c>
      <c r="G50" s="49">
        <f>SUM(H50,K50,L50)</f>
        <v>10160</v>
      </c>
      <c r="H50" s="62">
        <v>9158</v>
      </c>
      <c r="I50" s="62" t="s">
        <v>81</v>
      </c>
      <c r="J50" s="62">
        <v>763</v>
      </c>
      <c r="K50" s="62">
        <v>571</v>
      </c>
      <c r="L50" s="62">
        <v>431</v>
      </c>
      <c r="M50" s="62">
        <v>431</v>
      </c>
      <c r="N50" s="63" t="s">
        <v>81</v>
      </c>
    </row>
    <row r="51" spans="1:14" ht="25.5" customHeight="1">
      <c r="A51" s="18"/>
      <c r="B51" s="29"/>
      <c r="C51" s="20" t="s">
        <v>53</v>
      </c>
      <c r="D51" s="3"/>
      <c r="E51" s="49">
        <f>SUM(F51,G51,N51)</f>
        <v>2627</v>
      </c>
      <c r="F51" s="64">
        <v>1234</v>
      </c>
      <c r="G51" s="49">
        <f>SUM(H51,K51,L51)</f>
        <v>1393</v>
      </c>
      <c r="H51" s="64">
        <v>729</v>
      </c>
      <c r="I51" s="64" t="s">
        <v>81</v>
      </c>
      <c r="J51" s="64">
        <v>433</v>
      </c>
      <c r="K51" s="64">
        <v>191</v>
      </c>
      <c r="L51" s="64">
        <v>473</v>
      </c>
      <c r="M51" s="64">
        <v>277</v>
      </c>
      <c r="N51" s="65" t="s">
        <v>81</v>
      </c>
    </row>
    <row r="52" spans="1:14" s="41" customFormat="1" ht="25.5" customHeight="1">
      <c r="A52" s="21" t="s">
        <v>9</v>
      </c>
      <c r="B52" s="35"/>
      <c r="C52" s="23"/>
      <c r="D52" s="4"/>
      <c r="E52" s="47">
        <f aca="true" t="shared" si="11" ref="E52:N52">SUM(E53:E54)</f>
        <v>15153</v>
      </c>
      <c r="F52" s="95">
        <f t="shared" si="11"/>
        <v>8696</v>
      </c>
      <c r="G52" s="47">
        <f t="shared" si="11"/>
        <v>6457</v>
      </c>
      <c r="H52" s="95">
        <f t="shared" si="11"/>
        <v>6131</v>
      </c>
      <c r="I52" s="95">
        <f t="shared" si="11"/>
        <v>2301</v>
      </c>
      <c r="J52" s="95">
        <f t="shared" si="11"/>
        <v>1481</v>
      </c>
      <c r="K52" s="95">
        <f t="shared" si="11"/>
        <v>55</v>
      </c>
      <c r="L52" s="95">
        <f t="shared" si="11"/>
        <v>271</v>
      </c>
      <c r="M52" s="95">
        <f t="shared" si="11"/>
        <v>187</v>
      </c>
      <c r="N52" s="96">
        <f t="shared" si="11"/>
        <v>0</v>
      </c>
    </row>
    <row r="53" spans="1:14" ht="25.5" customHeight="1">
      <c r="A53" s="18"/>
      <c r="B53" s="29"/>
      <c r="C53" s="20" t="s">
        <v>84</v>
      </c>
      <c r="D53" s="3"/>
      <c r="E53" s="49">
        <f>SUM(F53,G53,N53)</f>
        <v>9051</v>
      </c>
      <c r="F53" s="62">
        <v>5726</v>
      </c>
      <c r="G53" s="49">
        <f>SUM(H53,K53,L53)</f>
        <v>3325</v>
      </c>
      <c r="H53" s="62">
        <v>3054</v>
      </c>
      <c r="I53" s="62">
        <v>2301</v>
      </c>
      <c r="J53" s="62">
        <v>699</v>
      </c>
      <c r="K53" s="62" t="s">
        <v>81</v>
      </c>
      <c r="L53" s="62">
        <v>271</v>
      </c>
      <c r="M53" s="62">
        <v>187</v>
      </c>
      <c r="N53" s="63" t="s">
        <v>81</v>
      </c>
    </row>
    <row r="54" spans="1:14" ht="25.5" customHeight="1">
      <c r="A54" s="18"/>
      <c r="B54" s="29"/>
      <c r="C54" s="20" t="s">
        <v>54</v>
      </c>
      <c r="D54" s="3"/>
      <c r="E54" s="49">
        <f>SUM(F54,G54,N54)</f>
        <v>6102</v>
      </c>
      <c r="F54" s="64">
        <v>2970</v>
      </c>
      <c r="G54" s="49">
        <f>SUM(H54,K54,L54)</f>
        <v>3132</v>
      </c>
      <c r="H54" s="64">
        <v>3077</v>
      </c>
      <c r="I54" s="64" t="s">
        <v>81</v>
      </c>
      <c r="J54" s="64">
        <v>782</v>
      </c>
      <c r="K54" s="64">
        <v>55</v>
      </c>
      <c r="L54" s="64" t="s">
        <v>81</v>
      </c>
      <c r="M54" s="64" t="s">
        <v>81</v>
      </c>
      <c r="N54" s="65" t="s">
        <v>81</v>
      </c>
    </row>
    <row r="55" spans="1:14" s="41" customFormat="1" ht="25.5" customHeight="1">
      <c r="A55" s="21" t="s">
        <v>10</v>
      </c>
      <c r="B55" s="35"/>
      <c r="C55" s="15"/>
      <c r="D55" s="4"/>
      <c r="E55" s="47">
        <f aca="true" t="shared" si="12" ref="E55:N55">SUM(E56:E57)</f>
        <v>4175</v>
      </c>
      <c r="F55" s="95">
        <f t="shared" si="12"/>
        <v>2026</v>
      </c>
      <c r="G55" s="47">
        <f t="shared" si="12"/>
        <v>2149</v>
      </c>
      <c r="H55" s="95">
        <f t="shared" si="12"/>
        <v>1089</v>
      </c>
      <c r="I55" s="95">
        <f t="shared" si="12"/>
        <v>0</v>
      </c>
      <c r="J55" s="95">
        <f t="shared" si="12"/>
        <v>11</v>
      </c>
      <c r="K55" s="95">
        <f t="shared" si="12"/>
        <v>791</v>
      </c>
      <c r="L55" s="95">
        <f t="shared" si="12"/>
        <v>269</v>
      </c>
      <c r="M55" s="95">
        <f t="shared" si="12"/>
        <v>269</v>
      </c>
      <c r="N55" s="96">
        <f t="shared" si="12"/>
        <v>0</v>
      </c>
    </row>
    <row r="56" spans="1:14" s="41" customFormat="1" ht="25.5" customHeight="1">
      <c r="A56" s="18"/>
      <c r="B56" s="36"/>
      <c r="C56" s="20" t="s">
        <v>85</v>
      </c>
      <c r="D56" s="10"/>
      <c r="E56" s="49">
        <f>SUM(F56,G56,N56)</f>
        <v>2125</v>
      </c>
      <c r="F56" s="62">
        <v>1323</v>
      </c>
      <c r="G56" s="49">
        <f>SUM(H56,K56,L56)</f>
        <v>802</v>
      </c>
      <c r="H56" s="62">
        <v>332</v>
      </c>
      <c r="I56" s="62" t="s">
        <v>81</v>
      </c>
      <c r="J56" s="62">
        <v>11</v>
      </c>
      <c r="K56" s="62">
        <v>201</v>
      </c>
      <c r="L56" s="62">
        <v>269</v>
      </c>
      <c r="M56" s="62">
        <v>269</v>
      </c>
      <c r="N56" s="63" t="s">
        <v>81</v>
      </c>
    </row>
    <row r="57" spans="1:14" ht="25.5" customHeight="1">
      <c r="A57" s="18"/>
      <c r="B57" s="29"/>
      <c r="C57" s="20" t="s">
        <v>45</v>
      </c>
      <c r="D57" s="3"/>
      <c r="E57" s="49">
        <f>SUM(F57,G57,N57)</f>
        <v>2050</v>
      </c>
      <c r="F57" s="64">
        <v>703</v>
      </c>
      <c r="G57" s="49">
        <f>SUM(H57,K57,L57)</f>
        <v>1347</v>
      </c>
      <c r="H57" s="64">
        <v>757</v>
      </c>
      <c r="I57" s="64" t="s">
        <v>81</v>
      </c>
      <c r="J57" s="64" t="s">
        <v>81</v>
      </c>
      <c r="K57" s="64">
        <v>590</v>
      </c>
      <c r="L57" s="64" t="s">
        <v>81</v>
      </c>
      <c r="M57" s="64" t="s">
        <v>81</v>
      </c>
      <c r="N57" s="65" t="s">
        <v>81</v>
      </c>
    </row>
    <row r="58" spans="1:14" s="41" customFormat="1" ht="25.5" customHeight="1">
      <c r="A58" s="21" t="s">
        <v>11</v>
      </c>
      <c r="B58" s="35"/>
      <c r="C58" s="23"/>
      <c r="D58" s="4"/>
      <c r="E58" s="47">
        <f aca="true" t="shared" si="13" ref="E58:N58">SUM(E59:E61)</f>
        <v>49098</v>
      </c>
      <c r="F58" s="95">
        <f t="shared" si="13"/>
        <v>17581</v>
      </c>
      <c r="G58" s="47">
        <f t="shared" si="13"/>
        <v>31497</v>
      </c>
      <c r="H58" s="95">
        <f t="shared" si="13"/>
        <v>20459</v>
      </c>
      <c r="I58" s="95">
        <f t="shared" si="13"/>
        <v>0</v>
      </c>
      <c r="J58" s="95">
        <f t="shared" si="13"/>
        <v>3046</v>
      </c>
      <c r="K58" s="95">
        <f t="shared" si="13"/>
        <v>7085</v>
      </c>
      <c r="L58" s="95">
        <f t="shared" si="13"/>
        <v>3953</v>
      </c>
      <c r="M58" s="95">
        <f t="shared" si="13"/>
        <v>3886</v>
      </c>
      <c r="N58" s="96">
        <f t="shared" si="13"/>
        <v>20</v>
      </c>
    </row>
    <row r="59" spans="1:14" ht="25.5" customHeight="1">
      <c r="A59" s="18"/>
      <c r="B59" s="29"/>
      <c r="C59" s="20" t="s">
        <v>39</v>
      </c>
      <c r="D59" s="3"/>
      <c r="E59" s="49">
        <f>SUM(F59,G59,N59)</f>
        <v>4859</v>
      </c>
      <c r="F59" s="62">
        <v>3883</v>
      </c>
      <c r="G59" s="49">
        <f>SUM(H59,K59,L59)</f>
        <v>976</v>
      </c>
      <c r="H59" s="62" t="s">
        <v>81</v>
      </c>
      <c r="I59" s="62" t="s">
        <v>81</v>
      </c>
      <c r="J59" s="62" t="s">
        <v>81</v>
      </c>
      <c r="K59" s="62">
        <v>174</v>
      </c>
      <c r="L59" s="62">
        <v>802</v>
      </c>
      <c r="M59" s="62">
        <v>802</v>
      </c>
      <c r="N59" s="63" t="s">
        <v>81</v>
      </c>
    </row>
    <row r="60" spans="1:14" ht="25.5" customHeight="1">
      <c r="A60" s="18"/>
      <c r="B60" s="29"/>
      <c r="C60" s="20" t="s">
        <v>46</v>
      </c>
      <c r="D60" s="3"/>
      <c r="E60" s="49">
        <f>SUM(F60,G60,N60)</f>
        <v>17576</v>
      </c>
      <c r="F60" s="62">
        <v>8035</v>
      </c>
      <c r="G60" s="49">
        <f>SUM(H60,K60,L60)</f>
        <v>9541</v>
      </c>
      <c r="H60" s="62">
        <v>3330</v>
      </c>
      <c r="I60" s="62" t="s">
        <v>81</v>
      </c>
      <c r="J60" s="62">
        <v>1754</v>
      </c>
      <c r="K60" s="62">
        <v>4370</v>
      </c>
      <c r="L60" s="62">
        <v>1841</v>
      </c>
      <c r="M60" s="62">
        <v>1774</v>
      </c>
      <c r="N60" s="63" t="s">
        <v>81</v>
      </c>
    </row>
    <row r="61" spans="1:14" ht="25.5" customHeight="1" thickBot="1">
      <c r="A61" s="37"/>
      <c r="B61" s="38"/>
      <c r="C61" s="39" t="s">
        <v>55</v>
      </c>
      <c r="D61" s="11"/>
      <c r="E61" s="53">
        <f>SUM(F61,G61,N61)</f>
        <v>26663</v>
      </c>
      <c r="F61" s="66">
        <v>5663</v>
      </c>
      <c r="G61" s="53">
        <f>SUM(H61,K61,L61)</f>
        <v>20980</v>
      </c>
      <c r="H61" s="66">
        <v>17129</v>
      </c>
      <c r="I61" s="66" t="s">
        <v>81</v>
      </c>
      <c r="J61" s="66">
        <v>1292</v>
      </c>
      <c r="K61" s="66">
        <v>2541</v>
      </c>
      <c r="L61" s="66">
        <v>1310</v>
      </c>
      <c r="M61" s="66">
        <v>1310</v>
      </c>
      <c r="N61" s="67">
        <v>20</v>
      </c>
    </row>
    <row r="62" spans="1:12" ht="14.25">
      <c r="A62" s="1" t="s">
        <v>86</v>
      </c>
      <c r="B62" s="54"/>
      <c r="C62" s="54"/>
      <c r="D62" s="54"/>
      <c r="E62" s="55"/>
      <c r="F62" s="54"/>
      <c r="G62" s="55"/>
      <c r="H62" s="54"/>
      <c r="I62" s="54"/>
      <c r="J62" s="54"/>
      <c r="K62" s="54"/>
      <c r="L62" s="54"/>
    </row>
  </sheetData>
  <sheetProtection/>
  <mergeCells count="14">
    <mergeCell ref="G3:M3"/>
    <mergeCell ref="H4:J4"/>
    <mergeCell ref="N4:N5"/>
    <mergeCell ref="I5:J5"/>
    <mergeCell ref="G4:G6"/>
    <mergeCell ref="K4:K6"/>
    <mergeCell ref="L4:L6"/>
    <mergeCell ref="F4:F5"/>
    <mergeCell ref="A7:C7"/>
    <mergeCell ref="A9:C9"/>
    <mergeCell ref="A4:A5"/>
    <mergeCell ref="C4:C5"/>
    <mergeCell ref="E4:E5"/>
    <mergeCell ref="A8:C8"/>
  </mergeCells>
  <printOptions/>
  <pageMargins left="0.83" right="0.47" top="0.7874015748031497" bottom="0.54" header="0" footer="0"/>
  <pageSetup horizontalDpi="600" verticalDpi="600" orientation="portrait" paperSize="9" scale="49" r:id="rId1"/>
  <headerFooter alignWithMargins="0">
    <oddFooter>&amp;R&amp;A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Q62"/>
  <sheetViews>
    <sheetView workbookViewId="0" topLeftCell="A1">
      <selection activeCell="O24" sqref="O24"/>
    </sheetView>
  </sheetViews>
  <sheetFormatPr defaultColWidth="9.00390625" defaultRowHeight="14.25"/>
  <cols>
    <col min="1" max="1" width="0.875" style="0" customWidth="1"/>
    <col min="3" max="4" width="0.875" style="0" customWidth="1"/>
    <col min="5" max="5" width="11.25390625" style="0" customWidth="1"/>
    <col min="6" max="6" width="0.875" style="0" customWidth="1"/>
    <col min="7" max="8" width="10.00390625" style="0" customWidth="1"/>
    <col min="9" max="9" width="8.75390625" style="0" customWidth="1"/>
    <col min="10" max="10" width="9.25390625" style="0" customWidth="1"/>
    <col min="11" max="28" width="8.75390625" style="0" customWidth="1"/>
    <col min="29" max="29" width="8.875" style="0" customWidth="1"/>
    <col min="30" max="43" width="8.75390625" style="0" customWidth="1"/>
  </cols>
  <sheetData>
    <row r="1" spans="1:43" ht="24">
      <c r="A1" s="68" t="s">
        <v>87</v>
      </c>
      <c r="B1" s="97"/>
      <c r="C1" s="68"/>
      <c r="D1" s="68"/>
      <c r="E1" s="98"/>
      <c r="F1" s="98"/>
      <c r="G1" s="98"/>
      <c r="H1" s="98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 ht="15" thickBot="1">
      <c r="A2" s="99"/>
      <c r="B2" s="100"/>
      <c r="C2" s="101"/>
      <c r="D2" s="101"/>
      <c r="E2" s="101"/>
      <c r="F2" s="101"/>
      <c r="G2" s="101"/>
      <c r="H2" s="101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1:43" ht="14.25">
      <c r="A3" s="103"/>
      <c r="B3" s="104" t="s">
        <v>88</v>
      </c>
      <c r="C3" s="105"/>
      <c r="D3" s="106"/>
      <c r="E3" s="104"/>
      <c r="F3" s="104"/>
      <c r="G3" s="882" t="s">
        <v>89</v>
      </c>
      <c r="H3" s="107"/>
      <c r="I3" s="885" t="s">
        <v>90</v>
      </c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6"/>
      <c r="AG3" s="886"/>
      <c r="AH3" s="873"/>
      <c r="AI3" s="885" t="s">
        <v>91</v>
      </c>
      <c r="AJ3" s="886"/>
      <c r="AK3" s="886"/>
      <c r="AL3" s="886"/>
      <c r="AM3" s="886"/>
      <c r="AN3" s="886"/>
      <c r="AO3" s="885" t="s">
        <v>92</v>
      </c>
      <c r="AP3" s="886"/>
      <c r="AQ3" s="871"/>
    </row>
    <row r="4" spans="1:43" ht="14.25">
      <c r="A4" s="108"/>
      <c r="B4" s="895" t="s">
        <v>93</v>
      </c>
      <c r="C4" s="110"/>
      <c r="D4" s="111"/>
      <c r="E4" s="878" t="s">
        <v>94</v>
      </c>
      <c r="F4" s="112"/>
      <c r="G4" s="883"/>
      <c r="H4" s="879" t="s">
        <v>95</v>
      </c>
      <c r="I4" s="890" t="s">
        <v>96</v>
      </c>
      <c r="J4" s="891"/>
      <c r="K4" s="890" t="s">
        <v>97</v>
      </c>
      <c r="L4" s="891"/>
      <c r="M4" s="888" t="s">
        <v>98</v>
      </c>
      <c r="N4" s="872"/>
      <c r="O4" s="872"/>
      <c r="P4" s="872"/>
      <c r="Q4" s="872"/>
      <c r="R4" s="872"/>
      <c r="S4" s="872"/>
      <c r="T4" s="872"/>
      <c r="U4" s="872"/>
      <c r="V4" s="872"/>
      <c r="W4" s="872"/>
      <c r="X4" s="872"/>
      <c r="Y4" s="872"/>
      <c r="Z4" s="872"/>
      <c r="AA4" s="827"/>
      <c r="AB4" s="926"/>
      <c r="AC4" s="890" t="s">
        <v>99</v>
      </c>
      <c r="AD4" s="927"/>
      <c r="AE4" s="927"/>
      <c r="AF4" s="927"/>
      <c r="AG4" s="927"/>
      <c r="AH4" s="891"/>
      <c r="AI4" s="287"/>
      <c r="AJ4" s="113"/>
      <c r="AK4" s="114"/>
      <c r="AL4" s="890" t="s">
        <v>100</v>
      </c>
      <c r="AM4" s="927"/>
      <c r="AN4" s="927"/>
      <c r="AO4" s="115" t="s">
        <v>101</v>
      </c>
      <c r="AP4" s="890" t="s">
        <v>102</v>
      </c>
      <c r="AQ4" s="928"/>
    </row>
    <row r="5" spans="1:43" ht="14.25">
      <c r="A5" s="108"/>
      <c r="B5" s="895"/>
      <c r="C5" s="110"/>
      <c r="D5" s="111"/>
      <c r="E5" s="895"/>
      <c r="F5" s="109"/>
      <c r="G5" s="883"/>
      <c r="H5" s="880"/>
      <c r="I5" s="117" t="s">
        <v>103</v>
      </c>
      <c r="J5" s="118" t="s">
        <v>103</v>
      </c>
      <c r="K5" s="119" t="s">
        <v>103</v>
      </c>
      <c r="L5" s="118" t="s">
        <v>103</v>
      </c>
      <c r="M5" s="892" t="s">
        <v>104</v>
      </c>
      <c r="N5" s="893"/>
      <c r="O5" s="892" t="s">
        <v>105</v>
      </c>
      <c r="P5" s="893"/>
      <c r="Q5" s="892" t="s">
        <v>106</v>
      </c>
      <c r="R5" s="893"/>
      <c r="S5" s="892" t="s">
        <v>107</v>
      </c>
      <c r="T5" s="893"/>
      <c r="U5" s="892" t="s">
        <v>108</v>
      </c>
      <c r="V5" s="893"/>
      <c r="W5" s="892" t="s">
        <v>109</v>
      </c>
      <c r="X5" s="893"/>
      <c r="Y5" s="892" t="s">
        <v>110</v>
      </c>
      <c r="Z5" s="893"/>
      <c r="AA5" s="892" t="s">
        <v>111</v>
      </c>
      <c r="AB5" s="893"/>
      <c r="AC5" s="874" t="s">
        <v>112</v>
      </c>
      <c r="AD5" s="875"/>
      <c r="AE5" s="890" t="s">
        <v>113</v>
      </c>
      <c r="AF5" s="891"/>
      <c r="AG5" s="890" t="s">
        <v>114</v>
      </c>
      <c r="AH5" s="891"/>
      <c r="AI5" s="121" t="s">
        <v>115</v>
      </c>
      <c r="AJ5" s="120" t="s">
        <v>116</v>
      </c>
      <c r="AK5" s="121" t="s">
        <v>117</v>
      </c>
      <c r="AL5" s="122" t="s">
        <v>118</v>
      </c>
      <c r="AM5" s="123" t="s">
        <v>119</v>
      </c>
      <c r="AN5" s="888" t="s">
        <v>68</v>
      </c>
      <c r="AO5" s="124"/>
      <c r="AP5" s="876" t="s">
        <v>115</v>
      </c>
      <c r="AQ5" s="894" t="s">
        <v>117</v>
      </c>
    </row>
    <row r="6" spans="1:43" ht="29.25" thickBot="1">
      <c r="A6" s="125"/>
      <c r="B6" s="126"/>
      <c r="C6" s="127"/>
      <c r="D6" s="128"/>
      <c r="E6" s="126"/>
      <c r="F6" s="126"/>
      <c r="G6" s="884"/>
      <c r="H6" s="881"/>
      <c r="I6" s="129" t="s">
        <v>120</v>
      </c>
      <c r="J6" s="116" t="s">
        <v>121</v>
      </c>
      <c r="K6" s="130" t="s">
        <v>120</v>
      </c>
      <c r="L6" s="116" t="s">
        <v>121</v>
      </c>
      <c r="M6" s="131" t="s">
        <v>122</v>
      </c>
      <c r="N6" s="274" t="s">
        <v>123</v>
      </c>
      <c r="O6" s="271" t="s">
        <v>122</v>
      </c>
      <c r="P6" s="132" t="s">
        <v>123</v>
      </c>
      <c r="Q6" s="131" t="s">
        <v>122</v>
      </c>
      <c r="R6" s="132" t="s">
        <v>123</v>
      </c>
      <c r="S6" s="131" t="s">
        <v>122</v>
      </c>
      <c r="T6" s="132" t="s">
        <v>123</v>
      </c>
      <c r="U6" s="131" t="s">
        <v>122</v>
      </c>
      <c r="V6" s="132" t="s">
        <v>123</v>
      </c>
      <c r="W6" s="131" t="s">
        <v>122</v>
      </c>
      <c r="X6" s="274" t="s">
        <v>123</v>
      </c>
      <c r="Y6" s="283" t="s">
        <v>122</v>
      </c>
      <c r="Z6" s="133" t="s">
        <v>123</v>
      </c>
      <c r="AA6" s="131" t="s">
        <v>122</v>
      </c>
      <c r="AB6" s="132" t="s">
        <v>123</v>
      </c>
      <c r="AC6" s="131" t="s">
        <v>122</v>
      </c>
      <c r="AD6" s="132" t="s">
        <v>123</v>
      </c>
      <c r="AE6" s="131" t="s">
        <v>122</v>
      </c>
      <c r="AF6" s="132" t="s">
        <v>123</v>
      </c>
      <c r="AG6" s="132" t="s">
        <v>123</v>
      </c>
      <c r="AH6" s="132" t="s">
        <v>124</v>
      </c>
      <c r="AI6" s="116"/>
      <c r="AJ6" s="116"/>
      <c r="AK6" s="134"/>
      <c r="AL6" s="135" t="s">
        <v>125</v>
      </c>
      <c r="AM6" s="116" t="s">
        <v>125</v>
      </c>
      <c r="AN6" s="889"/>
      <c r="AO6" s="136" t="s">
        <v>126</v>
      </c>
      <c r="AP6" s="877"/>
      <c r="AQ6" s="887"/>
    </row>
    <row r="7" spans="1:43" ht="14.25">
      <c r="A7" s="108"/>
      <c r="B7" s="901" t="s">
        <v>80</v>
      </c>
      <c r="C7" s="901"/>
      <c r="D7" s="901"/>
      <c r="E7" s="901"/>
      <c r="F7" s="137"/>
      <c r="G7" s="138">
        <v>50610</v>
      </c>
      <c r="H7" s="139">
        <v>30635</v>
      </c>
      <c r="I7" s="140">
        <v>29038</v>
      </c>
      <c r="J7" s="140">
        <v>38472</v>
      </c>
      <c r="K7" s="140">
        <v>0</v>
      </c>
      <c r="L7" s="140">
        <v>0</v>
      </c>
      <c r="M7" s="141">
        <v>0</v>
      </c>
      <c r="N7" s="275">
        <v>0</v>
      </c>
      <c r="O7" s="272" t="s">
        <v>127</v>
      </c>
      <c r="P7" s="142" t="s">
        <v>127</v>
      </c>
      <c r="Q7" s="141">
        <v>49556</v>
      </c>
      <c r="R7" s="141">
        <v>47296</v>
      </c>
      <c r="S7" s="142" t="s">
        <v>127</v>
      </c>
      <c r="T7" s="142" t="s">
        <v>127</v>
      </c>
      <c r="U7" s="141">
        <v>2058</v>
      </c>
      <c r="V7" s="141">
        <v>1947</v>
      </c>
      <c r="W7" s="142" t="s">
        <v>127</v>
      </c>
      <c r="X7" s="281" t="s">
        <v>127</v>
      </c>
      <c r="Y7" s="284">
        <v>34270</v>
      </c>
      <c r="Z7" s="141">
        <v>31442</v>
      </c>
      <c r="AA7" s="142" t="s">
        <v>127</v>
      </c>
      <c r="AB7" s="142" t="s">
        <v>127</v>
      </c>
      <c r="AC7" s="140">
        <v>49376</v>
      </c>
      <c r="AD7" s="140">
        <v>46774</v>
      </c>
      <c r="AE7" s="140">
        <v>51758</v>
      </c>
      <c r="AF7" s="140">
        <v>48136</v>
      </c>
      <c r="AG7" s="140">
        <v>1413</v>
      </c>
      <c r="AH7" s="140">
        <v>1757</v>
      </c>
      <c r="AI7" s="140">
        <v>24</v>
      </c>
      <c r="AJ7" s="140">
        <v>0</v>
      </c>
      <c r="AK7" s="140">
        <v>1716</v>
      </c>
      <c r="AL7" s="143">
        <v>767</v>
      </c>
      <c r="AM7" s="140">
        <v>2382</v>
      </c>
      <c r="AN7" s="140">
        <v>234</v>
      </c>
      <c r="AO7" s="140">
        <v>4159</v>
      </c>
      <c r="AP7" s="140">
        <v>0</v>
      </c>
      <c r="AQ7" s="144">
        <v>0</v>
      </c>
    </row>
    <row r="8" spans="1:43" ht="14.25">
      <c r="A8" s="108"/>
      <c r="B8" s="895">
        <v>19</v>
      </c>
      <c r="C8" s="895"/>
      <c r="D8" s="895"/>
      <c r="E8" s="895"/>
      <c r="F8" s="137"/>
      <c r="G8" s="138">
        <v>50227</v>
      </c>
      <c r="H8" s="145">
        <v>30347</v>
      </c>
      <c r="I8" s="146">
        <v>34648</v>
      </c>
      <c r="J8" s="146">
        <v>48875</v>
      </c>
      <c r="K8" s="146">
        <v>0</v>
      </c>
      <c r="L8" s="146">
        <v>0</v>
      </c>
      <c r="M8" s="147" t="s">
        <v>127</v>
      </c>
      <c r="N8" s="276" t="s">
        <v>127</v>
      </c>
      <c r="O8" s="273">
        <v>0</v>
      </c>
      <c r="P8" s="148">
        <v>0</v>
      </c>
      <c r="Q8" s="147" t="s">
        <v>127</v>
      </c>
      <c r="R8" s="147" t="s">
        <v>127</v>
      </c>
      <c r="S8" s="148">
        <v>49401</v>
      </c>
      <c r="T8" s="148">
        <v>47674</v>
      </c>
      <c r="U8" s="147" t="s">
        <v>127</v>
      </c>
      <c r="V8" s="147" t="s">
        <v>127</v>
      </c>
      <c r="W8" s="148">
        <v>1091</v>
      </c>
      <c r="X8" s="282">
        <v>1065</v>
      </c>
      <c r="Y8" s="285" t="s">
        <v>127</v>
      </c>
      <c r="Z8" s="147" t="s">
        <v>127</v>
      </c>
      <c r="AA8" s="148">
        <v>34712</v>
      </c>
      <c r="AB8" s="148">
        <v>32304</v>
      </c>
      <c r="AC8" s="146">
        <v>48641</v>
      </c>
      <c r="AD8" s="146">
        <v>46340</v>
      </c>
      <c r="AE8" s="146">
        <v>50802</v>
      </c>
      <c r="AF8" s="146">
        <v>47585</v>
      </c>
      <c r="AG8" s="146">
        <v>1516</v>
      </c>
      <c r="AH8" s="146">
        <v>1516</v>
      </c>
      <c r="AI8" s="146">
        <v>79</v>
      </c>
      <c r="AJ8" s="146">
        <v>0</v>
      </c>
      <c r="AK8" s="146">
        <v>1939</v>
      </c>
      <c r="AL8" s="149">
        <v>907</v>
      </c>
      <c r="AM8" s="146">
        <v>2093</v>
      </c>
      <c r="AN8" s="146">
        <v>35</v>
      </c>
      <c r="AO8" s="146">
        <v>4717</v>
      </c>
      <c r="AP8" s="146">
        <v>337</v>
      </c>
      <c r="AQ8" s="150">
        <v>10</v>
      </c>
    </row>
    <row r="9" spans="1:43" ht="14.25">
      <c r="A9" s="151"/>
      <c r="B9" s="896">
        <v>20</v>
      </c>
      <c r="C9" s="896"/>
      <c r="D9" s="896"/>
      <c r="E9" s="896"/>
      <c r="F9" s="152"/>
      <c r="G9" s="153">
        <f aca="true" t="shared" si="0" ref="G9:P9">SUM(G10,G11,G12,G13,G14,G15,G19,G22,G23,G28,G35,G40,G44,G48,G52,G55,G58)</f>
        <v>50322</v>
      </c>
      <c r="H9" s="153">
        <f t="shared" si="0"/>
        <v>34715</v>
      </c>
      <c r="I9" s="154">
        <f t="shared" si="0"/>
        <v>43804</v>
      </c>
      <c r="J9" s="154">
        <f t="shared" si="0"/>
        <v>136584</v>
      </c>
      <c r="K9" s="154">
        <f t="shared" si="0"/>
        <v>0</v>
      </c>
      <c r="L9" s="154">
        <f t="shared" si="0"/>
        <v>0</v>
      </c>
      <c r="M9" s="154" t="s">
        <v>127</v>
      </c>
      <c r="N9" s="277" t="s">
        <v>127</v>
      </c>
      <c r="O9" s="154">
        <f t="shared" si="0"/>
        <v>0</v>
      </c>
      <c r="P9" s="155">
        <f t="shared" si="0"/>
        <v>0</v>
      </c>
      <c r="Q9" s="155" t="s">
        <v>127</v>
      </c>
      <c r="R9" s="155" t="s">
        <v>127</v>
      </c>
      <c r="S9" s="154">
        <f>SUM(S10,S11,S12,S13,S14,S15,S19,S22,S23,S28,S35,S40,S44,S48,S52,S55,S58)</f>
        <v>49453</v>
      </c>
      <c r="T9" s="155">
        <f>SUM(T10,T11,T12,T13,T14,T15,T19,T22,T23,T28,T35,T40,T44,T48,T52,T55,T58)</f>
        <v>47830</v>
      </c>
      <c r="U9" s="155" t="s">
        <v>127</v>
      </c>
      <c r="V9" s="155" t="s">
        <v>127</v>
      </c>
      <c r="W9" s="154">
        <f>SUM(W10,W11,W12,W13,W14,W15,W19,W22,W23,W28,W35,W40,W44,W48,W52,W55,W58)</f>
        <v>1135</v>
      </c>
      <c r="X9" s="277">
        <f>SUM(X10,X11,X12,X13,X14,X15,X19,X22,X23,X28,X35,X40,X44,X48,X52,X55,X58)</f>
        <v>1123</v>
      </c>
      <c r="Y9" s="155" t="s">
        <v>127</v>
      </c>
      <c r="Z9" s="156" t="s">
        <v>127</v>
      </c>
      <c r="AA9" s="154">
        <f>SUM(AA10,AA11,AA12,AA13,AA14,AA15,AA19,AA22,AA23,AA28,AA35,AA40,AA44,AA48,AA52,AA55,AA58)</f>
        <v>34968</v>
      </c>
      <c r="AB9" s="155">
        <f>SUM(AB10,AB11,AB12,AB13,AB14,AB15,AB19,AB22,AB23,AB28,AB35,AB40,AB44,AB48,AB52,AB55,AB58)</f>
        <v>32797</v>
      </c>
      <c r="AC9" s="157">
        <f aca="true" t="shared" si="1" ref="AC9:AQ9">SUM(AC10,AC11,AC12,AC13,AC14,AC15,AC19,AC22,AC23,AC28,AC35,AC40,AC44,AC48,AC52,AC55,AC58)</f>
        <v>49357</v>
      </c>
      <c r="AD9" s="155">
        <f t="shared" si="1"/>
        <v>47131</v>
      </c>
      <c r="AE9" s="156">
        <f t="shared" si="1"/>
        <v>48807</v>
      </c>
      <c r="AF9" s="156">
        <f t="shared" si="1"/>
        <v>45928</v>
      </c>
      <c r="AG9" s="155">
        <f t="shared" si="1"/>
        <v>423</v>
      </c>
      <c r="AH9" s="155">
        <f t="shared" si="1"/>
        <v>423</v>
      </c>
      <c r="AI9" s="156">
        <f t="shared" si="1"/>
        <v>0</v>
      </c>
      <c r="AJ9" s="155">
        <f t="shared" si="1"/>
        <v>0</v>
      </c>
      <c r="AK9" s="155">
        <f t="shared" si="1"/>
        <v>2081</v>
      </c>
      <c r="AL9" s="155">
        <f t="shared" si="1"/>
        <v>914</v>
      </c>
      <c r="AM9" s="155">
        <f t="shared" si="1"/>
        <v>2281</v>
      </c>
      <c r="AN9" s="155">
        <f t="shared" si="1"/>
        <v>0</v>
      </c>
      <c r="AO9" s="155">
        <f t="shared" si="1"/>
        <v>810</v>
      </c>
      <c r="AP9" s="155">
        <f t="shared" si="1"/>
        <v>0</v>
      </c>
      <c r="AQ9" s="158">
        <f t="shared" si="1"/>
        <v>0</v>
      </c>
    </row>
    <row r="10" spans="1:43" ht="14.25">
      <c r="A10" s="159"/>
      <c r="B10" s="160" t="s">
        <v>57</v>
      </c>
      <c r="C10" s="160"/>
      <c r="D10" s="161"/>
      <c r="E10" s="160" t="s">
        <v>12</v>
      </c>
      <c r="F10" s="160"/>
      <c r="G10" s="193">
        <v>13326</v>
      </c>
      <c r="H10" s="193">
        <v>7716</v>
      </c>
      <c r="I10" s="193">
        <v>18783</v>
      </c>
      <c r="J10" s="193">
        <v>67764</v>
      </c>
      <c r="K10" s="193" t="s">
        <v>81</v>
      </c>
      <c r="L10" s="193" t="s">
        <v>81</v>
      </c>
      <c r="M10" s="193" t="s">
        <v>127</v>
      </c>
      <c r="N10" s="193" t="s">
        <v>127</v>
      </c>
      <c r="O10" s="193" t="s">
        <v>81</v>
      </c>
      <c r="P10" s="193" t="s">
        <v>81</v>
      </c>
      <c r="Q10" s="193" t="s">
        <v>127</v>
      </c>
      <c r="R10" s="193" t="s">
        <v>127</v>
      </c>
      <c r="S10" s="193">
        <v>12876</v>
      </c>
      <c r="T10" s="193">
        <v>12679</v>
      </c>
      <c r="U10" s="193" t="s">
        <v>127</v>
      </c>
      <c r="V10" s="193" t="s">
        <v>127</v>
      </c>
      <c r="W10" s="193" t="s">
        <v>81</v>
      </c>
      <c r="X10" s="193" t="s">
        <v>81</v>
      </c>
      <c r="Y10" s="193" t="s">
        <v>127</v>
      </c>
      <c r="Z10" s="193" t="s">
        <v>127</v>
      </c>
      <c r="AA10" s="193">
        <v>13047</v>
      </c>
      <c r="AB10" s="193">
        <v>12281</v>
      </c>
      <c r="AC10" s="193">
        <v>12752</v>
      </c>
      <c r="AD10" s="193">
        <v>12345</v>
      </c>
      <c r="AE10" s="193">
        <v>12926</v>
      </c>
      <c r="AF10" s="193">
        <v>12319</v>
      </c>
      <c r="AG10" s="193" t="s">
        <v>81</v>
      </c>
      <c r="AH10" s="294" t="s">
        <v>81</v>
      </c>
      <c r="AI10" s="288" t="s">
        <v>81</v>
      </c>
      <c r="AJ10" s="193" t="s">
        <v>81</v>
      </c>
      <c r="AK10" s="193">
        <v>658</v>
      </c>
      <c r="AL10" s="193">
        <v>401</v>
      </c>
      <c r="AM10" s="193">
        <v>488</v>
      </c>
      <c r="AN10" s="193" t="s">
        <v>81</v>
      </c>
      <c r="AO10" s="193">
        <v>783</v>
      </c>
      <c r="AP10" s="193" t="s">
        <v>81</v>
      </c>
      <c r="AQ10" s="194" t="s">
        <v>81</v>
      </c>
    </row>
    <row r="11" spans="1:43" ht="14.25">
      <c r="A11" s="159"/>
      <c r="B11" s="160" t="s">
        <v>58</v>
      </c>
      <c r="C11" s="160"/>
      <c r="D11" s="161"/>
      <c r="E11" s="160" t="s">
        <v>13</v>
      </c>
      <c r="F11" s="160"/>
      <c r="G11" s="193">
        <v>5274</v>
      </c>
      <c r="H11" s="193">
        <v>4025</v>
      </c>
      <c r="I11" s="193" t="s">
        <v>81</v>
      </c>
      <c r="J11" s="193" t="s">
        <v>81</v>
      </c>
      <c r="K11" s="193" t="s">
        <v>81</v>
      </c>
      <c r="L11" s="193" t="s">
        <v>81</v>
      </c>
      <c r="M11" s="193" t="s">
        <v>127</v>
      </c>
      <c r="N11" s="193" t="s">
        <v>127</v>
      </c>
      <c r="O11" s="193" t="s">
        <v>81</v>
      </c>
      <c r="P11" s="193" t="s">
        <v>81</v>
      </c>
      <c r="Q11" s="193" t="s">
        <v>127</v>
      </c>
      <c r="R11" s="193" t="s">
        <v>127</v>
      </c>
      <c r="S11" s="193">
        <v>5136</v>
      </c>
      <c r="T11" s="193">
        <v>4974</v>
      </c>
      <c r="U11" s="193" t="s">
        <v>127</v>
      </c>
      <c r="V11" s="193" t="s">
        <v>127</v>
      </c>
      <c r="W11" s="193" t="s">
        <v>81</v>
      </c>
      <c r="X11" s="193" t="s">
        <v>81</v>
      </c>
      <c r="Y11" s="193" t="s">
        <v>127</v>
      </c>
      <c r="Z11" s="193" t="s">
        <v>127</v>
      </c>
      <c r="AA11" s="193">
        <v>5206</v>
      </c>
      <c r="AB11" s="193">
        <v>4942</v>
      </c>
      <c r="AC11" s="193">
        <v>5182</v>
      </c>
      <c r="AD11" s="193">
        <v>4885</v>
      </c>
      <c r="AE11" s="193">
        <v>5101</v>
      </c>
      <c r="AF11" s="193">
        <v>4815</v>
      </c>
      <c r="AG11" s="193" t="s">
        <v>81</v>
      </c>
      <c r="AH11" s="294" t="s">
        <v>81</v>
      </c>
      <c r="AI11" s="288" t="s">
        <v>81</v>
      </c>
      <c r="AJ11" s="193" t="s">
        <v>81</v>
      </c>
      <c r="AK11" s="193">
        <v>125</v>
      </c>
      <c r="AL11" s="193">
        <v>97</v>
      </c>
      <c r="AM11" s="193">
        <v>172</v>
      </c>
      <c r="AN11" s="193" t="s">
        <v>81</v>
      </c>
      <c r="AO11" s="193" t="s">
        <v>81</v>
      </c>
      <c r="AP11" s="193" t="s">
        <v>81</v>
      </c>
      <c r="AQ11" s="194" t="s">
        <v>81</v>
      </c>
    </row>
    <row r="12" spans="1:43" ht="14.25">
      <c r="A12" s="159"/>
      <c r="B12" s="160" t="s">
        <v>59</v>
      </c>
      <c r="C12" s="160"/>
      <c r="D12" s="161"/>
      <c r="E12" s="160" t="s">
        <v>14</v>
      </c>
      <c r="F12" s="160"/>
      <c r="G12" s="193">
        <v>4527</v>
      </c>
      <c r="H12" s="193">
        <v>3630</v>
      </c>
      <c r="I12" s="193">
        <v>5291</v>
      </c>
      <c r="J12" s="193">
        <v>7587</v>
      </c>
      <c r="K12" s="193" t="s">
        <v>81</v>
      </c>
      <c r="L12" s="193" t="s">
        <v>81</v>
      </c>
      <c r="M12" s="193" t="s">
        <v>127</v>
      </c>
      <c r="N12" s="193" t="s">
        <v>127</v>
      </c>
      <c r="O12" s="193" t="s">
        <v>81</v>
      </c>
      <c r="P12" s="193" t="s">
        <v>81</v>
      </c>
      <c r="Q12" s="193" t="s">
        <v>127</v>
      </c>
      <c r="R12" s="193" t="s">
        <v>127</v>
      </c>
      <c r="S12" s="193">
        <v>4436</v>
      </c>
      <c r="T12" s="193">
        <v>4218</v>
      </c>
      <c r="U12" s="193" t="s">
        <v>127</v>
      </c>
      <c r="V12" s="193" t="s">
        <v>127</v>
      </c>
      <c r="W12" s="193" t="s">
        <v>81</v>
      </c>
      <c r="X12" s="193" t="s">
        <v>81</v>
      </c>
      <c r="Y12" s="193" t="s">
        <v>127</v>
      </c>
      <c r="Z12" s="193" t="s">
        <v>127</v>
      </c>
      <c r="AA12" s="193">
        <v>4394</v>
      </c>
      <c r="AB12" s="193">
        <v>3958</v>
      </c>
      <c r="AC12" s="193">
        <v>4235</v>
      </c>
      <c r="AD12" s="193">
        <v>3820</v>
      </c>
      <c r="AE12" s="193">
        <v>3949</v>
      </c>
      <c r="AF12" s="193">
        <v>3468</v>
      </c>
      <c r="AG12" s="193" t="s">
        <v>81</v>
      </c>
      <c r="AH12" s="294" t="s">
        <v>81</v>
      </c>
      <c r="AI12" s="288" t="s">
        <v>81</v>
      </c>
      <c r="AJ12" s="193" t="s">
        <v>81</v>
      </c>
      <c r="AK12" s="193">
        <v>153</v>
      </c>
      <c r="AL12" s="193">
        <v>32</v>
      </c>
      <c r="AM12" s="193">
        <v>407</v>
      </c>
      <c r="AN12" s="193" t="s">
        <v>81</v>
      </c>
      <c r="AO12" s="193" t="s">
        <v>81</v>
      </c>
      <c r="AP12" s="193" t="s">
        <v>81</v>
      </c>
      <c r="AQ12" s="194" t="s">
        <v>81</v>
      </c>
    </row>
    <row r="13" spans="1:43" ht="14.25">
      <c r="A13" s="159"/>
      <c r="B13" s="162" t="s">
        <v>60</v>
      </c>
      <c r="C13" s="162"/>
      <c r="D13" s="163"/>
      <c r="E13" s="160" t="s">
        <v>15</v>
      </c>
      <c r="F13" s="160"/>
      <c r="G13" s="193">
        <v>5077</v>
      </c>
      <c r="H13" s="193">
        <v>4100</v>
      </c>
      <c r="I13" s="193">
        <v>5983</v>
      </c>
      <c r="J13" s="193">
        <v>19991</v>
      </c>
      <c r="K13" s="193" t="s">
        <v>81</v>
      </c>
      <c r="L13" s="193" t="s">
        <v>81</v>
      </c>
      <c r="M13" s="193" t="s">
        <v>127</v>
      </c>
      <c r="N13" s="193" t="s">
        <v>127</v>
      </c>
      <c r="O13" s="193" t="s">
        <v>81</v>
      </c>
      <c r="P13" s="193" t="s">
        <v>81</v>
      </c>
      <c r="Q13" s="193" t="s">
        <v>127</v>
      </c>
      <c r="R13" s="193" t="s">
        <v>127</v>
      </c>
      <c r="S13" s="193">
        <v>4836</v>
      </c>
      <c r="T13" s="193">
        <v>4646</v>
      </c>
      <c r="U13" s="193" t="s">
        <v>127</v>
      </c>
      <c r="V13" s="193" t="s">
        <v>127</v>
      </c>
      <c r="W13" s="193" t="s">
        <v>81</v>
      </c>
      <c r="X13" s="193" t="s">
        <v>81</v>
      </c>
      <c r="Y13" s="193" t="s">
        <v>127</v>
      </c>
      <c r="Z13" s="193" t="s">
        <v>127</v>
      </c>
      <c r="AA13" s="193" t="s">
        <v>81</v>
      </c>
      <c r="AB13" s="193" t="s">
        <v>81</v>
      </c>
      <c r="AC13" s="193">
        <v>5021</v>
      </c>
      <c r="AD13" s="193">
        <v>4774</v>
      </c>
      <c r="AE13" s="193">
        <v>4717</v>
      </c>
      <c r="AF13" s="193">
        <v>4324</v>
      </c>
      <c r="AG13" s="193" t="s">
        <v>81</v>
      </c>
      <c r="AH13" s="294" t="s">
        <v>81</v>
      </c>
      <c r="AI13" s="288" t="s">
        <v>81</v>
      </c>
      <c r="AJ13" s="193" t="s">
        <v>81</v>
      </c>
      <c r="AK13" s="193">
        <v>187</v>
      </c>
      <c r="AL13" s="193">
        <v>23</v>
      </c>
      <c r="AM13" s="193">
        <v>78</v>
      </c>
      <c r="AN13" s="193" t="s">
        <v>81</v>
      </c>
      <c r="AO13" s="193" t="s">
        <v>81</v>
      </c>
      <c r="AP13" s="193" t="s">
        <v>81</v>
      </c>
      <c r="AQ13" s="194" t="s">
        <v>81</v>
      </c>
    </row>
    <row r="14" spans="1:43" ht="14.25">
      <c r="A14" s="159"/>
      <c r="B14" s="160" t="s">
        <v>0</v>
      </c>
      <c r="C14" s="160"/>
      <c r="D14" s="161"/>
      <c r="E14" s="160" t="s">
        <v>16</v>
      </c>
      <c r="F14" s="160"/>
      <c r="G14" s="193">
        <v>903</v>
      </c>
      <c r="H14" s="193">
        <v>663</v>
      </c>
      <c r="I14" s="193" t="s">
        <v>81</v>
      </c>
      <c r="J14" s="193" t="s">
        <v>81</v>
      </c>
      <c r="K14" s="193" t="s">
        <v>81</v>
      </c>
      <c r="L14" s="193" t="s">
        <v>81</v>
      </c>
      <c r="M14" s="193" t="s">
        <v>127</v>
      </c>
      <c r="N14" s="193" t="s">
        <v>127</v>
      </c>
      <c r="O14" s="193" t="s">
        <v>81</v>
      </c>
      <c r="P14" s="193" t="s">
        <v>81</v>
      </c>
      <c r="Q14" s="193" t="s">
        <v>127</v>
      </c>
      <c r="R14" s="193" t="s">
        <v>127</v>
      </c>
      <c r="S14" s="193">
        <v>861</v>
      </c>
      <c r="T14" s="193">
        <v>831</v>
      </c>
      <c r="U14" s="193" t="s">
        <v>127</v>
      </c>
      <c r="V14" s="193" t="s">
        <v>127</v>
      </c>
      <c r="W14" s="193" t="s">
        <v>81</v>
      </c>
      <c r="X14" s="193" t="s">
        <v>81</v>
      </c>
      <c r="Y14" s="193" t="s">
        <v>127</v>
      </c>
      <c r="Z14" s="193" t="s">
        <v>127</v>
      </c>
      <c r="AA14" s="193">
        <v>929</v>
      </c>
      <c r="AB14" s="193">
        <v>846</v>
      </c>
      <c r="AC14" s="193">
        <v>884</v>
      </c>
      <c r="AD14" s="193">
        <v>835</v>
      </c>
      <c r="AE14" s="193">
        <v>877</v>
      </c>
      <c r="AF14" s="193">
        <v>808</v>
      </c>
      <c r="AG14" s="193">
        <v>93</v>
      </c>
      <c r="AH14" s="294">
        <v>93</v>
      </c>
      <c r="AI14" s="288" t="s">
        <v>81</v>
      </c>
      <c r="AJ14" s="193" t="s">
        <v>81</v>
      </c>
      <c r="AK14" s="193">
        <v>26</v>
      </c>
      <c r="AL14" s="193">
        <v>7</v>
      </c>
      <c r="AM14" s="193">
        <v>7</v>
      </c>
      <c r="AN14" s="193" t="s">
        <v>81</v>
      </c>
      <c r="AO14" s="193" t="s">
        <v>81</v>
      </c>
      <c r="AP14" s="193" t="s">
        <v>81</v>
      </c>
      <c r="AQ14" s="194" t="s">
        <v>81</v>
      </c>
    </row>
    <row r="15" spans="1:43" ht="14.25">
      <c r="A15" s="164"/>
      <c r="B15" s="160" t="s">
        <v>1</v>
      </c>
      <c r="C15" s="160"/>
      <c r="D15" s="161"/>
      <c r="E15" s="160"/>
      <c r="F15" s="160"/>
      <c r="G15" s="195">
        <f aca="true" t="shared" si="2" ref="G15:AQ15">SUM(G16:G18)</f>
        <v>3564</v>
      </c>
      <c r="H15" s="195">
        <f t="shared" si="2"/>
        <v>2457</v>
      </c>
      <c r="I15" s="195">
        <f t="shared" si="2"/>
        <v>1937</v>
      </c>
      <c r="J15" s="195">
        <f t="shared" si="2"/>
        <v>1937</v>
      </c>
      <c r="K15" s="195">
        <f t="shared" si="2"/>
        <v>0</v>
      </c>
      <c r="L15" s="195">
        <f t="shared" si="2"/>
        <v>0</v>
      </c>
      <c r="M15" s="201" t="s">
        <v>127</v>
      </c>
      <c r="N15" s="201" t="s">
        <v>127</v>
      </c>
      <c r="O15" s="195">
        <f t="shared" si="2"/>
        <v>0</v>
      </c>
      <c r="P15" s="195">
        <f t="shared" si="2"/>
        <v>0</v>
      </c>
      <c r="Q15" s="196" t="s">
        <v>127</v>
      </c>
      <c r="R15" s="196" t="s">
        <v>127</v>
      </c>
      <c r="S15" s="195">
        <f t="shared" si="2"/>
        <v>3544</v>
      </c>
      <c r="T15" s="195">
        <f t="shared" si="2"/>
        <v>3473</v>
      </c>
      <c r="U15" s="196" t="s">
        <v>127</v>
      </c>
      <c r="V15" s="196" t="s">
        <v>127</v>
      </c>
      <c r="W15" s="195">
        <f t="shared" si="2"/>
        <v>0</v>
      </c>
      <c r="X15" s="195">
        <f t="shared" si="2"/>
        <v>0</v>
      </c>
      <c r="Y15" s="196" t="s">
        <v>127</v>
      </c>
      <c r="Z15" s="196" t="s">
        <v>127</v>
      </c>
      <c r="AA15" s="195">
        <f t="shared" si="2"/>
        <v>3675</v>
      </c>
      <c r="AB15" s="195">
        <f t="shared" si="2"/>
        <v>3522</v>
      </c>
      <c r="AC15" s="195">
        <f t="shared" si="2"/>
        <v>3585</v>
      </c>
      <c r="AD15" s="195">
        <f t="shared" si="2"/>
        <v>3517</v>
      </c>
      <c r="AE15" s="195">
        <f t="shared" si="2"/>
        <v>3499</v>
      </c>
      <c r="AF15" s="195">
        <f t="shared" si="2"/>
        <v>3413</v>
      </c>
      <c r="AG15" s="195">
        <f t="shared" si="2"/>
        <v>0</v>
      </c>
      <c r="AH15" s="295">
        <f t="shared" si="2"/>
        <v>0</v>
      </c>
      <c r="AI15" s="289">
        <f t="shared" si="2"/>
        <v>0</v>
      </c>
      <c r="AJ15" s="195">
        <f t="shared" si="2"/>
        <v>0</v>
      </c>
      <c r="AK15" s="195">
        <f t="shared" si="2"/>
        <v>86</v>
      </c>
      <c r="AL15" s="195">
        <f t="shared" si="2"/>
        <v>35</v>
      </c>
      <c r="AM15" s="195">
        <f t="shared" si="2"/>
        <v>82</v>
      </c>
      <c r="AN15" s="195">
        <f t="shared" si="2"/>
        <v>0</v>
      </c>
      <c r="AO15" s="195">
        <f t="shared" si="2"/>
        <v>22</v>
      </c>
      <c r="AP15" s="195">
        <f t="shared" si="2"/>
        <v>0</v>
      </c>
      <c r="AQ15" s="197">
        <f t="shared" si="2"/>
        <v>0</v>
      </c>
    </row>
    <row r="16" spans="1:43" ht="14.25">
      <c r="A16" s="165"/>
      <c r="B16" s="166"/>
      <c r="C16" s="166"/>
      <c r="D16" s="167"/>
      <c r="E16" s="166" t="s">
        <v>17</v>
      </c>
      <c r="F16" s="166"/>
      <c r="G16" s="196">
        <v>2025</v>
      </c>
      <c r="H16" s="196">
        <v>1304</v>
      </c>
      <c r="I16" s="196">
        <v>1640</v>
      </c>
      <c r="J16" s="196">
        <v>1640</v>
      </c>
      <c r="K16" s="196" t="s">
        <v>81</v>
      </c>
      <c r="L16" s="196" t="s">
        <v>81</v>
      </c>
      <c r="M16" s="196" t="s">
        <v>127</v>
      </c>
      <c r="N16" s="196" t="s">
        <v>127</v>
      </c>
      <c r="O16" s="196" t="s">
        <v>81</v>
      </c>
      <c r="P16" s="196" t="s">
        <v>81</v>
      </c>
      <c r="Q16" s="196" t="s">
        <v>127</v>
      </c>
      <c r="R16" s="196" t="s">
        <v>127</v>
      </c>
      <c r="S16" s="196">
        <v>2023</v>
      </c>
      <c r="T16" s="196">
        <v>2001</v>
      </c>
      <c r="U16" s="196" t="s">
        <v>127</v>
      </c>
      <c r="V16" s="196" t="s">
        <v>127</v>
      </c>
      <c r="W16" s="196" t="s">
        <v>81</v>
      </c>
      <c r="X16" s="196" t="s">
        <v>81</v>
      </c>
      <c r="Y16" s="196" t="s">
        <v>127</v>
      </c>
      <c r="Z16" s="196" t="s">
        <v>127</v>
      </c>
      <c r="AA16" s="196">
        <v>2135</v>
      </c>
      <c r="AB16" s="196">
        <v>2045</v>
      </c>
      <c r="AC16" s="196">
        <v>1975</v>
      </c>
      <c r="AD16" s="196">
        <v>1971</v>
      </c>
      <c r="AE16" s="196">
        <v>1801</v>
      </c>
      <c r="AF16" s="196">
        <v>1818</v>
      </c>
      <c r="AG16" s="196" t="s">
        <v>81</v>
      </c>
      <c r="AH16" s="296" t="s">
        <v>81</v>
      </c>
      <c r="AI16" s="290" t="s">
        <v>81</v>
      </c>
      <c r="AJ16" s="196" t="s">
        <v>81</v>
      </c>
      <c r="AK16" s="196">
        <v>0</v>
      </c>
      <c r="AL16" s="196">
        <v>13</v>
      </c>
      <c r="AM16" s="196">
        <v>12</v>
      </c>
      <c r="AN16" s="196" t="s">
        <v>81</v>
      </c>
      <c r="AO16" s="196" t="s">
        <v>81</v>
      </c>
      <c r="AP16" s="196" t="s">
        <v>81</v>
      </c>
      <c r="AQ16" s="198" t="s">
        <v>81</v>
      </c>
    </row>
    <row r="17" spans="1:43" ht="14.25">
      <c r="A17" s="165"/>
      <c r="B17" s="166"/>
      <c r="C17" s="166"/>
      <c r="D17" s="167"/>
      <c r="E17" s="166" t="s">
        <v>19</v>
      </c>
      <c r="F17" s="166"/>
      <c r="G17" s="196">
        <v>1287</v>
      </c>
      <c r="H17" s="196">
        <v>958</v>
      </c>
      <c r="I17" s="196">
        <v>2</v>
      </c>
      <c r="J17" s="196">
        <v>2</v>
      </c>
      <c r="K17" s="196" t="s">
        <v>81</v>
      </c>
      <c r="L17" s="196" t="s">
        <v>81</v>
      </c>
      <c r="M17" s="196" t="s">
        <v>127</v>
      </c>
      <c r="N17" s="196" t="s">
        <v>127</v>
      </c>
      <c r="O17" s="196" t="s">
        <v>81</v>
      </c>
      <c r="P17" s="196" t="s">
        <v>81</v>
      </c>
      <c r="Q17" s="196" t="s">
        <v>127</v>
      </c>
      <c r="R17" s="196" t="s">
        <v>127</v>
      </c>
      <c r="S17" s="196">
        <v>1277</v>
      </c>
      <c r="T17" s="196">
        <v>1242</v>
      </c>
      <c r="U17" s="196" t="s">
        <v>127</v>
      </c>
      <c r="V17" s="196" t="s">
        <v>127</v>
      </c>
      <c r="W17" s="196" t="s">
        <v>81</v>
      </c>
      <c r="X17" s="196" t="s">
        <v>81</v>
      </c>
      <c r="Y17" s="196" t="s">
        <v>127</v>
      </c>
      <c r="Z17" s="196" t="s">
        <v>127</v>
      </c>
      <c r="AA17" s="196">
        <v>1250</v>
      </c>
      <c r="AB17" s="196">
        <v>1200</v>
      </c>
      <c r="AC17" s="196">
        <v>1285</v>
      </c>
      <c r="AD17" s="196">
        <v>1249</v>
      </c>
      <c r="AE17" s="196">
        <v>1335</v>
      </c>
      <c r="AF17" s="196">
        <v>1266</v>
      </c>
      <c r="AG17" s="196" t="s">
        <v>81</v>
      </c>
      <c r="AH17" s="296" t="s">
        <v>81</v>
      </c>
      <c r="AI17" s="290" t="s">
        <v>81</v>
      </c>
      <c r="AJ17" s="196" t="s">
        <v>81</v>
      </c>
      <c r="AK17" s="196">
        <v>65</v>
      </c>
      <c r="AL17" s="196">
        <v>19</v>
      </c>
      <c r="AM17" s="196">
        <v>51</v>
      </c>
      <c r="AN17" s="196" t="s">
        <v>81</v>
      </c>
      <c r="AO17" s="196" t="s">
        <v>81</v>
      </c>
      <c r="AP17" s="196" t="s">
        <v>81</v>
      </c>
      <c r="AQ17" s="198" t="s">
        <v>81</v>
      </c>
    </row>
    <row r="18" spans="1:43" ht="14.25">
      <c r="A18" s="168"/>
      <c r="B18" s="166"/>
      <c r="C18" s="166"/>
      <c r="D18" s="167"/>
      <c r="E18" s="166" t="s">
        <v>20</v>
      </c>
      <c r="F18" s="166"/>
      <c r="G18" s="199">
        <v>252</v>
      </c>
      <c r="H18" s="199">
        <v>195</v>
      </c>
      <c r="I18" s="199">
        <v>295</v>
      </c>
      <c r="J18" s="199">
        <v>295</v>
      </c>
      <c r="K18" s="199" t="s">
        <v>81</v>
      </c>
      <c r="L18" s="199" t="s">
        <v>81</v>
      </c>
      <c r="M18" s="199" t="s">
        <v>127</v>
      </c>
      <c r="N18" s="199" t="s">
        <v>127</v>
      </c>
      <c r="O18" s="199" t="s">
        <v>81</v>
      </c>
      <c r="P18" s="199" t="s">
        <v>81</v>
      </c>
      <c r="Q18" s="199" t="s">
        <v>127</v>
      </c>
      <c r="R18" s="199" t="s">
        <v>127</v>
      </c>
      <c r="S18" s="199">
        <v>244</v>
      </c>
      <c r="T18" s="199">
        <v>230</v>
      </c>
      <c r="U18" s="199" t="s">
        <v>127</v>
      </c>
      <c r="V18" s="199" t="s">
        <v>127</v>
      </c>
      <c r="W18" s="199" t="s">
        <v>81</v>
      </c>
      <c r="X18" s="199" t="s">
        <v>81</v>
      </c>
      <c r="Y18" s="199" t="s">
        <v>127</v>
      </c>
      <c r="Z18" s="199" t="s">
        <v>127</v>
      </c>
      <c r="AA18" s="199">
        <v>290</v>
      </c>
      <c r="AB18" s="199">
        <v>277</v>
      </c>
      <c r="AC18" s="199">
        <v>325</v>
      </c>
      <c r="AD18" s="199">
        <v>297</v>
      </c>
      <c r="AE18" s="199">
        <v>363</v>
      </c>
      <c r="AF18" s="199">
        <v>329</v>
      </c>
      <c r="AG18" s="199" t="s">
        <v>81</v>
      </c>
      <c r="AH18" s="297" t="s">
        <v>81</v>
      </c>
      <c r="AI18" s="291" t="s">
        <v>81</v>
      </c>
      <c r="AJ18" s="199" t="s">
        <v>81</v>
      </c>
      <c r="AK18" s="199">
        <v>21</v>
      </c>
      <c r="AL18" s="199">
        <v>3</v>
      </c>
      <c r="AM18" s="199">
        <v>19</v>
      </c>
      <c r="AN18" s="199" t="s">
        <v>81</v>
      </c>
      <c r="AO18" s="199">
        <v>22</v>
      </c>
      <c r="AP18" s="199" t="s">
        <v>81</v>
      </c>
      <c r="AQ18" s="200" t="s">
        <v>81</v>
      </c>
    </row>
    <row r="19" spans="1:43" ht="14.25">
      <c r="A19" s="164"/>
      <c r="B19" s="160" t="s">
        <v>2</v>
      </c>
      <c r="C19" s="160"/>
      <c r="D19" s="161"/>
      <c r="E19" s="160"/>
      <c r="F19" s="160"/>
      <c r="G19" s="195">
        <f aca="true" t="shared" si="3" ref="G19:AQ19">SUM(G20:G21)</f>
        <v>2732</v>
      </c>
      <c r="H19" s="195">
        <f t="shared" si="3"/>
        <v>1919</v>
      </c>
      <c r="I19" s="201">
        <f t="shared" si="3"/>
        <v>679</v>
      </c>
      <c r="J19" s="201">
        <f t="shared" si="3"/>
        <v>702</v>
      </c>
      <c r="K19" s="201">
        <f t="shared" si="3"/>
        <v>0</v>
      </c>
      <c r="L19" s="201">
        <f t="shared" si="3"/>
        <v>0</v>
      </c>
      <c r="M19" s="196" t="s">
        <v>127</v>
      </c>
      <c r="N19" s="196" t="s">
        <v>127</v>
      </c>
      <c r="O19" s="195">
        <f>SUM(O20:O21)</f>
        <v>0</v>
      </c>
      <c r="P19" s="195">
        <f>SUM(P20:P21)</f>
        <v>0</v>
      </c>
      <c r="Q19" s="196" t="s">
        <v>127</v>
      </c>
      <c r="R19" s="196" t="s">
        <v>127</v>
      </c>
      <c r="S19" s="195">
        <f>SUM(S20:S21)</f>
        <v>2788</v>
      </c>
      <c r="T19" s="195">
        <f>SUM(T20:T21)</f>
        <v>2673</v>
      </c>
      <c r="U19" s="196" t="s">
        <v>127</v>
      </c>
      <c r="V19" s="196" t="s">
        <v>127</v>
      </c>
      <c r="W19" s="195">
        <f>SUM(W20:W21)</f>
        <v>0</v>
      </c>
      <c r="X19" s="195">
        <f>SUM(X20:X21)</f>
        <v>0</v>
      </c>
      <c r="Y19" s="196" t="s">
        <v>127</v>
      </c>
      <c r="Z19" s="196" t="s">
        <v>127</v>
      </c>
      <c r="AA19" s="195">
        <f>SUM(AA20:AA21)</f>
        <v>788</v>
      </c>
      <c r="AB19" s="195">
        <f>SUM(AB20:AB21)</f>
        <v>752</v>
      </c>
      <c r="AC19" s="201">
        <f t="shared" si="3"/>
        <v>2935</v>
      </c>
      <c r="AD19" s="201">
        <f t="shared" si="3"/>
        <v>2830</v>
      </c>
      <c r="AE19" s="201">
        <f t="shared" si="3"/>
        <v>2846</v>
      </c>
      <c r="AF19" s="201">
        <f t="shared" si="3"/>
        <v>2658</v>
      </c>
      <c r="AG19" s="201">
        <f t="shared" si="3"/>
        <v>0</v>
      </c>
      <c r="AH19" s="298">
        <f t="shared" si="3"/>
        <v>0</v>
      </c>
      <c r="AI19" s="292">
        <f t="shared" si="3"/>
        <v>0</v>
      </c>
      <c r="AJ19" s="201">
        <f t="shared" si="3"/>
        <v>0</v>
      </c>
      <c r="AK19" s="195">
        <f t="shared" si="3"/>
        <v>88</v>
      </c>
      <c r="AL19" s="195">
        <f t="shared" si="3"/>
        <v>33</v>
      </c>
      <c r="AM19" s="195">
        <f t="shared" si="3"/>
        <v>49</v>
      </c>
      <c r="AN19" s="201">
        <f t="shared" si="3"/>
        <v>0</v>
      </c>
      <c r="AO19" s="201">
        <f t="shared" si="3"/>
        <v>5</v>
      </c>
      <c r="AP19" s="201">
        <f t="shared" si="3"/>
        <v>0</v>
      </c>
      <c r="AQ19" s="202">
        <f t="shared" si="3"/>
        <v>0</v>
      </c>
    </row>
    <row r="20" spans="1:43" ht="14.25">
      <c r="A20" s="165"/>
      <c r="B20" s="166"/>
      <c r="C20" s="166"/>
      <c r="D20" s="167"/>
      <c r="E20" s="166" t="s">
        <v>18</v>
      </c>
      <c r="F20" s="166"/>
      <c r="G20" s="196">
        <v>1960</v>
      </c>
      <c r="H20" s="196">
        <v>1285</v>
      </c>
      <c r="I20" s="196">
        <v>14</v>
      </c>
      <c r="J20" s="196">
        <v>37</v>
      </c>
      <c r="K20" s="196" t="s">
        <v>81</v>
      </c>
      <c r="L20" s="196" t="s">
        <v>81</v>
      </c>
      <c r="M20" s="196" t="s">
        <v>127</v>
      </c>
      <c r="N20" s="196" t="s">
        <v>127</v>
      </c>
      <c r="O20" s="196" t="s">
        <v>81</v>
      </c>
      <c r="P20" s="196" t="s">
        <v>81</v>
      </c>
      <c r="Q20" s="196" t="s">
        <v>127</v>
      </c>
      <c r="R20" s="196" t="s">
        <v>127</v>
      </c>
      <c r="S20" s="196">
        <v>2071</v>
      </c>
      <c r="T20" s="196">
        <v>1979</v>
      </c>
      <c r="U20" s="196" t="s">
        <v>127</v>
      </c>
      <c r="V20" s="196" t="s">
        <v>127</v>
      </c>
      <c r="W20" s="196" t="s">
        <v>81</v>
      </c>
      <c r="X20" s="196" t="s">
        <v>81</v>
      </c>
      <c r="Y20" s="196" t="s">
        <v>127</v>
      </c>
      <c r="Z20" s="196" t="s">
        <v>127</v>
      </c>
      <c r="AA20" s="196" t="s">
        <v>81</v>
      </c>
      <c r="AB20" s="196" t="s">
        <v>81</v>
      </c>
      <c r="AC20" s="196">
        <v>2135</v>
      </c>
      <c r="AD20" s="196">
        <v>2058</v>
      </c>
      <c r="AE20" s="196">
        <v>2049</v>
      </c>
      <c r="AF20" s="196">
        <v>1893</v>
      </c>
      <c r="AG20" s="196" t="s">
        <v>81</v>
      </c>
      <c r="AH20" s="296" t="s">
        <v>81</v>
      </c>
      <c r="AI20" s="290" t="s">
        <v>81</v>
      </c>
      <c r="AJ20" s="196" t="s">
        <v>81</v>
      </c>
      <c r="AK20" s="196">
        <v>35</v>
      </c>
      <c r="AL20" s="196">
        <v>26</v>
      </c>
      <c r="AM20" s="196">
        <v>25</v>
      </c>
      <c r="AN20" s="196" t="s">
        <v>81</v>
      </c>
      <c r="AO20" s="196">
        <v>5</v>
      </c>
      <c r="AP20" s="196" t="s">
        <v>81</v>
      </c>
      <c r="AQ20" s="198" t="s">
        <v>81</v>
      </c>
    </row>
    <row r="21" spans="1:43" ht="14.25">
      <c r="A21" s="168"/>
      <c r="B21" s="166"/>
      <c r="C21" s="166"/>
      <c r="D21" s="167"/>
      <c r="E21" s="166" t="s">
        <v>21</v>
      </c>
      <c r="F21" s="166"/>
      <c r="G21" s="199">
        <v>772</v>
      </c>
      <c r="H21" s="199">
        <v>634</v>
      </c>
      <c r="I21" s="196">
        <v>665</v>
      </c>
      <c r="J21" s="196">
        <v>665</v>
      </c>
      <c r="K21" s="196" t="s">
        <v>81</v>
      </c>
      <c r="L21" s="196" t="s">
        <v>81</v>
      </c>
      <c r="M21" s="196" t="s">
        <v>127</v>
      </c>
      <c r="N21" s="196" t="s">
        <v>127</v>
      </c>
      <c r="O21" s="196" t="s">
        <v>81</v>
      </c>
      <c r="P21" s="196" t="s">
        <v>81</v>
      </c>
      <c r="Q21" s="196" t="s">
        <v>127</v>
      </c>
      <c r="R21" s="196" t="s">
        <v>127</v>
      </c>
      <c r="S21" s="196">
        <v>717</v>
      </c>
      <c r="T21" s="196">
        <v>694</v>
      </c>
      <c r="U21" s="196" t="s">
        <v>127</v>
      </c>
      <c r="V21" s="196" t="s">
        <v>127</v>
      </c>
      <c r="W21" s="196" t="s">
        <v>81</v>
      </c>
      <c r="X21" s="196" t="s">
        <v>81</v>
      </c>
      <c r="Y21" s="196" t="s">
        <v>127</v>
      </c>
      <c r="Z21" s="196" t="s">
        <v>127</v>
      </c>
      <c r="AA21" s="196">
        <v>788</v>
      </c>
      <c r="AB21" s="196">
        <v>752</v>
      </c>
      <c r="AC21" s="196">
        <v>800</v>
      </c>
      <c r="AD21" s="196">
        <v>772</v>
      </c>
      <c r="AE21" s="196">
        <v>797</v>
      </c>
      <c r="AF21" s="196">
        <v>765</v>
      </c>
      <c r="AG21" s="196" t="s">
        <v>81</v>
      </c>
      <c r="AH21" s="296" t="s">
        <v>81</v>
      </c>
      <c r="AI21" s="290" t="s">
        <v>81</v>
      </c>
      <c r="AJ21" s="196" t="s">
        <v>81</v>
      </c>
      <c r="AK21" s="196">
        <v>53</v>
      </c>
      <c r="AL21" s="196">
        <v>7</v>
      </c>
      <c r="AM21" s="196">
        <v>24</v>
      </c>
      <c r="AN21" s="196" t="s">
        <v>81</v>
      </c>
      <c r="AO21" s="196" t="s">
        <v>81</v>
      </c>
      <c r="AP21" s="196" t="s">
        <v>81</v>
      </c>
      <c r="AQ21" s="198" t="s">
        <v>81</v>
      </c>
    </row>
    <row r="22" spans="1:43" ht="14.25">
      <c r="A22" s="159"/>
      <c r="B22" s="160" t="s">
        <v>3</v>
      </c>
      <c r="C22" s="160"/>
      <c r="D22" s="161"/>
      <c r="E22" s="160" t="s">
        <v>22</v>
      </c>
      <c r="F22" s="160"/>
      <c r="G22" s="193">
        <v>2861</v>
      </c>
      <c r="H22" s="193">
        <v>2124</v>
      </c>
      <c r="I22" s="193">
        <v>3381</v>
      </c>
      <c r="J22" s="193">
        <v>13891</v>
      </c>
      <c r="K22" s="193" t="s">
        <v>81</v>
      </c>
      <c r="L22" s="193" t="s">
        <v>81</v>
      </c>
      <c r="M22" s="193" t="s">
        <v>127</v>
      </c>
      <c r="N22" s="193" t="s">
        <v>127</v>
      </c>
      <c r="O22" s="193" t="s">
        <v>81</v>
      </c>
      <c r="P22" s="193" t="s">
        <v>81</v>
      </c>
      <c r="Q22" s="193" t="s">
        <v>127</v>
      </c>
      <c r="R22" s="193" t="s">
        <v>127</v>
      </c>
      <c r="S22" s="193">
        <v>2715</v>
      </c>
      <c r="T22" s="193">
        <v>2614</v>
      </c>
      <c r="U22" s="193" t="s">
        <v>127</v>
      </c>
      <c r="V22" s="193" t="s">
        <v>127</v>
      </c>
      <c r="W22" s="193" t="s">
        <v>81</v>
      </c>
      <c r="X22" s="193" t="s">
        <v>81</v>
      </c>
      <c r="Y22" s="193" t="s">
        <v>127</v>
      </c>
      <c r="Z22" s="193" t="s">
        <v>127</v>
      </c>
      <c r="AA22" s="193">
        <v>2667</v>
      </c>
      <c r="AB22" s="193">
        <v>2526</v>
      </c>
      <c r="AC22" s="193">
        <v>2764</v>
      </c>
      <c r="AD22" s="193">
        <v>2681</v>
      </c>
      <c r="AE22" s="193">
        <v>2615</v>
      </c>
      <c r="AF22" s="193">
        <v>2504</v>
      </c>
      <c r="AG22" s="193" t="s">
        <v>81</v>
      </c>
      <c r="AH22" s="294" t="s">
        <v>81</v>
      </c>
      <c r="AI22" s="288" t="s">
        <v>81</v>
      </c>
      <c r="AJ22" s="193" t="s">
        <v>81</v>
      </c>
      <c r="AK22" s="193">
        <v>75</v>
      </c>
      <c r="AL22" s="193">
        <v>37</v>
      </c>
      <c r="AM22" s="193">
        <v>318</v>
      </c>
      <c r="AN22" s="193" t="s">
        <v>81</v>
      </c>
      <c r="AO22" s="193" t="s">
        <v>81</v>
      </c>
      <c r="AP22" s="193" t="s">
        <v>81</v>
      </c>
      <c r="AQ22" s="194" t="s">
        <v>81</v>
      </c>
    </row>
    <row r="23" spans="1:43" ht="14.25">
      <c r="A23" s="169"/>
      <c r="B23" s="170" t="s">
        <v>4</v>
      </c>
      <c r="C23" s="170"/>
      <c r="D23" s="171"/>
      <c r="E23" s="170"/>
      <c r="F23" s="170"/>
      <c r="G23" s="195">
        <f aca="true" t="shared" si="4" ref="G23:AQ23">SUM(G24:G27)</f>
        <v>3762</v>
      </c>
      <c r="H23" s="195">
        <f t="shared" si="4"/>
        <v>2548</v>
      </c>
      <c r="I23" s="195">
        <f t="shared" si="4"/>
        <v>3670</v>
      </c>
      <c r="J23" s="195">
        <f t="shared" si="4"/>
        <v>14060</v>
      </c>
      <c r="K23" s="195">
        <f t="shared" si="4"/>
        <v>0</v>
      </c>
      <c r="L23" s="195">
        <f t="shared" si="4"/>
        <v>0</v>
      </c>
      <c r="M23" s="196" t="s">
        <v>127</v>
      </c>
      <c r="N23" s="196" t="s">
        <v>127</v>
      </c>
      <c r="O23" s="195">
        <f>SUM(O24:O27)</f>
        <v>0</v>
      </c>
      <c r="P23" s="195">
        <f>SUM(P24:P27)</f>
        <v>0</v>
      </c>
      <c r="Q23" s="196" t="s">
        <v>127</v>
      </c>
      <c r="R23" s="196" t="s">
        <v>127</v>
      </c>
      <c r="S23" s="195">
        <f>SUM(S24:S27)</f>
        <v>3670</v>
      </c>
      <c r="T23" s="195">
        <f>SUM(T24:T27)</f>
        <v>3349</v>
      </c>
      <c r="U23" s="196" t="s">
        <v>127</v>
      </c>
      <c r="V23" s="196" t="s">
        <v>127</v>
      </c>
      <c r="W23" s="195">
        <f>SUM(W24:W27)</f>
        <v>0</v>
      </c>
      <c r="X23" s="195">
        <f>SUM(X24:X27)</f>
        <v>0</v>
      </c>
      <c r="Y23" s="196" t="s">
        <v>127</v>
      </c>
      <c r="Z23" s="196" t="s">
        <v>127</v>
      </c>
      <c r="AA23" s="195">
        <f>SUM(AA24:AA27)</f>
        <v>2919</v>
      </c>
      <c r="AB23" s="195">
        <f>SUM(AB24:AB27)</f>
        <v>2681</v>
      </c>
      <c r="AC23" s="195">
        <f t="shared" si="4"/>
        <v>3775</v>
      </c>
      <c r="AD23" s="195">
        <f t="shared" si="4"/>
        <v>3532</v>
      </c>
      <c r="AE23" s="195">
        <f t="shared" si="4"/>
        <v>3701</v>
      </c>
      <c r="AF23" s="195">
        <f t="shared" si="4"/>
        <v>3466</v>
      </c>
      <c r="AG23" s="195">
        <f t="shared" si="4"/>
        <v>0</v>
      </c>
      <c r="AH23" s="295">
        <f t="shared" si="4"/>
        <v>0</v>
      </c>
      <c r="AI23" s="289">
        <f t="shared" si="4"/>
        <v>0</v>
      </c>
      <c r="AJ23" s="195">
        <f t="shared" si="4"/>
        <v>0</v>
      </c>
      <c r="AK23" s="195">
        <f t="shared" si="4"/>
        <v>326</v>
      </c>
      <c r="AL23" s="195">
        <f t="shared" si="4"/>
        <v>59</v>
      </c>
      <c r="AM23" s="195">
        <f t="shared" si="4"/>
        <v>86</v>
      </c>
      <c r="AN23" s="195">
        <f t="shared" si="4"/>
        <v>0</v>
      </c>
      <c r="AO23" s="195">
        <f t="shared" si="4"/>
        <v>0</v>
      </c>
      <c r="AP23" s="195">
        <f t="shared" si="4"/>
        <v>0</v>
      </c>
      <c r="AQ23" s="197">
        <f t="shared" si="4"/>
        <v>0</v>
      </c>
    </row>
    <row r="24" spans="1:43" ht="14.25">
      <c r="A24" s="165"/>
      <c r="B24" s="166"/>
      <c r="C24" s="166"/>
      <c r="D24" s="167"/>
      <c r="E24" s="166" t="s">
        <v>23</v>
      </c>
      <c r="F24" s="166"/>
      <c r="G24" s="196">
        <v>2382</v>
      </c>
      <c r="H24" s="196">
        <v>1666</v>
      </c>
      <c r="I24" s="196">
        <v>2285</v>
      </c>
      <c r="J24" s="196">
        <v>10934</v>
      </c>
      <c r="K24" s="196" t="s">
        <v>81</v>
      </c>
      <c r="L24" s="196" t="s">
        <v>81</v>
      </c>
      <c r="M24" s="196" t="s">
        <v>127</v>
      </c>
      <c r="N24" s="196" t="s">
        <v>127</v>
      </c>
      <c r="O24" s="196" t="s">
        <v>81</v>
      </c>
      <c r="P24" s="196" t="s">
        <v>81</v>
      </c>
      <c r="Q24" s="196" t="s">
        <v>127</v>
      </c>
      <c r="R24" s="196" t="s">
        <v>127</v>
      </c>
      <c r="S24" s="196">
        <v>2355</v>
      </c>
      <c r="T24" s="196">
        <v>2156</v>
      </c>
      <c r="U24" s="196" t="s">
        <v>127</v>
      </c>
      <c r="V24" s="196" t="s">
        <v>127</v>
      </c>
      <c r="W24" s="196" t="s">
        <v>81</v>
      </c>
      <c r="X24" s="196" t="s">
        <v>81</v>
      </c>
      <c r="Y24" s="196" t="s">
        <v>127</v>
      </c>
      <c r="Z24" s="196" t="s">
        <v>127</v>
      </c>
      <c r="AA24" s="196">
        <v>2381</v>
      </c>
      <c r="AB24" s="196">
        <v>2163</v>
      </c>
      <c r="AC24" s="196">
        <v>2406</v>
      </c>
      <c r="AD24" s="196">
        <v>2257</v>
      </c>
      <c r="AE24" s="196">
        <v>2354</v>
      </c>
      <c r="AF24" s="196">
        <v>2220</v>
      </c>
      <c r="AG24" s="196" t="s">
        <v>81</v>
      </c>
      <c r="AH24" s="296" t="s">
        <v>81</v>
      </c>
      <c r="AI24" s="290" t="s">
        <v>81</v>
      </c>
      <c r="AJ24" s="196" t="s">
        <v>81</v>
      </c>
      <c r="AK24" s="196">
        <v>210</v>
      </c>
      <c r="AL24" s="196">
        <v>38</v>
      </c>
      <c r="AM24" s="196">
        <v>52</v>
      </c>
      <c r="AN24" s="196" t="s">
        <v>81</v>
      </c>
      <c r="AO24" s="196" t="s">
        <v>81</v>
      </c>
      <c r="AP24" s="196" t="s">
        <v>81</v>
      </c>
      <c r="AQ24" s="198" t="s">
        <v>81</v>
      </c>
    </row>
    <row r="25" spans="1:43" ht="14.25">
      <c r="A25" s="165"/>
      <c r="B25" s="166"/>
      <c r="C25" s="166"/>
      <c r="D25" s="167"/>
      <c r="E25" s="166" t="s">
        <v>28</v>
      </c>
      <c r="F25" s="166"/>
      <c r="G25" s="196">
        <v>848</v>
      </c>
      <c r="H25" s="196">
        <v>500</v>
      </c>
      <c r="I25" s="196">
        <v>903</v>
      </c>
      <c r="J25" s="196">
        <v>903</v>
      </c>
      <c r="K25" s="196" t="s">
        <v>81</v>
      </c>
      <c r="L25" s="196" t="s">
        <v>81</v>
      </c>
      <c r="M25" s="196" t="s">
        <v>127</v>
      </c>
      <c r="N25" s="196" t="s">
        <v>127</v>
      </c>
      <c r="O25" s="196" t="s">
        <v>81</v>
      </c>
      <c r="P25" s="196" t="s">
        <v>81</v>
      </c>
      <c r="Q25" s="196" t="s">
        <v>127</v>
      </c>
      <c r="R25" s="196" t="s">
        <v>127</v>
      </c>
      <c r="S25" s="196">
        <v>811</v>
      </c>
      <c r="T25" s="196">
        <v>710</v>
      </c>
      <c r="U25" s="196" t="s">
        <v>127</v>
      </c>
      <c r="V25" s="196" t="s">
        <v>127</v>
      </c>
      <c r="W25" s="196" t="s">
        <v>81</v>
      </c>
      <c r="X25" s="196" t="s">
        <v>81</v>
      </c>
      <c r="Y25" s="196" t="s">
        <v>127</v>
      </c>
      <c r="Z25" s="196" t="s">
        <v>127</v>
      </c>
      <c r="AA25" s="196" t="s">
        <v>81</v>
      </c>
      <c r="AB25" s="196" t="s">
        <v>81</v>
      </c>
      <c r="AC25" s="196">
        <v>844</v>
      </c>
      <c r="AD25" s="196">
        <v>769</v>
      </c>
      <c r="AE25" s="196">
        <v>832</v>
      </c>
      <c r="AF25" s="196">
        <v>759</v>
      </c>
      <c r="AG25" s="196" t="s">
        <v>81</v>
      </c>
      <c r="AH25" s="296" t="s">
        <v>81</v>
      </c>
      <c r="AI25" s="290" t="s">
        <v>81</v>
      </c>
      <c r="AJ25" s="196" t="s">
        <v>81</v>
      </c>
      <c r="AK25" s="196">
        <v>33</v>
      </c>
      <c r="AL25" s="196">
        <v>13</v>
      </c>
      <c r="AM25" s="196">
        <v>17</v>
      </c>
      <c r="AN25" s="196" t="s">
        <v>81</v>
      </c>
      <c r="AO25" s="196" t="s">
        <v>81</v>
      </c>
      <c r="AP25" s="196" t="s">
        <v>81</v>
      </c>
      <c r="AQ25" s="198" t="s">
        <v>81</v>
      </c>
    </row>
    <row r="26" spans="1:43" ht="14.25">
      <c r="A26" s="165"/>
      <c r="B26" s="166"/>
      <c r="C26" s="166"/>
      <c r="D26" s="167"/>
      <c r="E26" s="166" t="s">
        <v>24</v>
      </c>
      <c r="F26" s="166"/>
      <c r="G26" s="196">
        <v>242</v>
      </c>
      <c r="H26" s="196">
        <v>162</v>
      </c>
      <c r="I26" s="196">
        <v>227</v>
      </c>
      <c r="J26" s="196">
        <v>971</v>
      </c>
      <c r="K26" s="196" t="s">
        <v>81</v>
      </c>
      <c r="L26" s="196" t="s">
        <v>81</v>
      </c>
      <c r="M26" s="196" t="s">
        <v>127</v>
      </c>
      <c r="N26" s="196" t="s">
        <v>127</v>
      </c>
      <c r="O26" s="196" t="s">
        <v>81</v>
      </c>
      <c r="P26" s="196" t="s">
        <v>81</v>
      </c>
      <c r="Q26" s="196" t="s">
        <v>127</v>
      </c>
      <c r="R26" s="196" t="s">
        <v>127</v>
      </c>
      <c r="S26" s="196">
        <v>211</v>
      </c>
      <c r="T26" s="196">
        <v>202</v>
      </c>
      <c r="U26" s="196" t="s">
        <v>127</v>
      </c>
      <c r="V26" s="196" t="s">
        <v>127</v>
      </c>
      <c r="W26" s="196" t="s">
        <v>81</v>
      </c>
      <c r="X26" s="196" t="s">
        <v>81</v>
      </c>
      <c r="Y26" s="196" t="s">
        <v>127</v>
      </c>
      <c r="Z26" s="196" t="s">
        <v>127</v>
      </c>
      <c r="AA26" s="196">
        <v>233</v>
      </c>
      <c r="AB26" s="196">
        <v>225</v>
      </c>
      <c r="AC26" s="196">
        <v>229</v>
      </c>
      <c r="AD26" s="196">
        <v>218</v>
      </c>
      <c r="AE26" s="196">
        <v>260</v>
      </c>
      <c r="AF26" s="196">
        <v>244</v>
      </c>
      <c r="AG26" s="196" t="s">
        <v>81</v>
      </c>
      <c r="AH26" s="296" t="s">
        <v>81</v>
      </c>
      <c r="AI26" s="290" t="s">
        <v>81</v>
      </c>
      <c r="AJ26" s="196" t="s">
        <v>81</v>
      </c>
      <c r="AK26" s="196">
        <v>52</v>
      </c>
      <c r="AL26" s="196">
        <v>4</v>
      </c>
      <c r="AM26" s="196">
        <v>8</v>
      </c>
      <c r="AN26" s="196" t="s">
        <v>81</v>
      </c>
      <c r="AO26" s="196" t="s">
        <v>81</v>
      </c>
      <c r="AP26" s="196" t="s">
        <v>81</v>
      </c>
      <c r="AQ26" s="198" t="s">
        <v>81</v>
      </c>
    </row>
    <row r="27" spans="1:43" ht="14.25">
      <c r="A27" s="168"/>
      <c r="B27" s="166"/>
      <c r="C27" s="166"/>
      <c r="D27" s="167"/>
      <c r="E27" s="166" t="s">
        <v>25</v>
      </c>
      <c r="F27" s="166"/>
      <c r="G27" s="199">
        <v>290</v>
      </c>
      <c r="H27" s="199">
        <v>220</v>
      </c>
      <c r="I27" s="199">
        <v>255</v>
      </c>
      <c r="J27" s="199">
        <v>1252</v>
      </c>
      <c r="K27" s="199" t="s">
        <v>81</v>
      </c>
      <c r="L27" s="199" t="s">
        <v>81</v>
      </c>
      <c r="M27" s="199" t="s">
        <v>127</v>
      </c>
      <c r="N27" s="199" t="s">
        <v>127</v>
      </c>
      <c r="O27" s="199" t="s">
        <v>81</v>
      </c>
      <c r="P27" s="199" t="s">
        <v>81</v>
      </c>
      <c r="Q27" s="199" t="s">
        <v>127</v>
      </c>
      <c r="R27" s="199" t="s">
        <v>127</v>
      </c>
      <c r="S27" s="199">
        <v>293</v>
      </c>
      <c r="T27" s="199">
        <v>281</v>
      </c>
      <c r="U27" s="199" t="s">
        <v>127</v>
      </c>
      <c r="V27" s="199" t="s">
        <v>127</v>
      </c>
      <c r="W27" s="199" t="s">
        <v>81</v>
      </c>
      <c r="X27" s="199" t="s">
        <v>81</v>
      </c>
      <c r="Y27" s="199" t="s">
        <v>127</v>
      </c>
      <c r="Z27" s="199" t="s">
        <v>127</v>
      </c>
      <c r="AA27" s="199">
        <v>305</v>
      </c>
      <c r="AB27" s="199">
        <v>293</v>
      </c>
      <c r="AC27" s="199">
        <v>296</v>
      </c>
      <c r="AD27" s="199">
        <v>288</v>
      </c>
      <c r="AE27" s="199">
        <v>255</v>
      </c>
      <c r="AF27" s="199">
        <v>243</v>
      </c>
      <c r="AG27" s="199" t="s">
        <v>81</v>
      </c>
      <c r="AH27" s="297" t="s">
        <v>81</v>
      </c>
      <c r="AI27" s="291" t="s">
        <v>81</v>
      </c>
      <c r="AJ27" s="199" t="s">
        <v>81</v>
      </c>
      <c r="AK27" s="199">
        <v>31</v>
      </c>
      <c r="AL27" s="199">
        <v>4</v>
      </c>
      <c r="AM27" s="199">
        <v>9</v>
      </c>
      <c r="AN27" s="199" t="s">
        <v>81</v>
      </c>
      <c r="AO27" s="199" t="s">
        <v>81</v>
      </c>
      <c r="AP27" s="199" t="s">
        <v>81</v>
      </c>
      <c r="AQ27" s="200" t="s">
        <v>81</v>
      </c>
    </row>
    <row r="28" spans="1:43" ht="14.25">
      <c r="A28" s="172"/>
      <c r="B28" s="170" t="s">
        <v>5</v>
      </c>
      <c r="C28" s="170"/>
      <c r="D28" s="171"/>
      <c r="E28" s="170"/>
      <c r="F28" s="170"/>
      <c r="G28" s="195">
        <f aca="true" t="shared" si="5" ref="G28:AQ28">SUM(G29:G34)</f>
        <v>2421</v>
      </c>
      <c r="H28" s="195">
        <f t="shared" si="5"/>
        <v>1863</v>
      </c>
      <c r="I28" s="195">
        <f t="shared" si="5"/>
        <v>1434</v>
      </c>
      <c r="J28" s="195">
        <f t="shared" si="5"/>
        <v>4898</v>
      </c>
      <c r="K28" s="195">
        <f t="shared" si="5"/>
        <v>0</v>
      </c>
      <c r="L28" s="195">
        <f t="shared" si="5"/>
        <v>0</v>
      </c>
      <c r="M28" s="196" t="s">
        <v>127</v>
      </c>
      <c r="N28" s="196" t="s">
        <v>127</v>
      </c>
      <c r="O28" s="195">
        <f>SUM(O29:O34)</f>
        <v>0</v>
      </c>
      <c r="P28" s="195">
        <f>SUM(P29:P34)</f>
        <v>0</v>
      </c>
      <c r="Q28" s="196" t="s">
        <v>127</v>
      </c>
      <c r="R28" s="196" t="s">
        <v>127</v>
      </c>
      <c r="S28" s="195">
        <f>SUM(S29:S34)</f>
        <v>2338</v>
      </c>
      <c r="T28" s="195">
        <f>SUM(T29:T34)</f>
        <v>2264</v>
      </c>
      <c r="U28" s="196" t="s">
        <v>127</v>
      </c>
      <c r="V28" s="196" t="s">
        <v>127</v>
      </c>
      <c r="W28" s="195">
        <f>SUM(W29:W34)</f>
        <v>0</v>
      </c>
      <c r="X28" s="195">
        <f>SUM(X29:X34)</f>
        <v>0</v>
      </c>
      <c r="Y28" s="196" t="s">
        <v>127</v>
      </c>
      <c r="Z28" s="196" t="s">
        <v>127</v>
      </c>
      <c r="AA28" s="195">
        <f>SUM(AA29:AA34)</f>
        <v>0</v>
      </c>
      <c r="AB28" s="195">
        <f>SUM(AB29:AB34)</f>
        <v>0</v>
      </c>
      <c r="AC28" s="195">
        <f t="shared" si="5"/>
        <v>2311</v>
      </c>
      <c r="AD28" s="195">
        <f t="shared" si="5"/>
        <v>2258</v>
      </c>
      <c r="AE28" s="195">
        <f t="shared" si="5"/>
        <v>2360</v>
      </c>
      <c r="AF28" s="195">
        <f t="shared" si="5"/>
        <v>2251</v>
      </c>
      <c r="AG28" s="195">
        <f t="shared" si="5"/>
        <v>0</v>
      </c>
      <c r="AH28" s="295">
        <f t="shared" si="5"/>
        <v>0</v>
      </c>
      <c r="AI28" s="289">
        <f t="shared" si="5"/>
        <v>0</v>
      </c>
      <c r="AJ28" s="195">
        <f t="shared" si="5"/>
        <v>0</v>
      </c>
      <c r="AK28" s="195">
        <f t="shared" si="5"/>
        <v>93</v>
      </c>
      <c r="AL28" s="195">
        <f t="shared" si="5"/>
        <v>56</v>
      </c>
      <c r="AM28" s="195">
        <f t="shared" si="5"/>
        <v>279</v>
      </c>
      <c r="AN28" s="195">
        <f t="shared" si="5"/>
        <v>0</v>
      </c>
      <c r="AO28" s="195">
        <f t="shared" si="5"/>
        <v>0</v>
      </c>
      <c r="AP28" s="195">
        <f t="shared" si="5"/>
        <v>0</v>
      </c>
      <c r="AQ28" s="197">
        <f t="shared" si="5"/>
        <v>0</v>
      </c>
    </row>
    <row r="29" spans="1:43" ht="14.25">
      <c r="A29" s="165"/>
      <c r="B29" s="166"/>
      <c r="C29" s="166"/>
      <c r="D29" s="167"/>
      <c r="E29" s="166" t="s">
        <v>26</v>
      </c>
      <c r="F29" s="166"/>
      <c r="G29" s="196">
        <v>381</v>
      </c>
      <c r="H29" s="196">
        <v>251</v>
      </c>
      <c r="I29" s="196">
        <v>439</v>
      </c>
      <c r="J29" s="196">
        <v>2262</v>
      </c>
      <c r="K29" s="196" t="s">
        <v>81</v>
      </c>
      <c r="L29" s="196" t="s">
        <v>81</v>
      </c>
      <c r="M29" s="196" t="s">
        <v>127</v>
      </c>
      <c r="N29" s="196" t="s">
        <v>127</v>
      </c>
      <c r="O29" s="196" t="s">
        <v>81</v>
      </c>
      <c r="P29" s="196" t="s">
        <v>81</v>
      </c>
      <c r="Q29" s="196" t="s">
        <v>127</v>
      </c>
      <c r="R29" s="196" t="s">
        <v>127</v>
      </c>
      <c r="S29" s="196">
        <v>366</v>
      </c>
      <c r="T29" s="196">
        <v>357</v>
      </c>
      <c r="U29" s="196" t="s">
        <v>127</v>
      </c>
      <c r="V29" s="196" t="s">
        <v>127</v>
      </c>
      <c r="W29" s="196" t="s">
        <v>81</v>
      </c>
      <c r="X29" s="196" t="s">
        <v>81</v>
      </c>
      <c r="Y29" s="196" t="s">
        <v>127</v>
      </c>
      <c r="Z29" s="196" t="s">
        <v>127</v>
      </c>
      <c r="AA29" s="196" t="s">
        <v>81</v>
      </c>
      <c r="AB29" s="196" t="s">
        <v>81</v>
      </c>
      <c r="AC29" s="196">
        <v>348</v>
      </c>
      <c r="AD29" s="196">
        <v>340</v>
      </c>
      <c r="AE29" s="196">
        <v>347</v>
      </c>
      <c r="AF29" s="196">
        <v>331</v>
      </c>
      <c r="AG29" s="196" t="s">
        <v>81</v>
      </c>
      <c r="AH29" s="296" t="s">
        <v>81</v>
      </c>
      <c r="AI29" s="290" t="s">
        <v>81</v>
      </c>
      <c r="AJ29" s="196" t="s">
        <v>81</v>
      </c>
      <c r="AK29" s="196">
        <v>10</v>
      </c>
      <c r="AL29" s="196">
        <v>10</v>
      </c>
      <c r="AM29" s="196">
        <v>35</v>
      </c>
      <c r="AN29" s="196" t="s">
        <v>81</v>
      </c>
      <c r="AO29" s="196" t="s">
        <v>81</v>
      </c>
      <c r="AP29" s="196" t="s">
        <v>81</v>
      </c>
      <c r="AQ29" s="198" t="s">
        <v>81</v>
      </c>
    </row>
    <row r="30" spans="1:43" ht="14.25">
      <c r="A30" s="165"/>
      <c r="B30" s="166"/>
      <c r="C30" s="166"/>
      <c r="D30" s="167"/>
      <c r="E30" s="166" t="s">
        <v>27</v>
      </c>
      <c r="F30" s="166"/>
      <c r="G30" s="196">
        <v>579</v>
      </c>
      <c r="H30" s="196">
        <v>470</v>
      </c>
      <c r="I30" s="196">
        <v>554</v>
      </c>
      <c r="J30" s="196">
        <v>2195</v>
      </c>
      <c r="K30" s="196" t="s">
        <v>81</v>
      </c>
      <c r="L30" s="196" t="s">
        <v>81</v>
      </c>
      <c r="M30" s="196" t="s">
        <v>127</v>
      </c>
      <c r="N30" s="196" t="s">
        <v>127</v>
      </c>
      <c r="O30" s="196" t="s">
        <v>81</v>
      </c>
      <c r="P30" s="196" t="s">
        <v>81</v>
      </c>
      <c r="Q30" s="196" t="s">
        <v>127</v>
      </c>
      <c r="R30" s="196" t="s">
        <v>127</v>
      </c>
      <c r="S30" s="196">
        <v>613</v>
      </c>
      <c r="T30" s="196">
        <v>588</v>
      </c>
      <c r="U30" s="196" t="s">
        <v>127</v>
      </c>
      <c r="V30" s="196" t="s">
        <v>127</v>
      </c>
      <c r="W30" s="196" t="s">
        <v>81</v>
      </c>
      <c r="X30" s="196" t="s">
        <v>81</v>
      </c>
      <c r="Y30" s="196" t="s">
        <v>127</v>
      </c>
      <c r="Z30" s="196" t="s">
        <v>127</v>
      </c>
      <c r="AA30" s="196" t="s">
        <v>81</v>
      </c>
      <c r="AB30" s="196" t="s">
        <v>81</v>
      </c>
      <c r="AC30" s="196">
        <v>600</v>
      </c>
      <c r="AD30" s="196">
        <v>589</v>
      </c>
      <c r="AE30" s="196">
        <v>624</v>
      </c>
      <c r="AF30" s="196">
        <v>575</v>
      </c>
      <c r="AG30" s="196" t="s">
        <v>81</v>
      </c>
      <c r="AH30" s="296" t="s">
        <v>81</v>
      </c>
      <c r="AI30" s="290" t="s">
        <v>81</v>
      </c>
      <c r="AJ30" s="196" t="s">
        <v>81</v>
      </c>
      <c r="AK30" s="196">
        <v>26</v>
      </c>
      <c r="AL30" s="196">
        <v>11</v>
      </c>
      <c r="AM30" s="196">
        <v>178</v>
      </c>
      <c r="AN30" s="196" t="s">
        <v>81</v>
      </c>
      <c r="AO30" s="196" t="s">
        <v>81</v>
      </c>
      <c r="AP30" s="196" t="s">
        <v>81</v>
      </c>
      <c r="AQ30" s="198" t="s">
        <v>81</v>
      </c>
    </row>
    <row r="31" spans="1:43" ht="14.25">
      <c r="A31" s="165"/>
      <c r="B31" s="166"/>
      <c r="C31" s="166"/>
      <c r="D31" s="167"/>
      <c r="E31" s="166" t="s">
        <v>30</v>
      </c>
      <c r="F31" s="166"/>
      <c r="G31" s="196">
        <v>532</v>
      </c>
      <c r="H31" s="196">
        <v>443</v>
      </c>
      <c r="I31" s="196" t="s">
        <v>81</v>
      </c>
      <c r="J31" s="196" t="s">
        <v>81</v>
      </c>
      <c r="K31" s="196" t="s">
        <v>81</v>
      </c>
      <c r="L31" s="196" t="s">
        <v>81</v>
      </c>
      <c r="M31" s="196" t="s">
        <v>127</v>
      </c>
      <c r="N31" s="196" t="s">
        <v>127</v>
      </c>
      <c r="O31" s="196" t="s">
        <v>81</v>
      </c>
      <c r="P31" s="196" t="s">
        <v>81</v>
      </c>
      <c r="Q31" s="196" t="s">
        <v>127</v>
      </c>
      <c r="R31" s="196" t="s">
        <v>127</v>
      </c>
      <c r="S31" s="196">
        <v>444</v>
      </c>
      <c r="T31" s="196">
        <v>433</v>
      </c>
      <c r="U31" s="196" t="s">
        <v>127</v>
      </c>
      <c r="V31" s="196" t="s">
        <v>127</v>
      </c>
      <c r="W31" s="196" t="s">
        <v>81</v>
      </c>
      <c r="X31" s="196" t="s">
        <v>81</v>
      </c>
      <c r="Y31" s="196" t="s">
        <v>127</v>
      </c>
      <c r="Z31" s="196" t="s">
        <v>127</v>
      </c>
      <c r="AA31" s="196" t="s">
        <v>81</v>
      </c>
      <c r="AB31" s="196" t="s">
        <v>81</v>
      </c>
      <c r="AC31" s="196">
        <v>448</v>
      </c>
      <c r="AD31" s="196">
        <v>429</v>
      </c>
      <c r="AE31" s="196">
        <v>483</v>
      </c>
      <c r="AF31" s="196">
        <v>459</v>
      </c>
      <c r="AG31" s="196" t="s">
        <v>81</v>
      </c>
      <c r="AH31" s="296" t="s">
        <v>81</v>
      </c>
      <c r="AI31" s="290" t="s">
        <v>81</v>
      </c>
      <c r="AJ31" s="196" t="s">
        <v>81</v>
      </c>
      <c r="AK31" s="196">
        <v>18</v>
      </c>
      <c r="AL31" s="196">
        <v>6</v>
      </c>
      <c r="AM31" s="196">
        <v>20</v>
      </c>
      <c r="AN31" s="196" t="s">
        <v>81</v>
      </c>
      <c r="AO31" s="196" t="s">
        <v>81</v>
      </c>
      <c r="AP31" s="196" t="s">
        <v>81</v>
      </c>
      <c r="AQ31" s="198" t="s">
        <v>81</v>
      </c>
    </row>
    <row r="32" spans="1:43" ht="14.25">
      <c r="A32" s="165"/>
      <c r="B32" s="166"/>
      <c r="C32" s="166"/>
      <c r="D32" s="167"/>
      <c r="E32" s="166" t="s">
        <v>29</v>
      </c>
      <c r="F32" s="166"/>
      <c r="G32" s="196">
        <v>338</v>
      </c>
      <c r="H32" s="196">
        <v>267</v>
      </c>
      <c r="I32" s="196">
        <v>441</v>
      </c>
      <c r="J32" s="196">
        <v>441</v>
      </c>
      <c r="K32" s="196" t="s">
        <v>81</v>
      </c>
      <c r="L32" s="196" t="s">
        <v>81</v>
      </c>
      <c r="M32" s="196" t="s">
        <v>127</v>
      </c>
      <c r="N32" s="196" t="s">
        <v>127</v>
      </c>
      <c r="O32" s="196" t="s">
        <v>81</v>
      </c>
      <c r="P32" s="196" t="s">
        <v>81</v>
      </c>
      <c r="Q32" s="196" t="s">
        <v>127</v>
      </c>
      <c r="R32" s="196" t="s">
        <v>127</v>
      </c>
      <c r="S32" s="196">
        <v>348</v>
      </c>
      <c r="T32" s="196">
        <v>328</v>
      </c>
      <c r="U32" s="196" t="s">
        <v>127</v>
      </c>
      <c r="V32" s="196" t="s">
        <v>127</v>
      </c>
      <c r="W32" s="196" t="s">
        <v>81</v>
      </c>
      <c r="X32" s="196" t="s">
        <v>81</v>
      </c>
      <c r="Y32" s="196" t="s">
        <v>127</v>
      </c>
      <c r="Z32" s="196" t="s">
        <v>127</v>
      </c>
      <c r="AA32" s="196" t="s">
        <v>81</v>
      </c>
      <c r="AB32" s="196" t="s">
        <v>81</v>
      </c>
      <c r="AC32" s="196">
        <v>361</v>
      </c>
      <c r="AD32" s="196">
        <v>360</v>
      </c>
      <c r="AE32" s="196">
        <v>344</v>
      </c>
      <c r="AF32" s="196">
        <v>333</v>
      </c>
      <c r="AG32" s="196" t="s">
        <v>81</v>
      </c>
      <c r="AH32" s="296" t="s">
        <v>81</v>
      </c>
      <c r="AI32" s="290" t="s">
        <v>81</v>
      </c>
      <c r="AJ32" s="196" t="s">
        <v>81</v>
      </c>
      <c r="AK32" s="196">
        <v>6</v>
      </c>
      <c r="AL32" s="196">
        <v>9</v>
      </c>
      <c r="AM32" s="196">
        <v>17</v>
      </c>
      <c r="AN32" s="196" t="s">
        <v>81</v>
      </c>
      <c r="AO32" s="196" t="s">
        <v>81</v>
      </c>
      <c r="AP32" s="196" t="s">
        <v>81</v>
      </c>
      <c r="AQ32" s="198" t="s">
        <v>81</v>
      </c>
    </row>
    <row r="33" spans="1:43" ht="14.25">
      <c r="A33" s="165"/>
      <c r="B33" s="166"/>
      <c r="C33" s="166"/>
      <c r="D33" s="167"/>
      <c r="E33" s="166" t="s">
        <v>48</v>
      </c>
      <c r="F33" s="166"/>
      <c r="G33" s="196">
        <v>440</v>
      </c>
      <c r="H33" s="196">
        <v>345</v>
      </c>
      <c r="I33" s="196" t="s">
        <v>81</v>
      </c>
      <c r="J33" s="196" t="s">
        <v>81</v>
      </c>
      <c r="K33" s="196" t="s">
        <v>81</v>
      </c>
      <c r="L33" s="196" t="s">
        <v>81</v>
      </c>
      <c r="M33" s="196" t="s">
        <v>127</v>
      </c>
      <c r="N33" s="196" t="s">
        <v>127</v>
      </c>
      <c r="O33" s="196" t="s">
        <v>81</v>
      </c>
      <c r="P33" s="196" t="s">
        <v>81</v>
      </c>
      <c r="Q33" s="196" t="s">
        <v>127</v>
      </c>
      <c r="R33" s="196" t="s">
        <v>127</v>
      </c>
      <c r="S33" s="196">
        <v>405</v>
      </c>
      <c r="T33" s="196">
        <v>399</v>
      </c>
      <c r="U33" s="196" t="s">
        <v>127</v>
      </c>
      <c r="V33" s="196" t="s">
        <v>127</v>
      </c>
      <c r="W33" s="196" t="s">
        <v>81</v>
      </c>
      <c r="X33" s="196" t="s">
        <v>81</v>
      </c>
      <c r="Y33" s="196" t="s">
        <v>127</v>
      </c>
      <c r="Z33" s="196" t="s">
        <v>127</v>
      </c>
      <c r="AA33" s="196" t="s">
        <v>81</v>
      </c>
      <c r="AB33" s="196" t="s">
        <v>81</v>
      </c>
      <c r="AC33" s="196">
        <v>380</v>
      </c>
      <c r="AD33" s="196">
        <v>370</v>
      </c>
      <c r="AE33" s="196">
        <v>382</v>
      </c>
      <c r="AF33" s="196">
        <v>373</v>
      </c>
      <c r="AG33" s="196" t="s">
        <v>81</v>
      </c>
      <c r="AH33" s="296" t="s">
        <v>81</v>
      </c>
      <c r="AI33" s="290" t="s">
        <v>81</v>
      </c>
      <c r="AJ33" s="196" t="s">
        <v>81</v>
      </c>
      <c r="AK33" s="196">
        <v>16</v>
      </c>
      <c r="AL33" s="196">
        <v>19</v>
      </c>
      <c r="AM33" s="196">
        <v>20</v>
      </c>
      <c r="AN33" s="196" t="s">
        <v>81</v>
      </c>
      <c r="AO33" s="196" t="s">
        <v>81</v>
      </c>
      <c r="AP33" s="196" t="s">
        <v>81</v>
      </c>
      <c r="AQ33" s="198" t="s">
        <v>81</v>
      </c>
    </row>
    <row r="34" spans="1:43" ht="14.25">
      <c r="A34" s="168"/>
      <c r="B34" s="166"/>
      <c r="C34" s="166"/>
      <c r="D34" s="167"/>
      <c r="E34" s="166" t="s">
        <v>47</v>
      </c>
      <c r="F34" s="166"/>
      <c r="G34" s="199">
        <v>151</v>
      </c>
      <c r="H34" s="199">
        <v>87</v>
      </c>
      <c r="I34" s="199" t="s">
        <v>81</v>
      </c>
      <c r="J34" s="199" t="s">
        <v>81</v>
      </c>
      <c r="K34" s="199" t="s">
        <v>81</v>
      </c>
      <c r="L34" s="199" t="s">
        <v>81</v>
      </c>
      <c r="M34" s="199" t="s">
        <v>127</v>
      </c>
      <c r="N34" s="199" t="s">
        <v>127</v>
      </c>
      <c r="O34" s="199" t="s">
        <v>81</v>
      </c>
      <c r="P34" s="199" t="s">
        <v>81</v>
      </c>
      <c r="Q34" s="199" t="s">
        <v>127</v>
      </c>
      <c r="R34" s="199" t="s">
        <v>127</v>
      </c>
      <c r="S34" s="199">
        <v>162</v>
      </c>
      <c r="T34" s="199">
        <v>159</v>
      </c>
      <c r="U34" s="199" t="s">
        <v>127</v>
      </c>
      <c r="V34" s="199" t="s">
        <v>127</v>
      </c>
      <c r="W34" s="199" t="s">
        <v>81</v>
      </c>
      <c r="X34" s="199" t="s">
        <v>81</v>
      </c>
      <c r="Y34" s="199" t="s">
        <v>127</v>
      </c>
      <c r="Z34" s="199" t="s">
        <v>127</v>
      </c>
      <c r="AA34" s="199" t="s">
        <v>81</v>
      </c>
      <c r="AB34" s="199" t="s">
        <v>81</v>
      </c>
      <c r="AC34" s="199">
        <v>174</v>
      </c>
      <c r="AD34" s="199">
        <v>170</v>
      </c>
      <c r="AE34" s="199">
        <v>180</v>
      </c>
      <c r="AF34" s="199">
        <v>180</v>
      </c>
      <c r="AG34" s="199" t="s">
        <v>81</v>
      </c>
      <c r="AH34" s="297" t="s">
        <v>81</v>
      </c>
      <c r="AI34" s="291" t="s">
        <v>81</v>
      </c>
      <c r="AJ34" s="199" t="s">
        <v>81</v>
      </c>
      <c r="AK34" s="199">
        <v>17</v>
      </c>
      <c r="AL34" s="199">
        <v>1</v>
      </c>
      <c r="AM34" s="199">
        <v>9</v>
      </c>
      <c r="AN34" s="199" t="s">
        <v>81</v>
      </c>
      <c r="AO34" s="199" t="s">
        <v>81</v>
      </c>
      <c r="AP34" s="199" t="s">
        <v>81</v>
      </c>
      <c r="AQ34" s="200" t="s">
        <v>81</v>
      </c>
    </row>
    <row r="35" spans="1:43" ht="14.25">
      <c r="A35" s="172"/>
      <c r="B35" s="173" t="s">
        <v>61</v>
      </c>
      <c r="C35" s="173"/>
      <c r="D35" s="174"/>
      <c r="E35" s="170"/>
      <c r="F35" s="170"/>
      <c r="G35" s="195">
        <f aca="true" t="shared" si="6" ref="G35:AQ35">SUM(G36:G39)</f>
        <v>1484</v>
      </c>
      <c r="H35" s="195">
        <f t="shared" si="6"/>
        <v>982</v>
      </c>
      <c r="I35" s="195">
        <f t="shared" si="6"/>
        <v>403</v>
      </c>
      <c r="J35" s="195">
        <f t="shared" si="6"/>
        <v>608</v>
      </c>
      <c r="K35" s="195">
        <f t="shared" si="6"/>
        <v>0</v>
      </c>
      <c r="L35" s="195">
        <f t="shared" si="6"/>
        <v>0</v>
      </c>
      <c r="M35" s="196" t="s">
        <v>127</v>
      </c>
      <c r="N35" s="196" t="s">
        <v>127</v>
      </c>
      <c r="O35" s="195">
        <f>SUM(O36:O39)</f>
        <v>0</v>
      </c>
      <c r="P35" s="195">
        <f>SUM(P36:P39)</f>
        <v>0</v>
      </c>
      <c r="Q35" s="196" t="s">
        <v>127</v>
      </c>
      <c r="R35" s="196" t="s">
        <v>127</v>
      </c>
      <c r="S35" s="195">
        <f>SUM(S36:S39)</f>
        <v>1566</v>
      </c>
      <c r="T35" s="195">
        <f>SUM(T36:T39)</f>
        <v>1548</v>
      </c>
      <c r="U35" s="196" t="s">
        <v>127</v>
      </c>
      <c r="V35" s="196" t="s">
        <v>127</v>
      </c>
      <c r="W35" s="195">
        <f>SUM(W36:W39)</f>
        <v>0</v>
      </c>
      <c r="X35" s="195">
        <f>SUM(X36:X39)</f>
        <v>0</v>
      </c>
      <c r="Y35" s="196" t="s">
        <v>127</v>
      </c>
      <c r="Z35" s="196" t="s">
        <v>127</v>
      </c>
      <c r="AA35" s="195">
        <f>SUM(AA36:AA39)</f>
        <v>305</v>
      </c>
      <c r="AB35" s="195">
        <f>SUM(AB36:AB39)</f>
        <v>292</v>
      </c>
      <c r="AC35" s="195">
        <f t="shared" si="6"/>
        <v>1414</v>
      </c>
      <c r="AD35" s="195">
        <f t="shared" si="6"/>
        <v>1368</v>
      </c>
      <c r="AE35" s="195">
        <f t="shared" si="6"/>
        <v>1518</v>
      </c>
      <c r="AF35" s="195">
        <f t="shared" si="6"/>
        <v>1420</v>
      </c>
      <c r="AG35" s="195">
        <f t="shared" si="6"/>
        <v>330</v>
      </c>
      <c r="AH35" s="295">
        <f t="shared" si="6"/>
        <v>330</v>
      </c>
      <c r="AI35" s="289">
        <f t="shared" si="6"/>
        <v>0</v>
      </c>
      <c r="AJ35" s="195">
        <f t="shared" si="6"/>
        <v>0</v>
      </c>
      <c r="AK35" s="195">
        <f t="shared" si="6"/>
        <v>48</v>
      </c>
      <c r="AL35" s="195">
        <f t="shared" si="6"/>
        <v>25</v>
      </c>
      <c r="AM35" s="195">
        <f t="shared" si="6"/>
        <v>63</v>
      </c>
      <c r="AN35" s="195">
        <f t="shared" si="6"/>
        <v>0</v>
      </c>
      <c r="AO35" s="195">
        <f t="shared" si="6"/>
        <v>0</v>
      </c>
      <c r="AP35" s="195">
        <f t="shared" si="6"/>
        <v>0</v>
      </c>
      <c r="AQ35" s="197">
        <f t="shared" si="6"/>
        <v>0</v>
      </c>
    </row>
    <row r="36" spans="1:43" ht="14.25">
      <c r="A36" s="165"/>
      <c r="B36" s="166"/>
      <c r="C36" s="166"/>
      <c r="D36" s="167"/>
      <c r="E36" s="166" t="s">
        <v>49</v>
      </c>
      <c r="F36" s="166"/>
      <c r="G36" s="196">
        <v>350</v>
      </c>
      <c r="H36" s="196">
        <v>232</v>
      </c>
      <c r="I36" s="196" t="s">
        <v>81</v>
      </c>
      <c r="J36" s="196" t="s">
        <v>81</v>
      </c>
      <c r="K36" s="196" t="s">
        <v>81</v>
      </c>
      <c r="L36" s="196" t="s">
        <v>81</v>
      </c>
      <c r="M36" s="196" t="s">
        <v>127</v>
      </c>
      <c r="N36" s="196" t="s">
        <v>127</v>
      </c>
      <c r="O36" s="196" t="s">
        <v>81</v>
      </c>
      <c r="P36" s="196" t="s">
        <v>81</v>
      </c>
      <c r="Q36" s="196" t="s">
        <v>127</v>
      </c>
      <c r="R36" s="196" t="s">
        <v>127</v>
      </c>
      <c r="S36" s="196">
        <v>333</v>
      </c>
      <c r="T36" s="196">
        <v>328</v>
      </c>
      <c r="U36" s="196" t="s">
        <v>127</v>
      </c>
      <c r="V36" s="196" t="s">
        <v>127</v>
      </c>
      <c r="W36" s="196" t="s">
        <v>81</v>
      </c>
      <c r="X36" s="196" t="s">
        <v>81</v>
      </c>
      <c r="Y36" s="196" t="s">
        <v>127</v>
      </c>
      <c r="Z36" s="196" t="s">
        <v>127</v>
      </c>
      <c r="AA36" s="196">
        <v>305</v>
      </c>
      <c r="AB36" s="196">
        <v>292</v>
      </c>
      <c r="AC36" s="196">
        <v>351</v>
      </c>
      <c r="AD36" s="196">
        <v>338</v>
      </c>
      <c r="AE36" s="196">
        <v>366</v>
      </c>
      <c r="AF36" s="196">
        <v>342</v>
      </c>
      <c r="AG36" s="196">
        <v>330</v>
      </c>
      <c r="AH36" s="296">
        <v>330</v>
      </c>
      <c r="AI36" s="290" t="s">
        <v>81</v>
      </c>
      <c r="AJ36" s="196" t="s">
        <v>81</v>
      </c>
      <c r="AK36" s="196">
        <v>6</v>
      </c>
      <c r="AL36" s="196">
        <v>4</v>
      </c>
      <c r="AM36" s="196">
        <v>16</v>
      </c>
      <c r="AN36" s="196" t="s">
        <v>81</v>
      </c>
      <c r="AO36" s="196" t="s">
        <v>81</v>
      </c>
      <c r="AP36" s="196" t="s">
        <v>81</v>
      </c>
      <c r="AQ36" s="198" t="s">
        <v>81</v>
      </c>
    </row>
    <row r="37" spans="1:43" ht="14.25">
      <c r="A37" s="165"/>
      <c r="B37" s="166"/>
      <c r="C37" s="166"/>
      <c r="D37" s="167"/>
      <c r="E37" s="166" t="s">
        <v>50</v>
      </c>
      <c r="F37" s="166"/>
      <c r="G37" s="196">
        <v>655</v>
      </c>
      <c r="H37" s="196">
        <v>441</v>
      </c>
      <c r="I37" s="196" t="s">
        <v>81</v>
      </c>
      <c r="J37" s="196" t="s">
        <v>81</v>
      </c>
      <c r="K37" s="196" t="s">
        <v>81</v>
      </c>
      <c r="L37" s="196" t="s">
        <v>81</v>
      </c>
      <c r="M37" s="196" t="s">
        <v>127</v>
      </c>
      <c r="N37" s="196" t="s">
        <v>127</v>
      </c>
      <c r="O37" s="196" t="s">
        <v>81</v>
      </c>
      <c r="P37" s="196" t="s">
        <v>81</v>
      </c>
      <c r="Q37" s="196" t="s">
        <v>127</v>
      </c>
      <c r="R37" s="196" t="s">
        <v>127</v>
      </c>
      <c r="S37" s="196">
        <v>668</v>
      </c>
      <c r="T37" s="196">
        <v>660</v>
      </c>
      <c r="U37" s="196" t="s">
        <v>127</v>
      </c>
      <c r="V37" s="196" t="s">
        <v>127</v>
      </c>
      <c r="W37" s="196" t="s">
        <v>81</v>
      </c>
      <c r="X37" s="196" t="s">
        <v>81</v>
      </c>
      <c r="Y37" s="196" t="s">
        <v>127</v>
      </c>
      <c r="Z37" s="196" t="s">
        <v>127</v>
      </c>
      <c r="AA37" s="196" t="s">
        <v>81</v>
      </c>
      <c r="AB37" s="196" t="s">
        <v>81</v>
      </c>
      <c r="AC37" s="196">
        <v>577</v>
      </c>
      <c r="AD37" s="196">
        <v>557</v>
      </c>
      <c r="AE37" s="196">
        <v>656</v>
      </c>
      <c r="AF37" s="196">
        <v>608</v>
      </c>
      <c r="AG37" s="196" t="s">
        <v>81</v>
      </c>
      <c r="AH37" s="296" t="s">
        <v>81</v>
      </c>
      <c r="AI37" s="290" t="s">
        <v>81</v>
      </c>
      <c r="AJ37" s="196" t="s">
        <v>81</v>
      </c>
      <c r="AK37" s="196">
        <v>21</v>
      </c>
      <c r="AL37" s="196">
        <v>7</v>
      </c>
      <c r="AM37" s="196">
        <v>17</v>
      </c>
      <c r="AN37" s="196" t="s">
        <v>81</v>
      </c>
      <c r="AO37" s="196" t="s">
        <v>81</v>
      </c>
      <c r="AP37" s="196" t="s">
        <v>81</v>
      </c>
      <c r="AQ37" s="198" t="s">
        <v>81</v>
      </c>
    </row>
    <row r="38" spans="1:43" ht="14.25">
      <c r="A38" s="165"/>
      <c r="B38" s="166"/>
      <c r="C38" s="166"/>
      <c r="D38" s="167"/>
      <c r="E38" s="166" t="s">
        <v>31</v>
      </c>
      <c r="F38" s="166"/>
      <c r="G38" s="196">
        <v>375</v>
      </c>
      <c r="H38" s="196">
        <v>229</v>
      </c>
      <c r="I38" s="196">
        <v>403</v>
      </c>
      <c r="J38" s="196">
        <v>608</v>
      </c>
      <c r="K38" s="196" t="s">
        <v>81</v>
      </c>
      <c r="L38" s="196" t="s">
        <v>81</v>
      </c>
      <c r="M38" s="196" t="s">
        <v>127</v>
      </c>
      <c r="N38" s="196" t="s">
        <v>127</v>
      </c>
      <c r="O38" s="196" t="s">
        <v>81</v>
      </c>
      <c r="P38" s="196" t="s">
        <v>81</v>
      </c>
      <c r="Q38" s="196" t="s">
        <v>127</v>
      </c>
      <c r="R38" s="196" t="s">
        <v>127</v>
      </c>
      <c r="S38" s="196">
        <v>428</v>
      </c>
      <c r="T38" s="196">
        <v>425</v>
      </c>
      <c r="U38" s="196" t="s">
        <v>127</v>
      </c>
      <c r="V38" s="196" t="s">
        <v>127</v>
      </c>
      <c r="W38" s="196" t="s">
        <v>81</v>
      </c>
      <c r="X38" s="196" t="s">
        <v>81</v>
      </c>
      <c r="Y38" s="196" t="s">
        <v>127</v>
      </c>
      <c r="Z38" s="196" t="s">
        <v>127</v>
      </c>
      <c r="AA38" s="196" t="s">
        <v>81</v>
      </c>
      <c r="AB38" s="196" t="s">
        <v>81</v>
      </c>
      <c r="AC38" s="196">
        <v>375</v>
      </c>
      <c r="AD38" s="196">
        <v>362</v>
      </c>
      <c r="AE38" s="196">
        <v>368</v>
      </c>
      <c r="AF38" s="196">
        <v>346</v>
      </c>
      <c r="AG38" s="196" t="s">
        <v>81</v>
      </c>
      <c r="AH38" s="296" t="s">
        <v>81</v>
      </c>
      <c r="AI38" s="290" t="s">
        <v>81</v>
      </c>
      <c r="AJ38" s="196" t="s">
        <v>81</v>
      </c>
      <c r="AK38" s="196">
        <v>12</v>
      </c>
      <c r="AL38" s="196">
        <v>8</v>
      </c>
      <c r="AM38" s="196">
        <v>11</v>
      </c>
      <c r="AN38" s="196" t="s">
        <v>81</v>
      </c>
      <c r="AO38" s="196" t="s">
        <v>81</v>
      </c>
      <c r="AP38" s="196" t="s">
        <v>81</v>
      </c>
      <c r="AQ38" s="198" t="s">
        <v>81</v>
      </c>
    </row>
    <row r="39" spans="1:43" ht="14.25">
      <c r="A39" s="168"/>
      <c r="B39" s="166"/>
      <c r="C39" s="166"/>
      <c r="D39" s="167"/>
      <c r="E39" s="166" t="s">
        <v>37</v>
      </c>
      <c r="F39" s="166"/>
      <c r="G39" s="199">
        <v>104</v>
      </c>
      <c r="H39" s="199">
        <v>80</v>
      </c>
      <c r="I39" s="199" t="s">
        <v>81</v>
      </c>
      <c r="J39" s="199" t="s">
        <v>81</v>
      </c>
      <c r="K39" s="199" t="s">
        <v>81</v>
      </c>
      <c r="L39" s="199" t="s">
        <v>81</v>
      </c>
      <c r="M39" s="199" t="s">
        <v>127</v>
      </c>
      <c r="N39" s="199" t="s">
        <v>127</v>
      </c>
      <c r="O39" s="199" t="s">
        <v>81</v>
      </c>
      <c r="P39" s="199" t="s">
        <v>81</v>
      </c>
      <c r="Q39" s="199" t="s">
        <v>127</v>
      </c>
      <c r="R39" s="199" t="s">
        <v>127</v>
      </c>
      <c r="S39" s="199">
        <v>137</v>
      </c>
      <c r="T39" s="199">
        <v>135</v>
      </c>
      <c r="U39" s="199" t="s">
        <v>127</v>
      </c>
      <c r="V39" s="199" t="s">
        <v>127</v>
      </c>
      <c r="W39" s="199" t="s">
        <v>81</v>
      </c>
      <c r="X39" s="199" t="s">
        <v>81</v>
      </c>
      <c r="Y39" s="199" t="s">
        <v>127</v>
      </c>
      <c r="Z39" s="199" t="s">
        <v>127</v>
      </c>
      <c r="AA39" s="199" t="s">
        <v>81</v>
      </c>
      <c r="AB39" s="199" t="s">
        <v>81</v>
      </c>
      <c r="AC39" s="199">
        <v>111</v>
      </c>
      <c r="AD39" s="199">
        <v>111</v>
      </c>
      <c r="AE39" s="199">
        <v>128</v>
      </c>
      <c r="AF39" s="199">
        <v>124</v>
      </c>
      <c r="AG39" s="199" t="s">
        <v>81</v>
      </c>
      <c r="AH39" s="297" t="s">
        <v>81</v>
      </c>
      <c r="AI39" s="291" t="s">
        <v>81</v>
      </c>
      <c r="AJ39" s="199" t="s">
        <v>81</v>
      </c>
      <c r="AK39" s="199">
        <v>9</v>
      </c>
      <c r="AL39" s="199">
        <v>6</v>
      </c>
      <c r="AM39" s="199">
        <v>19</v>
      </c>
      <c r="AN39" s="199" t="s">
        <v>81</v>
      </c>
      <c r="AO39" s="199" t="s">
        <v>81</v>
      </c>
      <c r="AP39" s="199" t="s">
        <v>81</v>
      </c>
      <c r="AQ39" s="200" t="s">
        <v>81</v>
      </c>
    </row>
    <row r="40" spans="1:43" ht="14.25">
      <c r="A40" s="172"/>
      <c r="B40" s="170" t="s">
        <v>6</v>
      </c>
      <c r="C40" s="170"/>
      <c r="D40" s="171"/>
      <c r="E40" s="170"/>
      <c r="F40" s="170"/>
      <c r="G40" s="195">
        <f aca="true" t="shared" si="7" ref="G40:AQ40">SUM(G41:G43)</f>
        <v>769</v>
      </c>
      <c r="H40" s="195">
        <f t="shared" si="7"/>
        <v>591</v>
      </c>
      <c r="I40" s="195">
        <f t="shared" si="7"/>
        <v>912</v>
      </c>
      <c r="J40" s="195">
        <f t="shared" si="7"/>
        <v>2793</v>
      </c>
      <c r="K40" s="195">
        <f t="shared" si="7"/>
        <v>0</v>
      </c>
      <c r="L40" s="195">
        <f t="shared" si="7"/>
        <v>0</v>
      </c>
      <c r="M40" s="196" t="s">
        <v>127</v>
      </c>
      <c r="N40" s="196" t="s">
        <v>127</v>
      </c>
      <c r="O40" s="195">
        <f t="shared" si="7"/>
        <v>0</v>
      </c>
      <c r="P40" s="195">
        <f t="shared" si="7"/>
        <v>0</v>
      </c>
      <c r="Q40" s="196" t="s">
        <v>127</v>
      </c>
      <c r="R40" s="196" t="s">
        <v>127</v>
      </c>
      <c r="S40" s="195">
        <f t="shared" si="7"/>
        <v>754</v>
      </c>
      <c r="T40" s="195">
        <f t="shared" si="7"/>
        <v>698</v>
      </c>
      <c r="U40" s="196" t="s">
        <v>127</v>
      </c>
      <c r="V40" s="196" t="s">
        <v>127</v>
      </c>
      <c r="W40" s="195">
        <f t="shared" si="7"/>
        <v>0</v>
      </c>
      <c r="X40" s="195">
        <f t="shared" si="7"/>
        <v>0</v>
      </c>
      <c r="Y40" s="196" t="s">
        <v>127</v>
      </c>
      <c r="Z40" s="196" t="s">
        <v>127</v>
      </c>
      <c r="AA40" s="195">
        <f t="shared" si="7"/>
        <v>0</v>
      </c>
      <c r="AB40" s="195">
        <f t="shared" si="7"/>
        <v>0</v>
      </c>
      <c r="AC40" s="195">
        <f t="shared" si="7"/>
        <v>762</v>
      </c>
      <c r="AD40" s="195">
        <f t="shared" si="7"/>
        <v>688</v>
      </c>
      <c r="AE40" s="195">
        <f t="shared" si="7"/>
        <v>772</v>
      </c>
      <c r="AF40" s="195">
        <f t="shared" si="7"/>
        <v>714</v>
      </c>
      <c r="AG40" s="195">
        <f t="shared" si="7"/>
        <v>0</v>
      </c>
      <c r="AH40" s="295">
        <f t="shared" si="7"/>
        <v>0</v>
      </c>
      <c r="AI40" s="289">
        <f t="shared" si="7"/>
        <v>0</v>
      </c>
      <c r="AJ40" s="195">
        <f t="shared" si="7"/>
        <v>0</v>
      </c>
      <c r="AK40" s="195">
        <f t="shared" si="7"/>
        <v>21</v>
      </c>
      <c r="AL40" s="195">
        <f t="shared" si="7"/>
        <v>15</v>
      </c>
      <c r="AM40" s="195">
        <f t="shared" si="7"/>
        <v>15</v>
      </c>
      <c r="AN40" s="195">
        <f t="shared" si="7"/>
        <v>0</v>
      </c>
      <c r="AO40" s="195">
        <f t="shared" si="7"/>
        <v>0</v>
      </c>
      <c r="AP40" s="195">
        <f t="shared" si="7"/>
        <v>0</v>
      </c>
      <c r="AQ40" s="197">
        <f t="shared" si="7"/>
        <v>0</v>
      </c>
    </row>
    <row r="41" spans="1:43" ht="14.25">
      <c r="A41" s="165"/>
      <c r="B41" s="166"/>
      <c r="C41" s="166"/>
      <c r="D41" s="167"/>
      <c r="E41" s="166" t="s">
        <v>32</v>
      </c>
      <c r="F41" s="166"/>
      <c r="G41" s="196">
        <v>247</v>
      </c>
      <c r="H41" s="196">
        <v>193</v>
      </c>
      <c r="I41" s="196">
        <v>270</v>
      </c>
      <c r="J41" s="196">
        <v>394</v>
      </c>
      <c r="K41" s="196" t="s">
        <v>81</v>
      </c>
      <c r="L41" s="196" t="s">
        <v>81</v>
      </c>
      <c r="M41" s="196" t="s">
        <v>127</v>
      </c>
      <c r="N41" s="196" t="s">
        <v>127</v>
      </c>
      <c r="O41" s="196" t="s">
        <v>81</v>
      </c>
      <c r="P41" s="196" t="s">
        <v>81</v>
      </c>
      <c r="Q41" s="196" t="s">
        <v>127</v>
      </c>
      <c r="R41" s="196" t="s">
        <v>127</v>
      </c>
      <c r="S41" s="196">
        <v>226</v>
      </c>
      <c r="T41" s="196">
        <v>218</v>
      </c>
      <c r="U41" s="196" t="s">
        <v>127</v>
      </c>
      <c r="V41" s="196" t="s">
        <v>127</v>
      </c>
      <c r="W41" s="196" t="s">
        <v>81</v>
      </c>
      <c r="X41" s="196" t="s">
        <v>81</v>
      </c>
      <c r="Y41" s="196" t="s">
        <v>127</v>
      </c>
      <c r="Z41" s="196" t="s">
        <v>127</v>
      </c>
      <c r="AA41" s="196" t="s">
        <v>81</v>
      </c>
      <c r="AB41" s="196" t="s">
        <v>81</v>
      </c>
      <c r="AC41" s="196">
        <v>244</v>
      </c>
      <c r="AD41" s="196">
        <v>233</v>
      </c>
      <c r="AE41" s="196">
        <v>215</v>
      </c>
      <c r="AF41" s="196">
        <v>204</v>
      </c>
      <c r="AG41" s="196" t="s">
        <v>81</v>
      </c>
      <c r="AH41" s="296" t="s">
        <v>81</v>
      </c>
      <c r="AI41" s="290" t="s">
        <v>81</v>
      </c>
      <c r="AJ41" s="196" t="s">
        <v>81</v>
      </c>
      <c r="AK41" s="196">
        <v>3</v>
      </c>
      <c r="AL41" s="196">
        <v>6</v>
      </c>
      <c r="AM41" s="196">
        <v>4</v>
      </c>
      <c r="AN41" s="196" t="s">
        <v>81</v>
      </c>
      <c r="AO41" s="196" t="s">
        <v>81</v>
      </c>
      <c r="AP41" s="196" t="s">
        <v>81</v>
      </c>
      <c r="AQ41" s="198" t="s">
        <v>81</v>
      </c>
    </row>
    <row r="42" spans="1:43" ht="14.25">
      <c r="A42" s="165"/>
      <c r="B42" s="166"/>
      <c r="C42" s="166"/>
      <c r="D42" s="167"/>
      <c r="E42" s="166" t="s">
        <v>33</v>
      </c>
      <c r="F42" s="166"/>
      <c r="G42" s="196">
        <v>417</v>
      </c>
      <c r="H42" s="196">
        <v>321</v>
      </c>
      <c r="I42" s="196">
        <v>508</v>
      </c>
      <c r="J42" s="196">
        <v>1905</v>
      </c>
      <c r="K42" s="196" t="s">
        <v>81</v>
      </c>
      <c r="L42" s="196" t="s">
        <v>81</v>
      </c>
      <c r="M42" s="196" t="s">
        <v>127</v>
      </c>
      <c r="N42" s="196" t="s">
        <v>127</v>
      </c>
      <c r="O42" s="196" t="s">
        <v>81</v>
      </c>
      <c r="P42" s="196" t="s">
        <v>81</v>
      </c>
      <c r="Q42" s="196" t="s">
        <v>127</v>
      </c>
      <c r="R42" s="196" t="s">
        <v>127</v>
      </c>
      <c r="S42" s="196">
        <v>414</v>
      </c>
      <c r="T42" s="196">
        <v>382</v>
      </c>
      <c r="U42" s="196" t="s">
        <v>127</v>
      </c>
      <c r="V42" s="196" t="s">
        <v>127</v>
      </c>
      <c r="W42" s="196" t="s">
        <v>81</v>
      </c>
      <c r="X42" s="196" t="s">
        <v>81</v>
      </c>
      <c r="Y42" s="196" t="s">
        <v>127</v>
      </c>
      <c r="Z42" s="196" t="s">
        <v>127</v>
      </c>
      <c r="AA42" s="196" t="s">
        <v>81</v>
      </c>
      <c r="AB42" s="196" t="s">
        <v>81</v>
      </c>
      <c r="AC42" s="196">
        <v>396</v>
      </c>
      <c r="AD42" s="196">
        <v>351</v>
      </c>
      <c r="AE42" s="196">
        <v>419</v>
      </c>
      <c r="AF42" s="196">
        <v>387</v>
      </c>
      <c r="AG42" s="196" t="s">
        <v>81</v>
      </c>
      <c r="AH42" s="296" t="s">
        <v>81</v>
      </c>
      <c r="AI42" s="290" t="s">
        <v>81</v>
      </c>
      <c r="AJ42" s="196" t="s">
        <v>81</v>
      </c>
      <c r="AK42" s="196">
        <v>17</v>
      </c>
      <c r="AL42" s="196">
        <v>9</v>
      </c>
      <c r="AM42" s="196">
        <v>11</v>
      </c>
      <c r="AN42" s="196" t="s">
        <v>81</v>
      </c>
      <c r="AO42" s="196" t="s">
        <v>81</v>
      </c>
      <c r="AP42" s="196" t="s">
        <v>81</v>
      </c>
      <c r="AQ42" s="198" t="s">
        <v>81</v>
      </c>
    </row>
    <row r="43" spans="1:43" ht="14.25">
      <c r="A43" s="165"/>
      <c r="B43" s="166"/>
      <c r="C43" s="166"/>
      <c r="D43" s="167"/>
      <c r="E43" s="166" t="s">
        <v>34</v>
      </c>
      <c r="F43" s="166"/>
      <c r="G43" s="199">
        <v>105</v>
      </c>
      <c r="H43" s="199">
        <v>77</v>
      </c>
      <c r="I43" s="199">
        <v>134</v>
      </c>
      <c r="J43" s="199">
        <v>494</v>
      </c>
      <c r="K43" s="199" t="s">
        <v>81</v>
      </c>
      <c r="L43" s="199" t="s">
        <v>81</v>
      </c>
      <c r="M43" s="199" t="s">
        <v>127</v>
      </c>
      <c r="N43" s="199" t="s">
        <v>127</v>
      </c>
      <c r="O43" s="199" t="s">
        <v>81</v>
      </c>
      <c r="P43" s="199" t="s">
        <v>81</v>
      </c>
      <c r="Q43" s="199" t="s">
        <v>127</v>
      </c>
      <c r="R43" s="199" t="s">
        <v>127</v>
      </c>
      <c r="S43" s="199">
        <v>114</v>
      </c>
      <c r="T43" s="199">
        <v>98</v>
      </c>
      <c r="U43" s="199" t="s">
        <v>127</v>
      </c>
      <c r="V43" s="199" t="s">
        <v>127</v>
      </c>
      <c r="W43" s="199" t="s">
        <v>81</v>
      </c>
      <c r="X43" s="199" t="s">
        <v>81</v>
      </c>
      <c r="Y43" s="199" t="s">
        <v>127</v>
      </c>
      <c r="Z43" s="199" t="s">
        <v>127</v>
      </c>
      <c r="AA43" s="199" t="s">
        <v>81</v>
      </c>
      <c r="AB43" s="199" t="s">
        <v>81</v>
      </c>
      <c r="AC43" s="199">
        <v>122</v>
      </c>
      <c r="AD43" s="199">
        <v>104</v>
      </c>
      <c r="AE43" s="199">
        <v>138</v>
      </c>
      <c r="AF43" s="199">
        <v>123</v>
      </c>
      <c r="AG43" s="199" t="s">
        <v>81</v>
      </c>
      <c r="AH43" s="297" t="s">
        <v>81</v>
      </c>
      <c r="AI43" s="291" t="s">
        <v>81</v>
      </c>
      <c r="AJ43" s="199" t="s">
        <v>81</v>
      </c>
      <c r="AK43" s="199">
        <v>1</v>
      </c>
      <c r="AL43" s="199" t="s">
        <v>81</v>
      </c>
      <c r="AM43" s="199" t="s">
        <v>81</v>
      </c>
      <c r="AN43" s="199" t="s">
        <v>81</v>
      </c>
      <c r="AO43" s="199" t="s">
        <v>81</v>
      </c>
      <c r="AP43" s="199" t="s">
        <v>81</v>
      </c>
      <c r="AQ43" s="200" t="s">
        <v>81</v>
      </c>
    </row>
    <row r="44" spans="1:43" ht="14.25">
      <c r="A44" s="169"/>
      <c r="B44" s="175" t="s">
        <v>7</v>
      </c>
      <c r="C44" s="175"/>
      <c r="D44" s="176"/>
      <c r="E44" s="175"/>
      <c r="F44" s="177"/>
      <c r="G44" s="195">
        <f aca="true" t="shared" si="8" ref="G44:AQ44">SUM(G45:G47)</f>
        <v>341</v>
      </c>
      <c r="H44" s="195">
        <f t="shared" si="8"/>
        <v>235</v>
      </c>
      <c r="I44" s="195">
        <f t="shared" si="8"/>
        <v>0</v>
      </c>
      <c r="J44" s="195">
        <f t="shared" si="8"/>
        <v>0</v>
      </c>
      <c r="K44" s="195">
        <f t="shared" si="8"/>
        <v>0</v>
      </c>
      <c r="L44" s="195">
        <f t="shared" si="8"/>
        <v>0</v>
      </c>
      <c r="M44" s="196" t="s">
        <v>127</v>
      </c>
      <c r="N44" s="196" t="s">
        <v>127</v>
      </c>
      <c r="O44" s="195">
        <f t="shared" si="8"/>
        <v>0</v>
      </c>
      <c r="P44" s="195">
        <f t="shared" si="8"/>
        <v>0</v>
      </c>
      <c r="Q44" s="196" t="s">
        <v>127</v>
      </c>
      <c r="R44" s="196" t="s">
        <v>127</v>
      </c>
      <c r="S44" s="195">
        <f t="shared" si="8"/>
        <v>538</v>
      </c>
      <c r="T44" s="195">
        <f t="shared" si="8"/>
        <v>531</v>
      </c>
      <c r="U44" s="196" t="s">
        <v>127</v>
      </c>
      <c r="V44" s="196" t="s">
        <v>127</v>
      </c>
      <c r="W44" s="195">
        <f t="shared" si="8"/>
        <v>0</v>
      </c>
      <c r="X44" s="195">
        <f t="shared" si="8"/>
        <v>0</v>
      </c>
      <c r="Y44" s="196" t="s">
        <v>127</v>
      </c>
      <c r="Z44" s="196" t="s">
        <v>127</v>
      </c>
      <c r="AA44" s="195">
        <f t="shared" si="8"/>
        <v>0</v>
      </c>
      <c r="AB44" s="195">
        <f t="shared" si="8"/>
        <v>0</v>
      </c>
      <c r="AC44" s="195">
        <f t="shared" si="8"/>
        <v>322</v>
      </c>
      <c r="AD44" s="195">
        <f t="shared" si="8"/>
        <v>312</v>
      </c>
      <c r="AE44" s="195">
        <f t="shared" si="8"/>
        <v>357</v>
      </c>
      <c r="AF44" s="195">
        <f t="shared" si="8"/>
        <v>349</v>
      </c>
      <c r="AG44" s="195">
        <f t="shared" si="8"/>
        <v>0</v>
      </c>
      <c r="AH44" s="295">
        <f t="shared" si="8"/>
        <v>0</v>
      </c>
      <c r="AI44" s="289">
        <f t="shared" si="8"/>
        <v>0</v>
      </c>
      <c r="AJ44" s="195">
        <f t="shared" si="8"/>
        <v>0</v>
      </c>
      <c r="AK44" s="195">
        <f t="shared" si="8"/>
        <v>11</v>
      </c>
      <c r="AL44" s="195">
        <f t="shared" si="8"/>
        <v>3</v>
      </c>
      <c r="AM44" s="195">
        <f t="shared" si="8"/>
        <v>10</v>
      </c>
      <c r="AN44" s="195">
        <f t="shared" si="8"/>
        <v>0</v>
      </c>
      <c r="AO44" s="195">
        <f t="shared" si="8"/>
        <v>0</v>
      </c>
      <c r="AP44" s="195">
        <f t="shared" si="8"/>
        <v>0</v>
      </c>
      <c r="AQ44" s="197">
        <f t="shared" si="8"/>
        <v>0</v>
      </c>
    </row>
    <row r="45" spans="1:43" ht="14.25">
      <c r="A45" s="172"/>
      <c r="B45" s="166"/>
      <c r="C45" s="166"/>
      <c r="D45" s="178"/>
      <c r="E45" s="166" t="s">
        <v>35</v>
      </c>
      <c r="F45" s="179"/>
      <c r="G45" s="196">
        <v>93</v>
      </c>
      <c r="H45" s="196">
        <v>71</v>
      </c>
      <c r="I45" s="196" t="s">
        <v>81</v>
      </c>
      <c r="J45" s="196" t="s">
        <v>81</v>
      </c>
      <c r="K45" s="196" t="s">
        <v>81</v>
      </c>
      <c r="L45" s="196" t="s">
        <v>81</v>
      </c>
      <c r="M45" s="196" t="s">
        <v>127</v>
      </c>
      <c r="N45" s="196" t="s">
        <v>127</v>
      </c>
      <c r="O45" s="196" t="s">
        <v>81</v>
      </c>
      <c r="P45" s="196" t="s">
        <v>81</v>
      </c>
      <c r="Q45" s="196" t="s">
        <v>127</v>
      </c>
      <c r="R45" s="196" t="s">
        <v>127</v>
      </c>
      <c r="S45" s="196">
        <v>93</v>
      </c>
      <c r="T45" s="196">
        <v>90</v>
      </c>
      <c r="U45" s="196" t="s">
        <v>127</v>
      </c>
      <c r="V45" s="196" t="s">
        <v>127</v>
      </c>
      <c r="W45" s="196" t="s">
        <v>81</v>
      </c>
      <c r="X45" s="196" t="s">
        <v>81</v>
      </c>
      <c r="Y45" s="196" t="s">
        <v>127</v>
      </c>
      <c r="Z45" s="196" t="s">
        <v>127</v>
      </c>
      <c r="AA45" s="196" t="s">
        <v>81</v>
      </c>
      <c r="AB45" s="196" t="s">
        <v>81</v>
      </c>
      <c r="AC45" s="196">
        <v>71</v>
      </c>
      <c r="AD45" s="196">
        <v>65</v>
      </c>
      <c r="AE45" s="196">
        <v>103</v>
      </c>
      <c r="AF45" s="196">
        <v>96</v>
      </c>
      <c r="AG45" s="196" t="s">
        <v>81</v>
      </c>
      <c r="AH45" s="296" t="s">
        <v>81</v>
      </c>
      <c r="AI45" s="290" t="s">
        <v>81</v>
      </c>
      <c r="AJ45" s="196" t="s">
        <v>81</v>
      </c>
      <c r="AK45" s="196">
        <v>2</v>
      </c>
      <c r="AL45" s="196">
        <v>1</v>
      </c>
      <c r="AM45" s="196">
        <v>2</v>
      </c>
      <c r="AN45" s="196" t="s">
        <v>81</v>
      </c>
      <c r="AO45" s="196" t="s">
        <v>81</v>
      </c>
      <c r="AP45" s="196" t="s">
        <v>81</v>
      </c>
      <c r="AQ45" s="198" t="s">
        <v>81</v>
      </c>
    </row>
    <row r="46" spans="1:43" ht="14.25">
      <c r="A46" s="172"/>
      <c r="B46" s="55"/>
      <c r="C46" s="55"/>
      <c r="D46" s="180"/>
      <c r="E46" s="166" t="s">
        <v>36</v>
      </c>
      <c r="F46" s="181"/>
      <c r="G46" s="196">
        <v>162</v>
      </c>
      <c r="H46" s="196">
        <v>120</v>
      </c>
      <c r="I46" s="196" t="s">
        <v>81</v>
      </c>
      <c r="J46" s="196" t="s">
        <v>81</v>
      </c>
      <c r="K46" s="196" t="s">
        <v>81</v>
      </c>
      <c r="L46" s="196" t="s">
        <v>81</v>
      </c>
      <c r="M46" s="196" t="s">
        <v>127</v>
      </c>
      <c r="N46" s="196" t="s">
        <v>127</v>
      </c>
      <c r="O46" s="196" t="s">
        <v>81</v>
      </c>
      <c r="P46" s="196" t="s">
        <v>81</v>
      </c>
      <c r="Q46" s="196" t="s">
        <v>127</v>
      </c>
      <c r="R46" s="196" t="s">
        <v>127</v>
      </c>
      <c r="S46" s="196">
        <v>362</v>
      </c>
      <c r="T46" s="196">
        <v>357</v>
      </c>
      <c r="U46" s="196" t="s">
        <v>127</v>
      </c>
      <c r="V46" s="196" t="s">
        <v>127</v>
      </c>
      <c r="W46" s="196" t="s">
        <v>81</v>
      </c>
      <c r="X46" s="196" t="s">
        <v>81</v>
      </c>
      <c r="Y46" s="196" t="s">
        <v>127</v>
      </c>
      <c r="Z46" s="196" t="s">
        <v>127</v>
      </c>
      <c r="AA46" s="196" t="s">
        <v>81</v>
      </c>
      <c r="AB46" s="196" t="s">
        <v>81</v>
      </c>
      <c r="AC46" s="196">
        <v>170</v>
      </c>
      <c r="AD46" s="196">
        <v>163</v>
      </c>
      <c r="AE46" s="196">
        <v>171</v>
      </c>
      <c r="AF46" s="196">
        <v>170</v>
      </c>
      <c r="AG46" s="196" t="s">
        <v>81</v>
      </c>
      <c r="AH46" s="296" t="s">
        <v>81</v>
      </c>
      <c r="AI46" s="290" t="s">
        <v>81</v>
      </c>
      <c r="AJ46" s="196" t="s">
        <v>81</v>
      </c>
      <c r="AK46" s="196">
        <v>8</v>
      </c>
      <c r="AL46" s="196">
        <v>2</v>
      </c>
      <c r="AM46" s="196">
        <v>7</v>
      </c>
      <c r="AN46" s="196" t="s">
        <v>81</v>
      </c>
      <c r="AO46" s="196" t="s">
        <v>81</v>
      </c>
      <c r="AP46" s="196" t="s">
        <v>81</v>
      </c>
      <c r="AQ46" s="198" t="s">
        <v>81</v>
      </c>
    </row>
    <row r="47" spans="1:43" ht="14.25">
      <c r="A47" s="182"/>
      <c r="B47" s="183"/>
      <c r="C47" s="183"/>
      <c r="D47" s="184"/>
      <c r="E47" s="185" t="s">
        <v>51</v>
      </c>
      <c r="F47" s="186"/>
      <c r="G47" s="199">
        <v>86</v>
      </c>
      <c r="H47" s="199">
        <v>44</v>
      </c>
      <c r="I47" s="199" t="s">
        <v>81</v>
      </c>
      <c r="J47" s="199" t="s">
        <v>81</v>
      </c>
      <c r="K47" s="199" t="s">
        <v>81</v>
      </c>
      <c r="L47" s="199" t="s">
        <v>81</v>
      </c>
      <c r="M47" s="199" t="s">
        <v>127</v>
      </c>
      <c r="N47" s="199" t="s">
        <v>127</v>
      </c>
      <c r="O47" s="199" t="s">
        <v>81</v>
      </c>
      <c r="P47" s="199" t="s">
        <v>81</v>
      </c>
      <c r="Q47" s="199" t="s">
        <v>127</v>
      </c>
      <c r="R47" s="199" t="s">
        <v>127</v>
      </c>
      <c r="S47" s="199">
        <v>83</v>
      </c>
      <c r="T47" s="199">
        <v>84</v>
      </c>
      <c r="U47" s="199" t="s">
        <v>127</v>
      </c>
      <c r="V47" s="199" t="s">
        <v>127</v>
      </c>
      <c r="W47" s="199" t="s">
        <v>81</v>
      </c>
      <c r="X47" s="199" t="s">
        <v>81</v>
      </c>
      <c r="Y47" s="199" t="s">
        <v>127</v>
      </c>
      <c r="Z47" s="199" t="s">
        <v>127</v>
      </c>
      <c r="AA47" s="199" t="s">
        <v>81</v>
      </c>
      <c r="AB47" s="199" t="s">
        <v>81</v>
      </c>
      <c r="AC47" s="199">
        <v>81</v>
      </c>
      <c r="AD47" s="199">
        <v>84</v>
      </c>
      <c r="AE47" s="199">
        <v>83</v>
      </c>
      <c r="AF47" s="199">
        <v>83</v>
      </c>
      <c r="AG47" s="199" t="s">
        <v>81</v>
      </c>
      <c r="AH47" s="297" t="s">
        <v>81</v>
      </c>
      <c r="AI47" s="291" t="s">
        <v>81</v>
      </c>
      <c r="AJ47" s="199" t="s">
        <v>81</v>
      </c>
      <c r="AK47" s="199">
        <v>1</v>
      </c>
      <c r="AL47" s="199" t="s">
        <v>81</v>
      </c>
      <c r="AM47" s="199">
        <v>1</v>
      </c>
      <c r="AN47" s="199" t="s">
        <v>81</v>
      </c>
      <c r="AO47" s="199" t="s">
        <v>81</v>
      </c>
      <c r="AP47" s="199" t="s">
        <v>81</v>
      </c>
      <c r="AQ47" s="200" t="s">
        <v>81</v>
      </c>
    </row>
    <row r="48" spans="1:43" ht="14.25">
      <c r="A48" s="172"/>
      <c r="B48" s="170" t="s">
        <v>8</v>
      </c>
      <c r="C48" s="170"/>
      <c r="D48" s="187"/>
      <c r="E48" s="170"/>
      <c r="F48" s="170"/>
      <c r="G48" s="195">
        <f aca="true" t="shared" si="9" ref="G48:AQ48">SUM(G49:G51)</f>
        <v>968</v>
      </c>
      <c r="H48" s="195">
        <f t="shared" si="9"/>
        <v>433</v>
      </c>
      <c r="I48" s="195">
        <f t="shared" si="9"/>
        <v>123</v>
      </c>
      <c r="J48" s="195">
        <f t="shared" si="9"/>
        <v>659</v>
      </c>
      <c r="K48" s="195">
        <f t="shared" si="9"/>
        <v>0</v>
      </c>
      <c r="L48" s="195">
        <f t="shared" si="9"/>
        <v>0</v>
      </c>
      <c r="M48" s="196" t="s">
        <v>127</v>
      </c>
      <c r="N48" s="196" t="s">
        <v>127</v>
      </c>
      <c r="O48" s="195">
        <f t="shared" si="9"/>
        <v>0</v>
      </c>
      <c r="P48" s="195">
        <f t="shared" si="9"/>
        <v>0</v>
      </c>
      <c r="Q48" s="196" t="s">
        <v>127</v>
      </c>
      <c r="R48" s="196" t="s">
        <v>127</v>
      </c>
      <c r="S48" s="195">
        <f t="shared" si="9"/>
        <v>1031</v>
      </c>
      <c r="T48" s="195">
        <f t="shared" si="9"/>
        <v>1012</v>
      </c>
      <c r="U48" s="196" t="s">
        <v>127</v>
      </c>
      <c r="V48" s="196" t="s">
        <v>127</v>
      </c>
      <c r="W48" s="195">
        <f t="shared" si="9"/>
        <v>880</v>
      </c>
      <c r="X48" s="195">
        <f t="shared" si="9"/>
        <v>871</v>
      </c>
      <c r="Y48" s="196" t="s">
        <v>127</v>
      </c>
      <c r="Z48" s="196" t="s">
        <v>127</v>
      </c>
      <c r="AA48" s="195">
        <f t="shared" si="9"/>
        <v>278</v>
      </c>
      <c r="AB48" s="195">
        <f t="shared" si="9"/>
        <v>269</v>
      </c>
      <c r="AC48" s="195">
        <f t="shared" si="9"/>
        <v>935</v>
      </c>
      <c r="AD48" s="195">
        <f t="shared" si="9"/>
        <v>887</v>
      </c>
      <c r="AE48" s="195">
        <f t="shared" si="9"/>
        <v>1009</v>
      </c>
      <c r="AF48" s="195">
        <f t="shared" si="9"/>
        <v>976</v>
      </c>
      <c r="AG48" s="195">
        <f t="shared" si="9"/>
        <v>0</v>
      </c>
      <c r="AH48" s="295">
        <f t="shared" si="9"/>
        <v>0</v>
      </c>
      <c r="AI48" s="289">
        <f t="shared" si="9"/>
        <v>0</v>
      </c>
      <c r="AJ48" s="195">
        <f t="shared" si="9"/>
        <v>0</v>
      </c>
      <c r="AK48" s="195">
        <f t="shared" si="9"/>
        <v>39</v>
      </c>
      <c r="AL48" s="195">
        <f t="shared" si="9"/>
        <v>10</v>
      </c>
      <c r="AM48" s="195">
        <f t="shared" si="9"/>
        <v>41</v>
      </c>
      <c r="AN48" s="195">
        <f t="shared" si="9"/>
        <v>0</v>
      </c>
      <c r="AO48" s="195">
        <f t="shared" si="9"/>
        <v>0</v>
      </c>
      <c r="AP48" s="195">
        <f t="shared" si="9"/>
        <v>0</v>
      </c>
      <c r="AQ48" s="197">
        <f t="shared" si="9"/>
        <v>0</v>
      </c>
    </row>
    <row r="49" spans="1:43" ht="14.25">
      <c r="A49" s="165"/>
      <c r="B49" s="166"/>
      <c r="C49" s="166"/>
      <c r="D49" s="178"/>
      <c r="E49" s="166" t="s">
        <v>38</v>
      </c>
      <c r="F49" s="166"/>
      <c r="G49" s="196">
        <v>725</v>
      </c>
      <c r="H49" s="196">
        <v>277</v>
      </c>
      <c r="I49" s="196" t="s">
        <v>81</v>
      </c>
      <c r="J49" s="196" t="s">
        <v>81</v>
      </c>
      <c r="K49" s="196" t="s">
        <v>81</v>
      </c>
      <c r="L49" s="196" t="s">
        <v>81</v>
      </c>
      <c r="M49" s="196" t="s">
        <v>127</v>
      </c>
      <c r="N49" s="196" t="s">
        <v>127</v>
      </c>
      <c r="O49" s="196" t="s">
        <v>81</v>
      </c>
      <c r="P49" s="196" t="s">
        <v>81</v>
      </c>
      <c r="Q49" s="196" t="s">
        <v>127</v>
      </c>
      <c r="R49" s="196" t="s">
        <v>127</v>
      </c>
      <c r="S49" s="196">
        <v>769</v>
      </c>
      <c r="T49" s="196">
        <v>756</v>
      </c>
      <c r="U49" s="196" t="s">
        <v>127</v>
      </c>
      <c r="V49" s="196" t="s">
        <v>127</v>
      </c>
      <c r="W49" s="196">
        <v>766</v>
      </c>
      <c r="X49" s="196">
        <v>759</v>
      </c>
      <c r="Y49" s="196" t="s">
        <v>127</v>
      </c>
      <c r="Z49" s="196" t="s">
        <v>127</v>
      </c>
      <c r="AA49" s="196" t="s">
        <v>81</v>
      </c>
      <c r="AB49" s="196" t="s">
        <v>81</v>
      </c>
      <c r="AC49" s="196">
        <v>698</v>
      </c>
      <c r="AD49" s="196">
        <v>662</v>
      </c>
      <c r="AE49" s="196">
        <v>722</v>
      </c>
      <c r="AF49" s="196">
        <v>695</v>
      </c>
      <c r="AG49" s="196" t="s">
        <v>81</v>
      </c>
      <c r="AH49" s="296" t="s">
        <v>81</v>
      </c>
      <c r="AI49" s="290" t="s">
        <v>81</v>
      </c>
      <c r="AJ49" s="196" t="s">
        <v>81</v>
      </c>
      <c r="AK49" s="196">
        <v>32</v>
      </c>
      <c r="AL49" s="196">
        <v>10</v>
      </c>
      <c r="AM49" s="196">
        <v>21</v>
      </c>
      <c r="AN49" s="196" t="s">
        <v>81</v>
      </c>
      <c r="AO49" s="196" t="s">
        <v>81</v>
      </c>
      <c r="AP49" s="196" t="s">
        <v>81</v>
      </c>
      <c r="AQ49" s="198" t="s">
        <v>81</v>
      </c>
    </row>
    <row r="50" spans="1:43" ht="14.25">
      <c r="A50" s="165"/>
      <c r="B50" s="166"/>
      <c r="C50" s="166"/>
      <c r="D50" s="178"/>
      <c r="E50" s="166" t="s">
        <v>52</v>
      </c>
      <c r="F50" s="166"/>
      <c r="G50" s="196">
        <v>131</v>
      </c>
      <c r="H50" s="196">
        <v>64</v>
      </c>
      <c r="I50" s="196" t="s">
        <v>81</v>
      </c>
      <c r="J50" s="196" t="s">
        <v>81</v>
      </c>
      <c r="K50" s="196" t="s">
        <v>81</v>
      </c>
      <c r="L50" s="196" t="s">
        <v>81</v>
      </c>
      <c r="M50" s="196" t="s">
        <v>127</v>
      </c>
      <c r="N50" s="196" t="s">
        <v>127</v>
      </c>
      <c r="O50" s="196" t="s">
        <v>81</v>
      </c>
      <c r="P50" s="196" t="s">
        <v>81</v>
      </c>
      <c r="Q50" s="196" t="s">
        <v>127</v>
      </c>
      <c r="R50" s="196" t="s">
        <v>127</v>
      </c>
      <c r="S50" s="196">
        <v>155</v>
      </c>
      <c r="T50" s="196">
        <v>149</v>
      </c>
      <c r="U50" s="196" t="s">
        <v>127</v>
      </c>
      <c r="V50" s="196" t="s">
        <v>127</v>
      </c>
      <c r="W50" s="196" t="s">
        <v>81</v>
      </c>
      <c r="X50" s="196" t="s">
        <v>81</v>
      </c>
      <c r="Y50" s="196" t="s">
        <v>127</v>
      </c>
      <c r="Z50" s="196" t="s">
        <v>127</v>
      </c>
      <c r="AA50" s="196">
        <v>152</v>
      </c>
      <c r="AB50" s="196">
        <v>147</v>
      </c>
      <c r="AC50" s="196">
        <v>126</v>
      </c>
      <c r="AD50" s="196">
        <v>115</v>
      </c>
      <c r="AE50" s="196">
        <v>161</v>
      </c>
      <c r="AF50" s="196">
        <v>157</v>
      </c>
      <c r="AG50" s="196" t="s">
        <v>81</v>
      </c>
      <c r="AH50" s="296" t="s">
        <v>81</v>
      </c>
      <c r="AI50" s="290" t="s">
        <v>81</v>
      </c>
      <c r="AJ50" s="196" t="s">
        <v>81</v>
      </c>
      <c r="AK50" s="196">
        <v>3</v>
      </c>
      <c r="AL50" s="196" t="s">
        <v>81</v>
      </c>
      <c r="AM50" s="196">
        <v>6</v>
      </c>
      <c r="AN50" s="196" t="s">
        <v>81</v>
      </c>
      <c r="AO50" s="196" t="s">
        <v>81</v>
      </c>
      <c r="AP50" s="196" t="s">
        <v>81</v>
      </c>
      <c r="AQ50" s="198" t="s">
        <v>81</v>
      </c>
    </row>
    <row r="51" spans="1:43" ht="14.25">
      <c r="A51" s="168"/>
      <c r="B51" s="166"/>
      <c r="C51" s="166"/>
      <c r="D51" s="178"/>
      <c r="E51" s="166" t="s">
        <v>53</v>
      </c>
      <c r="F51" s="166"/>
      <c r="G51" s="199">
        <v>112</v>
      </c>
      <c r="H51" s="199">
        <v>92</v>
      </c>
      <c r="I51" s="199">
        <v>123</v>
      </c>
      <c r="J51" s="199">
        <v>659</v>
      </c>
      <c r="K51" s="199" t="s">
        <v>81</v>
      </c>
      <c r="L51" s="199" t="s">
        <v>81</v>
      </c>
      <c r="M51" s="199" t="s">
        <v>127</v>
      </c>
      <c r="N51" s="199" t="s">
        <v>127</v>
      </c>
      <c r="O51" s="199" t="s">
        <v>81</v>
      </c>
      <c r="P51" s="199" t="s">
        <v>81</v>
      </c>
      <c r="Q51" s="199" t="s">
        <v>127</v>
      </c>
      <c r="R51" s="199" t="s">
        <v>127</v>
      </c>
      <c r="S51" s="199">
        <v>107</v>
      </c>
      <c r="T51" s="199">
        <v>107</v>
      </c>
      <c r="U51" s="199" t="s">
        <v>127</v>
      </c>
      <c r="V51" s="199" t="s">
        <v>127</v>
      </c>
      <c r="W51" s="199">
        <v>114</v>
      </c>
      <c r="X51" s="199">
        <v>112</v>
      </c>
      <c r="Y51" s="199" t="s">
        <v>127</v>
      </c>
      <c r="Z51" s="199" t="s">
        <v>127</v>
      </c>
      <c r="AA51" s="199">
        <v>126</v>
      </c>
      <c r="AB51" s="199">
        <v>122</v>
      </c>
      <c r="AC51" s="199">
        <v>111</v>
      </c>
      <c r="AD51" s="199">
        <v>110</v>
      </c>
      <c r="AE51" s="199">
        <v>126</v>
      </c>
      <c r="AF51" s="199">
        <v>124</v>
      </c>
      <c r="AG51" s="199" t="s">
        <v>81</v>
      </c>
      <c r="AH51" s="297" t="s">
        <v>81</v>
      </c>
      <c r="AI51" s="291" t="s">
        <v>81</v>
      </c>
      <c r="AJ51" s="199" t="s">
        <v>81</v>
      </c>
      <c r="AK51" s="199">
        <v>4</v>
      </c>
      <c r="AL51" s="199" t="s">
        <v>81</v>
      </c>
      <c r="AM51" s="199">
        <v>14</v>
      </c>
      <c r="AN51" s="199" t="s">
        <v>81</v>
      </c>
      <c r="AO51" s="199" t="s">
        <v>81</v>
      </c>
      <c r="AP51" s="199" t="s">
        <v>81</v>
      </c>
      <c r="AQ51" s="200" t="s">
        <v>81</v>
      </c>
    </row>
    <row r="52" spans="1:43" ht="14.25">
      <c r="A52" s="172"/>
      <c r="B52" s="170" t="s">
        <v>9</v>
      </c>
      <c r="C52" s="170"/>
      <c r="D52" s="187"/>
      <c r="E52" s="170"/>
      <c r="F52" s="170"/>
      <c r="G52" s="195">
        <f aca="true" t="shared" si="10" ref="G52:AQ52">SUM(G53:G54)</f>
        <v>409</v>
      </c>
      <c r="H52" s="195">
        <f t="shared" si="10"/>
        <v>120</v>
      </c>
      <c r="I52" s="195">
        <f t="shared" si="10"/>
        <v>373</v>
      </c>
      <c r="J52" s="195">
        <f t="shared" si="10"/>
        <v>859</v>
      </c>
      <c r="K52" s="195">
        <f t="shared" si="10"/>
        <v>0</v>
      </c>
      <c r="L52" s="195">
        <f t="shared" si="10"/>
        <v>0</v>
      </c>
      <c r="M52" s="196" t="s">
        <v>127</v>
      </c>
      <c r="N52" s="196" t="s">
        <v>127</v>
      </c>
      <c r="O52" s="195">
        <f>SUM(O53:O54)</f>
        <v>0</v>
      </c>
      <c r="P52" s="195">
        <f>SUM(P53:P54)</f>
        <v>0</v>
      </c>
      <c r="Q52" s="196" t="s">
        <v>127</v>
      </c>
      <c r="R52" s="196" t="s">
        <v>127</v>
      </c>
      <c r="S52" s="195">
        <f>SUM(S53:S54)</f>
        <v>403</v>
      </c>
      <c r="T52" s="195">
        <f>SUM(T53:T54)</f>
        <v>399</v>
      </c>
      <c r="U52" s="196" t="s">
        <v>127</v>
      </c>
      <c r="V52" s="196" t="s">
        <v>127</v>
      </c>
      <c r="W52" s="195">
        <f>SUM(W53:W54)</f>
        <v>255</v>
      </c>
      <c r="X52" s="195">
        <f>SUM(X53:X54)</f>
        <v>252</v>
      </c>
      <c r="Y52" s="196" t="s">
        <v>127</v>
      </c>
      <c r="Z52" s="196" t="s">
        <v>127</v>
      </c>
      <c r="AA52" s="195">
        <f>SUM(AA53:AA54)</f>
        <v>0</v>
      </c>
      <c r="AB52" s="195">
        <f>SUM(AB53:AB54)</f>
        <v>0</v>
      </c>
      <c r="AC52" s="195">
        <f t="shared" si="10"/>
        <v>440</v>
      </c>
      <c r="AD52" s="195">
        <f t="shared" si="10"/>
        <v>429</v>
      </c>
      <c r="AE52" s="195">
        <f t="shared" si="10"/>
        <v>492</v>
      </c>
      <c r="AF52" s="195">
        <f t="shared" si="10"/>
        <v>469</v>
      </c>
      <c r="AG52" s="195">
        <f t="shared" si="10"/>
        <v>0</v>
      </c>
      <c r="AH52" s="295">
        <f t="shared" si="10"/>
        <v>0</v>
      </c>
      <c r="AI52" s="289">
        <f t="shared" si="10"/>
        <v>0</v>
      </c>
      <c r="AJ52" s="195">
        <f t="shared" si="10"/>
        <v>0</v>
      </c>
      <c r="AK52" s="195">
        <f t="shared" si="10"/>
        <v>15</v>
      </c>
      <c r="AL52" s="195">
        <f t="shared" si="10"/>
        <v>12</v>
      </c>
      <c r="AM52" s="195">
        <f t="shared" si="10"/>
        <v>27</v>
      </c>
      <c r="AN52" s="195">
        <f t="shared" si="10"/>
        <v>0</v>
      </c>
      <c r="AO52" s="195">
        <f t="shared" si="10"/>
        <v>0</v>
      </c>
      <c r="AP52" s="195">
        <f t="shared" si="10"/>
        <v>0</v>
      </c>
      <c r="AQ52" s="197">
        <f t="shared" si="10"/>
        <v>0</v>
      </c>
    </row>
    <row r="53" spans="1:43" ht="14.25">
      <c r="A53" s="165"/>
      <c r="B53" s="166"/>
      <c r="C53" s="166"/>
      <c r="D53" s="178"/>
      <c r="E53" s="166" t="s">
        <v>128</v>
      </c>
      <c r="F53" s="166"/>
      <c r="G53" s="196">
        <v>173</v>
      </c>
      <c r="H53" s="196">
        <v>22</v>
      </c>
      <c r="I53" s="196">
        <v>170</v>
      </c>
      <c r="J53" s="196">
        <v>170</v>
      </c>
      <c r="K53" s="196" t="s">
        <v>81</v>
      </c>
      <c r="L53" s="196" t="s">
        <v>81</v>
      </c>
      <c r="M53" s="196" t="s">
        <v>127</v>
      </c>
      <c r="N53" s="196" t="s">
        <v>127</v>
      </c>
      <c r="O53" s="196" t="s">
        <v>81</v>
      </c>
      <c r="P53" s="196" t="s">
        <v>81</v>
      </c>
      <c r="Q53" s="196" t="s">
        <v>127</v>
      </c>
      <c r="R53" s="196" t="s">
        <v>127</v>
      </c>
      <c r="S53" s="196">
        <v>187</v>
      </c>
      <c r="T53" s="196">
        <v>184</v>
      </c>
      <c r="U53" s="196" t="s">
        <v>127</v>
      </c>
      <c r="V53" s="196" t="s">
        <v>127</v>
      </c>
      <c r="W53" s="196" t="s">
        <v>81</v>
      </c>
      <c r="X53" s="196" t="s">
        <v>81</v>
      </c>
      <c r="Y53" s="196" t="s">
        <v>127</v>
      </c>
      <c r="Z53" s="196" t="s">
        <v>127</v>
      </c>
      <c r="AA53" s="196" t="s">
        <v>81</v>
      </c>
      <c r="AB53" s="196" t="s">
        <v>81</v>
      </c>
      <c r="AC53" s="196">
        <v>178</v>
      </c>
      <c r="AD53" s="196">
        <v>176</v>
      </c>
      <c r="AE53" s="196">
        <v>222</v>
      </c>
      <c r="AF53" s="196">
        <v>214</v>
      </c>
      <c r="AG53" s="196" t="s">
        <v>81</v>
      </c>
      <c r="AH53" s="296" t="s">
        <v>81</v>
      </c>
      <c r="AI53" s="290" t="s">
        <v>81</v>
      </c>
      <c r="AJ53" s="196" t="s">
        <v>81</v>
      </c>
      <c r="AK53" s="196">
        <v>4</v>
      </c>
      <c r="AL53" s="196">
        <v>2</v>
      </c>
      <c r="AM53" s="196">
        <v>9</v>
      </c>
      <c r="AN53" s="196" t="s">
        <v>81</v>
      </c>
      <c r="AO53" s="196" t="s">
        <v>81</v>
      </c>
      <c r="AP53" s="196" t="s">
        <v>81</v>
      </c>
      <c r="AQ53" s="198" t="s">
        <v>81</v>
      </c>
    </row>
    <row r="54" spans="1:43" ht="14.25">
      <c r="A54" s="168"/>
      <c r="B54" s="166"/>
      <c r="C54" s="166"/>
      <c r="D54" s="178"/>
      <c r="E54" s="166" t="s">
        <v>54</v>
      </c>
      <c r="F54" s="166"/>
      <c r="G54" s="199">
        <v>236</v>
      </c>
      <c r="H54" s="199">
        <v>98</v>
      </c>
      <c r="I54" s="199">
        <v>203</v>
      </c>
      <c r="J54" s="199">
        <v>689</v>
      </c>
      <c r="K54" s="199" t="s">
        <v>81</v>
      </c>
      <c r="L54" s="199" t="s">
        <v>81</v>
      </c>
      <c r="M54" s="199" t="s">
        <v>127</v>
      </c>
      <c r="N54" s="199" t="s">
        <v>127</v>
      </c>
      <c r="O54" s="199" t="s">
        <v>81</v>
      </c>
      <c r="P54" s="199" t="s">
        <v>81</v>
      </c>
      <c r="Q54" s="199" t="s">
        <v>127</v>
      </c>
      <c r="R54" s="199" t="s">
        <v>127</v>
      </c>
      <c r="S54" s="199">
        <v>216</v>
      </c>
      <c r="T54" s="199">
        <v>215</v>
      </c>
      <c r="U54" s="199" t="s">
        <v>127</v>
      </c>
      <c r="V54" s="199" t="s">
        <v>127</v>
      </c>
      <c r="W54" s="199">
        <v>255</v>
      </c>
      <c r="X54" s="199">
        <v>252</v>
      </c>
      <c r="Y54" s="199" t="s">
        <v>127</v>
      </c>
      <c r="Z54" s="199" t="s">
        <v>127</v>
      </c>
      <c r="AA54" s="199" t="s">
        <v>81</v>
      </c>
      <c r="AB54" s="199" t="s">
        <v>81</v>
      </c>
      <c r="AC54" s="199">
        <v>262</v>
      </c>
      <c r="AD54" s="199">
        <v>253</v>
      </c>
      <c r="AE54" s="199">
        <v>270</v>
      </c>
      <c r="AF54" s="199">
        <v>255</v>
      </c>
      <c r="AG54" s="199" t="s">
        <v>81</v>
      </c>
      <c r="AH54" s="297" t="s">
        <v>81</v>
      </c>
      <c r="AI54" s="291" t="s">
        <v>81</v>
      </c>
      <c r="AJ54" s="199" t="s">
        <v>81</v>
      </c>
      <c r="AK54" s="199">
        <v>11</v>
      </c>
      <c r="AL54" s="199">
        <v>10</v>
      </c>
      <c r="AM54" s="199">
        <v>18</v>
      </c>
      <c r="AN54" s="199" t="s">
        <v>81</v>
      </c>
      <c r="AO54" s="199" t="s">
        <v>81</v>
      </c>
      <c r="AP54" s="199" t="s">
        <v>81</v>
      </c>
      <c r="AQ54" s="200" t="s">
        <v>81</v>
      </c>
    </row>
    <row r="55" spans="1:43" ht="14.25">
      <c r="A55" s="172"/>
      <c r="B55" s="170" t="s">
        <v>10</v>
      </c>
      <c r="C55" s="170"/>
      <c r="D55" s="187"/>
      <c r="E55" s="160"/>
      <c r="F55" s="170"/>
      <c r="G55" s="195">
        <f aca="true" t="shared" si="11" ref="G55:AQ55">SUM(G56:G57)</f>
        <v>845</v>
      </c>
      <c r="H55" s="195">
        <f t="shared" si="11"/>
        <v>574</v>
      </c>
      <c r="I55" s="195">
        <f t="shared" si="11"/>
        <v>835</v>
      </c>
      <c r="J55" s="195">
        <f t="shared" si="11"/>
        <v>835</v>
      </c>
      <c r="K55" s="195">
        <f t="shared" si="11"/>
        <v>0</v>
      </c>
      <c r="L55" s="195">
        <f t="shared" si="11"/>
        <v>0</v>
      </c>
      <c r="M55" s="196" t="s">
        <v>127</v>
      </c>
      <c r="N55" s="196" t="s">
        <v>127</v>
      </c>
      <c r="O55" s="195">
        <f>SUM(O56:O57)</f>
        <v>0</v>
      </c>
      <c r="P55" s="195">
        <f>SUM(P56:P57)</f>
        <v>0</v>
      </c>
      <c r="Q55" s="196" t="s">
        <v>127</v>
      </c>
      <c r="R55" s="196" t="s">
        <v>127</v>
      </c>
      <c r="S55" s="195">
        <f>SUM(S56:S57)</f>
        <v>854</v>
      </c>
      <c r="T55" s="195">
        <f>SUM(T56:T57)</f>
        <v>830</v>
      </c>
      <c r="U55" s="196" t="s">
        <v>127</v>
      </c>
      <c r="V55" s="196" t="s">
        <v>127</v>
      </c>
      <c r="W55" s="195">
        <f>SUM(W56:W57)</f>
        <v>0</v>
      </c>
      <c r="X55" s="195">
        <f>SUM(X56:X57)</f>
        <v>0</v>
      </c>
      <c r="Y55" s="196" t="s">
        <v>127</v>
      </c>
      <c r="Z55" s="196" t="s">
        <v>127</v>
      </c>
      <c r="AA55" s="195">
        <f>SUM(AA56:AA57)</f>
        <v>0</v>
      </c>
      <c r="AB55" s="195">
        <f>SUM(AB56:AB57)</f>
        <v>0</v>
      </c>
      <c r="AC55" s="195">
        <f t="shared" si="11"/>
        <v>919</v>
      </c>
      <c r="AD55" s="195">
        <f t="shared" si="11"/>
        <v>888</v>
      </c>
      <c r="AE55" s="195">
        <f t="shared" si="11"/>
        <v>931</v>
      </c>
      <c r="AF55" s="195">
        <f t="shared" si="11"/>
        <v>902</v>
      </c>
      <c r="AG55" s="195">
        <f t="shared" si="11"/>
        <v>0</v>
      </c>
      <c r="AH55" s="295">
        <f t="shared" si="11"/>
        <v>0</v>
      </c>
      <c r="AI55" s="289">
        <f t="shared" si="11"/>
        <v>0</v>
      </c>
      <c r="AJ55" s="195">
        <f t="shared" si="11"/>
        <v>0</v>
      </c>
      <c r="AK55" s="195">
        <f t="shared" si="11"/>
        <v>70</v>
      </c>
      <c r="AL55" s="195">
        <f t="shared" si="11"/>
        <v>30</v>
      </c>
      <c r="AM55" s="195">
        <f t="shared" si="11"/>
        <v>53</v>
      </c>
      <c r="AN55" s="195">
        <f t="shared" si="11"/>
        <v>0</v>
      </c>
      <c r="AO55" s="195">
        <f t="shared" si="11"/>
        <v>0</v>
      </c>
      <c r="AP55" s="195">
        <f t="shared" si="11"/>
        <v>0</v>
      </c>
      <c r="AQ55" s="197">
        <f t="shared" si="11"/>
        <v>0</v>
      </c>
    </row>
    <row r="56" spans="1:43" ht="14.25">
      <c r="A56" s="172"/>
      <c r="B56" s="166"/>
      <c r="C56" s="188"/>
      <c r="D56" s="189"/>
      <c r="E56" s="166" t="s">
        <v>129</v>
      </c>
      <c r="F56" s="188"/>
      <c r="G56" s="196">
        <v>351</v>
      </c>
      <c r="H56" s="196">
        <v>250</v>
      </c>
      <c r="I56" s="196">
        <v>326</v>
      </c>
      <c r="J56" s="196">
        <v>326</v>
      </c>
      <c r="K56" s="196" t="s">
        <v>81</v>
      </c>
      <c r="L56" s="196" t="s">
        <v>81</v>
      </c>
      <c r="M56" s="196" t="s">
        <v>127</v>
      </c>
      <c r="N56" s="196" t="s">
        <v>127</v>
      </c>
      <c r="O56" s="196" t="s">
        <v>81</v>
      </c>
      <c r="P56" s="196" t="s">
        <v>81</v>
      </c>
      <c r="Q56" s="196" t="s">
        <v>127</v>
      </c>
      <c r="R56" s="196" t="s">
        <v>127</v>
      </c>
      <c r="S56" s="196">
        <v>315</v>
      </c>
      <c r="T56" s="196">
        <v>302</v>
      </c>
      <c r="U56" s="196" t="s">
        <v>127</v>
      </c>
      <c r="V56" s="196" t="s">
        <v>127</v>
      </c>
      <c r="W56" s="196" t="s">
        <v>81</v>
      </c>
      <c r="X56" s="196" t="s">
        <v>81</v>
      </c>
      <c r="Y56" s="196" t="s">
        <v>127</v>
      </c>
      <c r="Z56" s="196" t="s">
        <v>127</v>
      </c>
      <c r="AA56" s="196" t="s">
        <v>81</v>
      </c>
      <c r="AB56" s="196" t="s">
        <v>81</v>
      </c>
      <c r="AC56" s="196">
        <v>330</v>
      </c>
      <c r="AD56" s="196">
        <v>317</v>
      </c>
      <c r="AE56" s="196">
        <v>313</v>
      </c>
      <c r="AF56" s="196">
        <v>302</v>
      </c>
      <c r="AG56" s="196" t="s">
        <v>81</v>
      </c>
      <c r="AH56" s="296" t="s">
        <v>81</v>
      </c>
      <c r="AI56" s="290" t="s">
        <v>81</v>
      </c>
      <c r="AJ56" s="196" t="s">
        <v>81</v>
      </c>
      <c r="AK56" s="196">
        <v>26</v>
      </c>
      <c r="AL56" s="196">
        <v>7</v>
      </c>
      <c r="AM56" s="196">
        <v>23</v>
      </c>
      <c r="AN56" s="196" t="s">
        <v>81</v>
      </c>
      <c r="AO56" s="196" t="s">
        <v>81</v>
      </c>
      <c r="AP56" s="196" t="s">
        <v>81</v>
      </c>
      <c r="AQ56" s="198" t="s">
        <v>81</v>
      </c>
    </row>
    <row r="57" spans="1:43" ht="14.25">
      <c r="A57" s="168"/>
      <c r="B57" s="166"/>
      <c r="C57" s="166"/>
      <c r="D57" s="178"/>
      <c r="E57" s="166" t="s">
        <v>45</v>
      </c>
      <c r="F57" s="166"/>
      <c r="G57" s="199">
        <v>494</v>
      </c>
      <c r="H57" s="199">
        <v>324</v>
      </c>
      <c r="I57" s="199">
        <v>509</v>
      </c>
      <c r="J57" s="199">
        <v>509</v>
      </c>
      <c r="K57" s="199" t="s">
        <v>81</v>
      </c>
      <c r="L57" s="199" t="s">
        <v>81</v>
      </c>
      <c r="M57" s="199" t="s">
        <v>127</v>
      </c>
      <c r="N57" s="199" t="s">
        <v>127</v>
      </c>
      <c r="O57" s="199" t="s">
        <v>81</v>
      </c>
      <c r="P57" s="199" t="s">
        <v>81</v>
      </c>
      <c r="Q57" s="199" t="s">
        <v>127</v>
      </c>
      <c r="R57" s="199" t="s">
        <v>127</v>
      </c>
      <c r="S57" s="199">
        <v>539</v>
      </c>
      <c r="T57" s="199">
        <v>528</v>
      </c>
      <c r="U57" s="199" t="s">
        <v>127</v>
      </c>
      <c r="V57" s="199" t="s">
        <v>127</v>
      </c>
      <c r="W57" s="199" t="s">
        <v>81</v>
      </c>
      <c r="X57" s="199" t="s">
        <v>81</v>
      </c>
      <c r="Y57" s="199" t="s">
        <v>127</v>
      </c>
      <c r="Z57" s="199" t="s">
        <v>127</v>
      </c>
      <c r="AA57" s="199" t="s">
        <v>81</v>
      </c>
      <c r="AB57" s="199" t="s">
        <v>81</v>
      </c>
      <c r="AC57" s="199">
        <v>589</v>
      </c>
      <c r="AD57" s="199">
        <v>571</v>
      </c>
      <c r="AE57" s="199">
        <v>618</v>
      </c>
      <c r="AF57" s="199">
        <v>600</v>
      </c>
      <c r="AG57" s="199" t="s">
        <v>81</v>
      </c>
      <c r="AH57" s="297" t="s">
        <v>81</v>
      </c>
      <c r="AI57" s="291" t="s">
        <v>81</v>
      </c>
      <c r="AJ57" s="199" t="s">
        <v>81</v>
      </c>
      <c r="AK57" s="199">
        <v>44</v>
      </c>
      <c r="AL57" s="199">
        <v>23</v>
      </c>
      <c r="AM57" s="199">
        <v>30</v>
      </c>
      <c r="AN57" s="199" t="s">
        <v>81</v>
      </c>
      <c r="AO57" s="199" t="s">
        <v>81</v>
      </c>
      <c r="AP57" s="199" t="s">
        <v>81</v>
      </c>
      <c r="AQ57" s="200" t="s">
        <v>81</v>
      </c>
    </row>
    <row r="58" spans="1:43" ht="14.25">
      <c r="A58" s="169"/>
      <c r="B58" s="170" t="s">
        <v>11</v>
      </c>
      <c r="C58" s="170"/>
      <c r="D58" s="187"/>
      <c r="E58" s="170"/>
      <c r="F58" s="170"/>
      <c r="G58" s="195">
        <f aca="true" t="shared" si="12" ref="G58:AQ58">SUM(G59:G61)</f>
        <v>1059</v>
      </c>
      <c r="H58" s="195">
        <f t="shared" si="12"/>
        <v>735</v>
      </c>
      <c r="I58" s="195">
        <f t="shared" si="12"/>
        <v>0</v>
      </c>
      <c r="J58" s="195">
        <f t="shared" si="12"/>
        <v>0</v>
      </c>
      <c r="K58" s="195">
        <f t="shared" si="12"/>
        <v>0</v>
      </c>
      <c r="L58" s="195">
        <f t="shared" si="12"/>
        <v>0</v>
      </c>
      <c r="M58" s="196" t="s">
        <v>127</v>
      </c>
      <c r="N58" s="196" t="s">
        <v>127</v>
      </c>
      <c r="O58" s="195">
        <f t="shared" si="12"/>
        <v>0</v>
      </c>
      <c r="P58" s="195">
        <f t="shared" si="12"/>
        <v>0</v>
      </c>
      <c r="Q58" s="196" t="s">
        <v>127</v>
      </c>
      <c r="R58" s="196" t="s">
        <v>127</v>
      </c>
      <c r="S58" s="195">
        <f t="shared" si="12"/>
        <v>1107</v>
      </c>
      <c r="T58" s="195">
        <f t="shared" si="12"/>
        <v>1091</v>
      </c>
      <c r="U58" s="196" t="s">
        <v>127</v>
      </c>
      <c r="V58" s="196" t="s">
        <v>127</v>
      </c>
      <c r="W58" s="195">
        <f t="shared" si="12"/>
        <v>0</v>
      </c>
      <c r="X58" s="195">
        <f t="shared" si="12"/>
        <v>0</v>
      </c>
      <c r="Y58" s="196" t="s">
        <v>127</v>
      </c>
      <c r="Z58" s="196" t="s">
        <v>127</v>
      </c>
      <c r="AA58" s="195">
        <f t="shared" si="12"/>
        <v>760</v>
      </c>
      <c r="AB58" s="195">
        <f t="shared" si="12"/>
        <v>728</v>
      </c>
      <c r="AC58" s="195">
        <f t="shared" si="12"/>
        <v>1121</v>
      </c>
      <c r="AD58" s="195">
        <f t="shared" si="12"/>
        <v>1082</v>
      </c>
      <c r="AE58" s="195">
        <f t="shared" si="12"/>
        <v>1137</v>
      </c>
      <c r="AF58" s="195">
        <f t="shared" si="12"/>
        <v>1072</v>
      </c>
      <c r="AG58" s="195">
        <f t="shared" si="12"/>
        <v>0</v>
      </c>
      <c r="AH58" s="295">
        <f t="shared" si="12"/>
        <v>0</v>
      </c>
      <c r="AI58" s="289">
        <f t="shared" si="12"/>
        <v>0</v>
      </c>
      <c r="AJ58" s="195">
        <f t="shared" si="12"/>
        <v>0</v>
      </c>
      <c r="AK58" s="195">
        <f t="shared" si="12"/>
        <v>60</v>
      </c>
      <c r="AL58" s="195">
        <f t="shared" si="12"/>
        <v>39</v>
      </c>
      <c r="AM58" s="195">
        <f t="shared" si="12"/>
        <v>106</v>
      </c>
      <c r="AN58" s="195">
        <f t="shared" si="12"/>
        <v>0</v>
      </c>
      <c r="AO58" s="195">
        <f t="shared" si="12"/>
        <v>0</v>
      </c>
      <c r="AP58" s="195">
        <f t="shared" si="12"/>
        <v>0</v>
      </c>
      <c r="AQ58" s="197">
        <f t="shared" si="12"/>
        <v>0</v>
      </c>
    </row>
    <row r="59" spans="1:43" ht="14.25">
      <c r="A59" s="165"/>
      <c r="B59" s="166"/>
      <c r="C59" s="166"/>
      <c r="D59" s="178"/>
      <c r="E59" s="166" t="s">
        <v>39</v>
      </c>
      <c r="F59" s="166"/>
      <c r="G59" s="196">
        <v>362</v>
      </c>
      <c r="H59" s="196">
        <v>220</v>
      </c>
      <c r="I59" s="196" t="s">
        <v>81</v>
      </c>
      <c r="J59" s="196" t="s">
        <v>81</v>
      </c>
      <c r="K59" s="196" t="s">
        <v>81</v>
      </c>
      <c r="L59" s="196" t="s">
        <v>81</v>
      </c>
      <c r="M59" s="196" t="s">
        <v>127</v>
      </c>
      <c r="N59" s="196" t="s">
        <v>127</v>
      </c>
      <c r="O59" s="196" t="s">
        <v>81</v>
      </c>
      <c r="P59" s="196" t="s">
        <v>81</v>
      </c>
      <c r="Q59" s="196" t="s">
        <v>127</v>
      </c>
      <c r="R59" s="196" t="s">
        <v>127</v>
      </c>
      <c r="S59" s="196">
        <v>378</v>
      </c>
      <c r="T59" s="196">
        <v>372</v>
      </c>
      <c r="U59" s="196" t="s">
        <v>127</v>
      </c>
      <c r="V59" s="196" t="s">
        <v>127</v>
      </c>
      <c r="W59" s="196" t="s">
        <v>81</v>
      </c>
      <c r="X59" s="196" t="s">
        <v>81</v>
      </c>
      <c r="Y59" s="196" t="s">
        <v>127</v>
      </c>
      <c r="Z59" s="196" t="s">
        <v>127</v>
      </c>
      <c r="AA59" s="196">
        <v>369</v>
      </c>
      <c r="AB59" s="196">
        <v>353</v>
      </c>
      <c r="AC59" s="196">
        <v>409</v>
      </c>
      <c r="AD59" s="196">
        <v>388</v>
      </c>
      <c r="AE59" s="196">
        <v>375</v>
      </c>
      <c r="AF59" s="196">
        <v>367</v>
      </c>
      <c r="AG59" s="196" t="s">
        <v>81</v>
      </c>
      <c r="AH59" s="296" t="s">
        <v>81</v>
      </c>
      <c r="AI59" s="290" t="s">
        <v>81</v>
      </c>
      <c r="AJ59" s="196" t="s">
        <v>81</v>
      </c>
      <c r="AK59" s="196">
        <v>31</v>
      </c>
      <c r="AL59" s="196">
        <v>30</v>
      </c>
      <c r="AM59" s="196">
        <v>49</v>
      </c>
      <c r="AN59" s="196" t="s">
        <v>81</v>
      </c>
      <c r="AO59" s="196" t="s">
        <v>81</v>
      </c>
      <c r="AP59" s="196" t="s">
        <v>81</v>
      </c>
      <c r="AQ59" s="198" t="s">
        <v>81</v>
      </c>
    </row>
    <row r="60" spans="1:43" ht="14.25">
      <c r="A60" s="165"/>
      <c r="B60" s="166"/>
      <c r="C60" s="166"/>
      <c r="D60" s="178"/>
      <c r="E60" s="166" t="s">
        <v>46</v>
      </c>
      <c r="F60" s="166"/>
      <c r="G60" s="196">
        <v>363</v>
      </c>
      <c r="H60" s="196">
        <v>284</v>
      </c>
      <c r="I60" s="196" t="s">
        <v>81</v>
      </c>
      <c r="J60" s="196" t="s">
        <v>81</v>
      </c>
      <c r="K60" s="196" t="s">
        <v>81</v>
      </c>
      <c r="L60" s="196" t="s">
        <v>81</v>
      </c>
      <c r="M60" s="196" t="s">
        <v>127</v>
      </c>
      <c r="N60" s="196" t="s">
        <v>127</v>
      </c>
      <c r="O60" s="196" t="s">
        <v>81</v>
      </c>
      <c r="P60" s="196" t="s">
        <v>81</v>
      </c>
      <c r="Q60" s="196" t="s">
        <v>127</v>
      </c>
      <c r="R60" s="196" t="s">
        <v>127</v>
      </c>
      <c r="S60" s="196">
        <v>379</v>
      </c>
      <c r="T60" s="196">
        <v>374</v>
      </c>
      <c r="U60" s="196" t="s">
        <v>127</v>
      </c>
      <c r="V60" s="196" t="s">
        <v>127</v>
      </c>
      <c r="W60" s="196" t="s">
        <v>81</v>
      </c>
      <c r="X60" s="196" t="s">
        <v>81</v>
      </c>
      <c r="Y60" s="196" t="s">
        <v>127</v>
      </c>
      <c r="Z60" s="196" t="s">
        <v>127</v>
      </c>
      <c r="AA60" s="196">
        <v>391</v>
      </c>
      <c r="AB60" s="196">
        <v>375</v>
      </c>
      <c r="AC60" s="196">
        <v>403</v>
      </c>
      <c r="AD60" s="196">
        <v>403</v>
      </c>
      <c r="AE60" s="196">
        <v>416</v>
      </c>
      <c r="AF60" s="196">
        <v>406</v>
      </c>
      <c r="AG60" s="196" t="s">
        <v>81</v>
      </c>
      <c r="AH60" s="296" t="s">
        <v>81</v>
      </c>
      <c r="AI60" s="290" t="s">
        <v>81</v>
      </c>
      <c r="AJ60" s="196" t="s">
        <v>81</v>
      </c>
      <c r="AK60" s="196">
        <v>0</v>
      </c>
      <c r="AL60" s="196">
        <v>5</v>
      </c>
      <c r="AM60" s="196">
        <v>44</v>
      </c>
      <c r="AN60" s="196" t="s">
        <v>81</v>
      </c>
      <c r="AO60" s="196" t="s">
        <v>81</v>
      </c>
      <c r="AP60" s="196" t="s">
        <v>81</v>
      </c>
      <c r="AQ60" s="198" t="s">
        <v>81</v>
      </c>
    </row>
    <row r="61" spans="1:43" ht="15" thickBot="1">
      <c r="A61" s="190"/>
      <c r="B61" s="191"/>
      <c r="C61" s="191"/>
      <c r="D61" s="192"/>
      <c r="E61" s="191" t="s">
        <v>55</v>
      </c>
      <c r="F61" s="191"/>
      <c r="G61" s="203">
        <v>334</v>
      </c>
      <c r="H61" s="203">
        <v>231</v>
      </c>
      <c r="I61" s="203" t="s">
        <v>81</v>
      </c>
      <c r="J61" s="203" t="s">
        <v>81</v>
      </c>
      <c r="K61" s="203" t="s">
        <v>81</v>
      </c>
      <c r="L61" s="203" t="s">
        <v>81</v>
      </c>
      <c r="M61" s="203" t="s">
        <v>127</v>
      </c>
      <c r="N61" s="203" t="s">
        <v>127</v>
      </c>
      <c r="O61" s="203" t="s">
        <v>81</v>
      </c>
      <c r="P61" s="203" t="s">
        <v>81</v>
      </c>
      <c r="Q61" s="203" t="s">
        <v>127</v>
      </c>
      <c r="R61" s="203" t="s">
        <v>127</v>
      </c>
      <c r="S61" s="203">
        <v>350</v>
      </c>
      <c r="T61" s="203">
        <v>345</v>
      </c>
      <c r="U61" s="203" t="s">
        <v>127</v>
      </c>
      <c r="V61" s="203" t="s">
        <v>127</v>
      </c>
      <c r="W61" s="203" t="s">
        <v>81</v>
      </c>
      <c r="X61" s="203" t="s">
        <v>81</v>
      </c>
      <c r="Y61" s="203" t="s">
        <v>127</v>
      </c>
      <c r="Z61" s="203" t="s">
        <v>127</v>
      </c>
      <c r="AA61" s="203" t="s">
        <v>81</v>
      </c>
      <c r="AB61" s="203" t="s">
        <v>81</v>
      </c>
      <c r="AC61" s="203">
        <v>309</v>
      </c>
      <c r="AD61" s="203">
        <v>291</v>
      </c>
      <c r="AE61" s="203">
        <v>346</v>
      </c>
      <c r="AF61" s="203">
        <v>299</v>
      </c>
      <c r="AG61" s="203" t="s">
        <v>81</v>
      </c>
      <c r="AH61" s="299" t="s">
        <v>81</v>
      </c>
      <c r="AI61" s="293" t="s">
        <v>81</v>
      </c>
      <c r="AJ61" s="203" t="s">
        <v>81</v>
      </c>
      <c r="AK61" s="203">
        <v>29</v>
      </c>
      <c r="AL61" s="203">
        <v>4</v>
      </c>
      <c r="AM61" s="203">
        <v>13</v>
      </c>
      <c r="AN61" s="203" t="s">
        <v>81</v>
      </c>
      <c r="AO61" s="203" t="s">
        <v>81</v>
      </c>
      <c r="AP61" s="203" t="s">
        <v>81</v>
      </c>
      <c r="AQ61" s="204" t="s">
        <v>81</v>
      </c>
    </row>
    <row r="62" spans="1:43" ht="14.25">
      <c r="A62" s="102"/>
      <c r="B62" s="137"/>
      <c r="C62" s="137"/>
      <c r="D62" s="137"/>
      <c r="E62" s="137"/>
      <c r="F62" s="137"/>
      <c r="G62" s="137" t="s">
        <v>130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</row>
  </sheetData>
  <mergeCells count="30">
    <mergeCell ref="AI3:AN3"/>
    <mergeCell ref="AO3:AQ3"/>
    <mergeCell ref="K4:L4"/>
    <mergeCell ref="M4:AB4"/>
    <mergeCell ref="AC4:AH4"/>
    <mergeCell ref="AL4:AN4"/>
    <mergeCell ref="AP4:AQ4"/>
    <mergeCell ref="E4:E5"/>
    <mergeCell ref="H4:H6"/>
    <mergeCell ref="I4:J4"/>
    <mergeCell ref="G3:G6"/>
    <mergeCell ref="I3:AH3"/>
    <mergeCell ref="M5:N5"/>
    <mergeCell ref="AA5:AB5"/>
    <mergeCell ref="AC5:AD5"/>
    <mergeCell ref="O5:P5"/>
    <mergeCell ref="AQ5:AQ6"/>
    <mergeCell ref="AG5:AH5"/>
    <mergeCell ref="AN5:AN6"/>
    <mergeCell ref="AP5:AP6"/>
    <mergeCell ref="B7:E7"/>
    <mergeCell ref="B8:E8"/>
    <mergeCell ref="B9:E9"/>
    <mergeCell ref="AE5:AF5"/>
    <mergeCell ref="W5:X5"/>
    <mergeCell ref="Y5:Z5"/>
    <mergeCell ref="Q5:R5"/>
    <mergeCell ref="S5:T5"/>
    <mergeCell ref="U5:V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&amp;R&amp;A &amp;P/&amp;N</oddFooter>
  </headerFooter>
  <colBreaks count="2" manualBreakCount="2">
    <brk id="24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62"/>
  <sheetViews>
    <sheetView showOutlineSymbols="0" workbookViewId="0" topLeftCell="A1">
      <selection activeCell="K13" sqref="K13"/>
    </sheetView>
  </sheetViews>
  <sheetFormatPr defaultColWidth="8.75390625" defaultRowHeight="14.25"/>
  <cols>
    <col min="1" max="1" width="0.875" style="102" customWidth="1"/>
    <col min="2" max="2" width="8.625" style="102" customWidth="1"/>
    <col min="3" max="4" width="0.875" style="102" customWidth="1"/>
    <col min="5" max="5" width="12.125" style="102" customWidth="1"/>
    <col min="6" max="6" width="0.875" style="102" customWidth="1"/>
    <col min="7" max="9" width="8.75390625" style="102" customWidth="1"/>
    <col min="10" max="10" width="8.625" style="102" customWidth="1"/>
    <col min="11" max="11" width="8.875" style="102" customWidth="1"/>
    <col min="12" max="14" width="8.75390625" style="102" customWidth="1"/>
    <col min="15" max="16" width="7.625" style="102" customWidth="1"/>
    <col min="17" max="17" width="10.625" style="102" customWidth="1"/>
    <col min="18" max="19" width="7.625" style="102" customWidth="1"/>
    <col min="20" max="21" width="8.625" style="102" customWidth="1"/>
    <col min="22" max="22" width="7.625" style="102" customWidth="1"/>
    <col min="23" max="16384" width="8.75390625" style="102" customWidth="1"/>
  </cols>
  <sheetData>
    <row r="1" spans="1:6" s="97" customFormat="1" ht="30" customHeight="1">
      <c r="A1" s="205" t="s">
        <v>131</v>
      </c>
      <c r="C1" s="206"/>
      <c r="D1" s="206"/>
      <c r="E1" s="98"/>
      <c r="F1" s="98"/>
    </row>
    <row r="2" spans="1:6" ht="15" customHeight="1" thickBot="1">
      <c r="A2" s="102" t="s">
        <v>132</v>
      </c>
      <c r="B2" s="101"/>
      <c r="C2" s="101"/>
      <c r="D2" s="101"/>
      <c r="E2" s="101"/>
      <c r="F2" s="101"/>
    </row>
    <row r="3" spans="1:22" ht="27" customHeight="1">
      <c r="A3" s="207"/>
      <c r="B3" s="208" t="s">
        <v>88</v>
      </c>
      <c r="C3" s="209"/>
      <c r="D3" s="210"/>
      <c r="E3" s="208"/>
      <c r="F3" s="208"/>
      <c r="G3" s="936" t="s">
        <v>133</v>
      </c>
      <c r="H3" s="937"/>
      <c r="I3" s="937"/>
      <c r="J3" s="937"/>
      <c r="K3" s="937"/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8"/>
    </row>
    <row r="4" spans="1:22" ht="27" customHeight="1">
      <c r="A4" s="212"/>
      <c r="B4" s="948" t="s">
        <v>134</v>
      </c>
      <c r="C4" s="213"/>
      <c r="D4" s="214"/>
      <c r="E4" s="949" t="s">
        <v>135</v>
      </c>
      <c r="F4" s="215"/>
      <c r="G4" s="939" t="s">
        <v>136</v>
      </c>
      <c r="H4" s="940"/>
      <c r="I4" s="941" t="s">
        <v>137</v>
      </c>
      <c r="J4" s="940"/>
      <c r="K4" s="941" t="s">
        <v>138</v>
      </c>
      <c r="L4" s="940"/>
      <c r="M4" s="939" t="s">
        <v>139</v>
      </c>
      <c r="N4" s="940"/>
      <c r="O4" s="939" t="s">
        <v>140</v>
      </c>
      <c r="P4" s="940"/>
      <c r="Q4" s="933" t="s">
        <v>141</v>
      </c>
      <c r="R4" s="939" t="s">
        <v>142</v>
      </c>
      <c r="S4" s="942"/>
      <c r="T4" s="942"/>
      <c r="U4" s="942"/>
      <c r="V4" s="943"/>
    </row>
    <row r="5" spans="1:22" ht="27" customHeight="1">
      <c r="A5" s="212"/>
      <c r="B5" s="948"/>
      <c r="C5" s="213"/>
      <c r="D5" s="214"/>
      <c r="E5" s="948"/>
      <c r="F5" s="213"/>
      <c r="G5" s="931" t="s">
        <v>120</v>
      </c>
      <c r="H5" s="931" t="s">
        <v>121</v>
      </c>
      <c r="I5" s="931" t="s">
        <v>120</v>
      </c>
      <c r="J5" s="931" t="s">
        <v>121</v>
      </c>
      <c r="K5" s="931" t="s">
        <v>120</v>
      </c>
      <c r="L5" s="931" t="s">
        <v>121</v>
      </c>
      <c r="M5" s="931" t="s">
        <v>120</v>
      </c>
      <c r="N5" s="931" t="s">
        <v>121</v>
      </c>
      <c r="O5" s="945" t="s">
        <v>120</v>
      </c>
      <c r="P5" s="931" t="s">
        <v>121</v>
      </c>
      <c r="Q5" s="934"/>
      <c r="R5" s="931" t="s">
        <v>143</v>
      </c>
      <c r="S5" s="931" t="s">
        <v>144</v>
      </c>
      <c r="T5" s="931" t="s">
        <v>145</v>
      </c>
      <c r="U5" s="931" t="s">
        <v>146</v>
      </c>
      <c r="V5" s="929" t="s">
        <v>68</v>
      </c>
    </row>
    <row r="6" spans="1:22" ht="27" customHeight="1" thickBot="1">
      <c r="A6" s="218"/>
      <c r="B6" s="219"/>
      <c r="C6" s="220"/>
      <c r="D6" s="221"/>
      <c r="E6" s="219"/>
      <c r="F6" s="220"/>
      <c r="G6" s="932"/>
      <c r="H6" s="932"/>
      <c r="I6" s="932"/>
      <c r="J6" s="932"/>
      <c r="K6" s="932"/>
      <c r="L6" s="932"/>
      <c r="M6" s="932"/>
      <c r="N6" s="932"/>
      <c r="O6" s="946"/>
      <c r="P6" s="932"/>
      <c r="Q6" s="935"/>
      <c r="R6" s="932"/>
      <c r="S6" s="932"/>
      <c r="T6" s="932"/>
      <c r="U6" s="932"/>
      <c r="V6" s="930"/>
    </row>
    <row r="7" spans="1:22" ht="25.5" customHeight="1">
      <c r="A7" s="212"/>
      <c r="B7" s="947" t="s">
        <v>147</v>
      </c>
      <c r="C7" s="947"/>
      <c r="D7" s="947"/>
      <c r="E7" s="947"/>
      <c r="F7" s="224"/>
      <c r="G7" s="225">
        <v>18457</v>
      </c>
      <c r="H7" s="225">
        <v>19566</v>
      </c>
      <c r="I7" s="225">
        <v>3539</v>
      </c>
      <c r="J7" s="225">
        <v>5516</v>
      </c>
      <c r="K7" s="225">
        <v>27887</v>
      </c>
      <c r="L7" s="225">
        <v>40969</v>
      </c>
      <c r="M7" s="225">
        <v>37034</v>
      </c>
      <c r="N7" s="225">
        <v>57241</v>
      </c>
      <c r="O7" s="225">
        <v>2944</v>
      </c>
      <c r="P7" s="225">
        <v>6054</v>
      </c>
      <c r="Q7" s="226">
        <v>71671</v>
      </c>
      <c r="R7" s="225">
        <v>141</v>
      </c>
      <c r="S7" s="225">
        <v>0</v>
      </c>
      <c r="T7" s="225">
        <v>5435</v>
      </c>
      <c r="U7" s="225">
        <v>7901</v>
      </c>
      <c r="V7" s="227">
        <v>207</v>
      </c>
    </row>
    <row r="8" spans="1:22" ht="25.5" customHeight="1">
      <c r="A8" s="212"/>
      <c r="B8" s="948">
        <v>19</v>
      </c>
      <c r="C8" s="948"/>
      <c r="D8" s="948"/>
      <c r="E8" s="948"/>
      <c r="F8" s="224"/>
      <c r="G8" s="228">
        <v>21724</v>
      </c>
      <c r="H8" s="228">
        <v>22559</v>
      </c>
      <c r="I8" s="228">
        <v>3936</v>
      </c>
      <c r="J8" s="228">
        <v>5971</v>
      </c>
      <c r="K8" s="228">
        <v>32471</v>
      </c>
      <c r="L8" s="228">
        <v>45818</v>
      </c>
      <c r="M8" s="228">
        <v>37129</v>
      </c>
      <c r="N8" s="228">
        <v>58501</v>
      </c>
      <c r="O8" s="228">
        <v>3594</v>
      </c>
      <c r="P8" s="228">
        <v>7272</v>
      </c>
      <c r="Q8" s="229">
        <v>71805</v>
      </c>
      <c r="R8" s="228">
        <v>197</v>
      </c>
      <c r="S8" s="228">
        <v>0</v>
      </c>
      <c r="T8" s="228">
        <v>879</v>
      </c>
      <c r="U8" s="228">
        <v>2898</v>
      </c>
      <c r="V8" s="230">
        <v>162</v>
      </c>
    </row>
    <row r="9" spans="1:22" s="239" customFormat="1" ht="33.75" customHeight="1">
      <c r="A9" s="231"/>
      <c r="B9" s="944">
        <v>20</v>
      </c>
      <c r="C9" s="944"/>
      <c r="D9" s="944"/>
      <c r="E9" s="944"/>
      <c r="F9" s="232"/>
      <c r="G9" s="233">
        <f aca="true" t="shared" si="0" ref="G9:V9">SUM(G10,G11,G12,G13,G14,G15,G19,G22,G23,G28,G35,G40,G44,G48,G52,G55,G58)</f>
        <v>30637</v>
      </c>
      <c r="H9" s="233">
        <f t="shared" si="0"/>
        <v>31634</v>
      </c>
      <c r="I9" s="233">
        <f t="shared" si="0"/>
        <v>3066</v>
      </c>
      <c r="J9" s="233">
        <f t="shared" si="0"/>
        <v>5226</v>
      </c>
      <c r="K9" s="233">
        <f t="shared" si="0"/>
        <v>31674</v>
      </c>
      <c r="L9" s="233">
        <f t="shared" si="0"/>
        <v>44942</v>
      </c>
      <c r="M9" s="233">
        <f t="shared" si="0"/>
        <v>34658</v>
      </c>
      <c r="N9" s="234">
        <f t="shared" si="0"/>
        <v>56322</v>
      </c>
      <c r="O9" s="235">
        <f t="shared" si="0"/>
        <v>2713</v>
      </c>
      <c r="P9" s="236">
        <f t="shared" si="0"/>
        <v>6399</v>
      </c>
      <c r="Q9" s="234">
        <f t="shared" si="0"/>
        <v>76076</v>
      </c>
      <c r="R9" s="237">
        <f t="shared" si="0"/>
        <v>2</v>
      </c>
      <c r="S9" s="234">
        <f t="shared" si="0"/>
        <v>0</v>
      </c>
      <c r="T9" s="234">
        <f t="shared" si="0"/>
        <v>5898</v>
      </c>
      <c r="U9" s="234">
        <f t="shared" si="0"/>
        <v>8578</v>
      </c>
      <c r="V9" s="238">
        <f t="shared" si="0"/>
        <v>233</v>
      </c>
    </row>
    <row r="10" spans="1:23" ht="25.5" customHeight="1">
      <c r="A10" s="240"/>
      <c r="B10" s="2" t="s">
        <v>57</v>
      </c>
      <c r="C10" s="2"/>
      <c r="D10" s="241"/>
      <c r="E10" s="2" t="s">
        <v>12</v>
      </c>
      <c r="F10" s="2"/>
      <c r="G10" s="300">
        <v>13935</v>
      </c>
      <c r="H10" s="300">
        <v>14019</v>
      </c>
      <c r="I10" s="300">
        <v>641</v>
      </c>
      <c r="J10" s="300">
        <v>800</v>
      </c>
      <c r="K10" s="300">
        <v>5417</v>
      </c>
      <c r="L10" s="300">
        <v>6005</v>
      </c>
      <c r="M10" s="300">
        <v>7086</v>
      </c>
      <c r="N10" s="300">
        <v>9768</v>
      </c>
      <c r="O10" s="300" t="s">
        <v>81</v>
      </c>
      <c r="P10" s="300" t="s">
        <v>81</v>
      </c>
      <c r="Q10" s="300">
        <v>15406</v>
      </c>
      <c r="R10" s="300" t="s">
        <v>81</v>
      </c>
      <c r="S10" s="300" t="s">
        <v>81</v>
      </c>
      <c r="T10" s="300">
        <v>3935</v>
      </c>
      <c r="U10" s="300">
        <v>4043</v>
      </c>
      <c r="V10" s="301" t="s">
        <v>81</v>
      </c>
      <c r="W10" s="48"/>
    </row>
    <row r="11" spans="1:23" ht="25.5" customHeight="1">
      <c r="A11" s="240"/>
      <c r="B11" s="2" t="s">
        <v>58</v>
      </c>
      <c r="C11" s="2"/>
      <c r="D11" s="241"/>
      <c r="E11" s="2" t="s">
        <v>13</v>
      </c>
      <c r="F11" s="2"/>
      <c r="G11" s="300">
        <v>472</v>
      </c>
      <c r="H11" s="300">
        <v>475</v>
      </c>
      <c r="I11" s="300">
        <v>61</v>
      </c>
      <c r="J11" s="300">
        <v>69</v>
      </c>
      <c r="K11" s="300">
        <v>2009</v>
      </c>
      <c r="L11" s="300">
        <v>5530</v>
      </c>
      <c r="M11" s="300">
        <v>1525</v>
      </c>
      <c r="N11" s="300">
        <v>3994</v>
      </c>
      <c r="O11" s="300" t="s">
        <v>81</v>
      </c>
      <c r="P11" s="300" t="s">
        <v>81</v>
      </c>
      <c r="Q11" s="300">
        <v>6629</v>
      </c>
      <c r="R11" s="300" t="s">
        <v>81</v>
      </c>
      <c r="S11" s="300" t="s">
        <v>81</v>
      </c>
      <c r="T11" s="300" t="s">
        <v>81</v>
      </c>
      <c r="U11" s="300">
        <v>203</v>
      </c>
      <c r="V11" s="301" t="s">
        <v>81</v>
      </c>
      <c r="W11" s="48"/>
    </row>
    <row r="12" spans="1:23" ht="25.5" customHeight="1">
      <c r="A12" s="240"/>
      <c r="B12" s="2" t="s">
        <v>59</v>
      </c>
      <c r="C12" s="2"/>
      <c r="D12" s="241"/>
      <c r="E12" s="2" t="s">
        <v>14</v>
      </c>
      <c r="F12" s="2"/>
      <c r="G12" s="300">
        <v>4590</v>
      </c>
      <c r="H12" s="300">
        <v>4795</v>
      </c>
      <c r="I12" s="300">
        <v>850</v>
      </c>
      <c r="J12" s="300">
        <v>1392</v>
      </c>
      <c r="K12" s="300">
        <v>7564</v>
      </c>
      <c r="L12" s="300">
        <v>8533</v>
      </c>
      <c r="M12" s="300">
        <v>7884</v>
      </c>
      <c r="N12" s="300">
        <v>8339</v>
      </c>
      <c r="O12" s="300">
        <v>161</v>
      </c>
      <c r="P12" s="300">
        <v>239</v>
      </c>
      <c r="Q12" s="300">
        <v>11763</v>
      </c>
      <c r="R12" s="300" t="s">
        <v>81</v>
      </c>
      <c r="S12" s="300" t="s">
        <v>81</v>
      </c>
      <c r="T12" s="300">
        <v>883</v>
      </c>
      <c r="U12" s="300">
        <v>1347</v>
      </c>
      <c r="V12" s="301" t="s">
        <v>81</v>
      </c>
      <c r="W12" s="48"/>
    </row>
    <row r="13" spans="1:23" ht="25.5" customHeight="1">
      <c r="A13" s="240"/>
      <c r="B13" s="242" t="s">
        <v>60</v>
      </c>
      <c r="C13" s="242"/>
      <c r="D13" s="243"/>
      <c r="E13" s="2" t="s">
        <v>15</v>
      </c>
      <c r="F13" s="2"/>
      <c r="G13" s="300">
        <v>7</v>
      </c>
      <c r="H13" s="300">
        <v>7</v>
      </c>
      <c r="I13" s="300">
        <v>32</v>
      </c>
      <c r="J13" s="300">
        <v>34</v>
      </c>
      <c r="K13" s="300">
        <v>2380</v>
      </c>
      <c r="L13" s="300">
        <v>5391</v>
      </c>
      <c r="M13" s="300">
        <v>736</v>
      </c>
      <c r="N13" s="300">
        <v>1908</v>
      </c>
      <c r="O13" s="300" t="s">
        <v>81</v>
      </c>
      <c r="P13" s="300" t="s">
        <v>81</v>
      </c>
      <c r="Q13" s="300">
        <v>7466</v>
      </c>
      <c r="R13" s="300" t="s">
        <v>81</v>
      </c>
      <c r="S13" s="300" t="s">
        <v>81</v>
      </c>
      <c r="T13" s="300">
        <v>279</v>
      </c>
      <c r="U13" s="300">
        <v>354</v>
      </c>
      <c r="V13" s="301" t="s">
        <v>81</v>
      </c>
      <c r="W13" s="48"/>
    </row>
    <row r="14" spans="1:23" ht="25.5" customHeight="1">
      <c r="A14" s="240"/>
      <c r="B14" s="2" t="s">
        <v>0</v>
      </c>
      <c r="C14" s="2"/>
      <c r="D14" s="241"/>
      <c r="E14" s="2" t="s">
        <v>16</v>
      </c>
      <c r="F14" s="2"/>
      <c r="G14" s="300">
        <v>1</v>
      </c>
      <c r="H14" s="300">
        <v>1</v>
      </c>
      <c r="I14" s="300">
        <v>40</v>
      </c>
      <c r="J14" s="300">
        <v>40</v>
      </c>
      <c r="K14" s="300">
        <v>637</v>
      </c>
      <c r="L14" s="300">
        <v>793</v>
      </c>
      <c r="M14" s="300">
        <v>112</v>
      </c>
      <c r="N14" s="300">
        <v>331</v>
      </c>
      <c r="O14" s="300">
        <v>25</v>
      </c>
      <c r="P14" s="300">
        <v>59</v>
      </c>
      <c r="Q14" s="300">
        <v>535</v>
      </c>
      <c r="R14" s="300" t="s">
        <v>81</v>
      </c>
      <c r="S14" s="300" t="s">
        <v>81</v>
      </c>
      <c r="T14" s="300">
        <v>17</v>
      </c>
      <c r="U14" s="300">
        <v>97</v>
      </c>
      <c r="V14" s="301">
        <v>25</v>
      </c>
      <c r="W14" s="48"/>
    </row>
    <row r="15" spans="1:23" ht="25.5" customHeight="1">
      <c r="A15" s="244"/>
      <c r="B15" s="2" t="s">
        <v>1</v>
      </c>
      <c r="C15" s="2"/>
      <c r="D15" s="241"/>
      <c r="E15" s="2"/>
      <c r="F15" s="2"/>
      <c r="G15" s="302">
        <f aca="true" t="shared" si="1" ref="G15:V15">SUM(G16:G18)</f>
        <v>2424</v>
      </c>
      <c r="H15" s="302">
        <f t="shared" si="1"/>
        <v>2468</v>
      </c>
      <c r="I15" s="302">
        <f t="shared" si="1"/>
        <v>329</v>
      </c>
      <c r="J15" s="302">
        <f t="shared" si="1"/>
        <v>329</v>
      </c>
      <c r="K15" s="302">
        <f t="shared" si="1"/>
        <v>1308</v>
      </c>
      <c r="L15" s="302">
        <f t="shared" si="1"/>
        <v>1806</v>
      </c>
      <c r="M15" s="302">
        <f t="shared" si="1"/>
        <v>2129</v>
      </c>
      <c r="N15" s="302">
        <f t="shared" si="1"/>
        <v>2659</v>
      </c>
      <c r="O15" s="302">
        <f t="shared" si="1"/>
        <v>89</v>
      </c>
      <c r="P15" s="302">
        <f t="shared" si="1"/>
        <v>89</v>
      </c>
      <c r="Q15" s="302">
        <f t="shared" si="1"/>
        <v>6024</v>
      </c>
      <c r="R15" s="302">
        <f t="shared" si="1"/>
        <v>2</v>
      </c>
      <c r="S15" s="302">
        <f t="shared" si="1"/>
        <v>0</v>
      </c>
      <c r="T15" s="302">
        <f t="shared" si="1"/>
        <v>21</v>
      </c>
      <c r="U15" s="302">
        <f t="shared" si="1"/>
        <v>295</v>
      </c>
      <c r="V15" s="303">
        <f t="shared" si="1"/>
        <v>0</v>
      </c>
      <c r="W15" s="48"/>
    </row>
    <row r="16" spans="1:23" ht="25.5" customHeight="1">
      <c r="A16" s="245"/>
      <c r="B16" s="3"/>
      <c r="C16" s="3"/>
      <c r="D16" s="246"/>
      <c r="E16" s="3" t="s">
        <v>17</v>
      </c>
      <c r="F16" s="3"/>
      <c r="G16" s="304">
        <v>94</v>
      </c>
      <c r="H16" s="304">
        <v>94</v>
      </c>
      <c r="I16" s="304" t="s">
        <v>81</v>
      </c>
      <c r="J16" s="304" t="s">
        <v>81</v>
      </c>
      <c r="K16" s="304">
        <v>450</v>
      </c>
      <c r="L16" s="304">
        <v>558</v>
      </c>
      <c r="M16" s="304">
        <v>383</v>
      </c>
      <c r="N16" s="304">
        <v>518</v>
      </c>
      <c r="O16" s="304" t="s">
        <v>81</v>
      </c>
      <c r="P16" s="304" t="s">
        <v>81</v>
      </c>
      <c r="Q16" s="304">
        <v>1922</v>
      </c>
      <c r="R16" s="304" t="s">
        <v>81</v>
      </c>
      <c r="S16" s="304" t="s">
        <v>81</v>
      </c>
      <c r="T16" s="304">
        <v>21</v>
      </c>
      <c r="U16" s="304">
        <v>295</v>
      </c>
      <c r="V16" s="305" t="s">
        <v>81</v>
      </c>
      <c r="W16" s="48"/>
    </row>
    <row r="17" spans="1:23" ht="25.5" customHeight="1">
      <c r="A17" s="245"/>
      <c r="B17" s="3"/>
      <c r="C17" s="3"/>
      <c r="D17" s="246"/>
      <c r="E17" s="3" t="s">
        <v>19</v>
      </c>
      <c r="F17" s="3"/>
      <c r="G17" s="304">
        <v>2280</v>
      </c>
      <c r="H17" s="304">
        <v>2280</v>
      </c>
      <c r="I17" s="304">
        <v>329</v>
      </c>
      <c r="J17" s="304">
        <v>329</v>
      </c>
      <c r="K17" s="304">
        <v>779</v>
      </c>
      <c r="L17" s="304">
        <v>1169</v>
      </c>
      <c r="M17" s="304">
        <v>1625</v>
      </c>
      <c r="N17" s="304">
        <v>2020</v>
      </c>
      <c r="O17" s="304">
        <v>83</v>
      </c>
      <c r="P17" s="304">
        <v>83</v>
      </c>
      <c r="Q17" s="304">
        <v>3562</v>
      </c>
      <c r="R17" s="304">
        <v>2</v>
      </c>
      <c r="S17" s="304" t="s">
        <v>81</v>
      </c>
      <c r="T17" s="304" t="s">
        <v>81</v>
      </c>
      <c r="U17" s="304" t="s">
        <v>81</v>
      </c>
      <c r="V17" s="305" t="s">
        <v>81</v>
      </c>
      <c r="W17" s="48"/>
    </row>
    <row r="18" spans="1:23" ht="25.5" customHeight="1">
      <c r="A18" s="247"/>
      <c r="B18" s="3"/>
      <c r="C18" s="3"/>
      <c r="D18" s="246"/>
      <c r="E18" s="3" t="s">
        <v>20</v>
      </c>
      <c r="F18" s="3"/>
      <c r="G18" s="306">
        <v>50</v>
      </c>
      <c r="H18" s="306">
        <v>94</v>
      </c>
      <c r="I18" s="306" t="s">
        <v>81</v>
      </c>
      <c r="J18" s="306" t="s">
        <v>81</v>
      </c>
      <c r="K18" s="306">
        <v>79</v>
      </c>
      <c r="L18" s="306">
        <v>79</v>
      </c>
      <c r="M18" s="306">
        <v>121</v>
      </c>
      <c r="N18" s="306">
        <v>121</v>
      </c>
      <c r="O18" s="306">
        <v>6</v>
      </c>
      <c r="P18" s="306">
        <v>6</v>
      </c>
      <c r="Q18" s="306">
        <v>540</v>
      </c>
      <c r="R18" s="306" t="s">
        <v>81</v>
      </c>
      <c r="S18" s="306" t="s">
        <v>81</v>
      </c>
      <c r="T18" s="306" t="s">
        <v>81</v>
      </c>
      <c r="U18" s="306" t="s">
        <v>81</v>
      </c>
      <c r="V18" s="307" t="s">
        <v>81</v>
      </c>
      <c r="W18" s="48"/>
    </row>
    <row r="19" spans="1:23" ht="25.5" customHeight="1">
      <c r="A19" s="244"/>
      <c r="B19" s="2" t="s">
        <v>2</v>
      </c>
      <c r="C19" s="2"/>
      <c r="D19" s="241"/>
      <c r="E19" s="2"/>
      <c r="F19" s="2"/>
      <c r="G19" s="302">
        <f aca="true" t="shared" si="2" ref="G19:V19">SUM(G20:G21)</f>
        <v>219</v>
      </c>
      <c r="H19" s="302">
        <f t="shared" si="2"/>
        <v>275</v>
      </c>
      <c r="I19" s="302">
        <f t="shared" si="2"/>
        <v>34</v>
      </c>
      <c r="J19" s="302">
        <f t="shared" si="2"/>
        <v>34</v>
      </c>
      <c r="K19" s="302">
        <f t="shared" si="2"/>
        <v>1122</v>
      </c>
      <c r="L19" s="302">
        <f t="shared" si="2"/>
        <v>1473</v>
      </c>
      <c r="M19" s="302">
        <f t="shared" si="2"/>
        <v>1712</v>
      </c>
      <c r="N19" s="302">
        <f t="shared" si="2"/>
        <v>2450</v>
      </c>
      <c r="O19" s="302">
        <f t="shared" si="2"/>
        <v>136</v>
      </c>
      <c r="P19" s="302">
        <f t="shared" si="2"/>
        <v>172</v>
      </c>
      <c r="Q19" s="302">
        <f t="shared" si="2"/>
        <v>10257</v>
      </c>
      <c r="R19" s="302">
        <f t="shared" si="2"/>
        <v>0</v>
      </c>
      <c r="S19" s="302">
        <f t="shared" si="2"/>
        <v>0</v>
      </c>
      <c r="T19" s="302">
        <f t="shared" si="2"/>
        <v>25</v>
      </c>
      <c r="U19" s="302">
        <f t="shared" si="2"/>
        <v>73</v>
      </c>
      <c r="V19" s="303">
        <f t="shared" si="2"/>
        <v>0</v>
      </c>
      <c r="W19" s="48"/>
    </row>
    <row r="20" spans="1:23" ht="25.5" customHeight="1">
      <c r="A20" s="245"/>
      <c r="B20" s="3"/>
      <c r="C20" s="3"/>
      <c r="D20" s="246"/>
      <c r="E20" s="3" t="s">
        <v>18</v>
      </c>
      <c r="F20" s="3"/>
      <c r="G20" s="304">
        <v>137</v>
      </c>
      <c r="H20" s="304">
        <v>137</v>
      </c>
      <c r="I20" s="304">
        <v>34</v>
      </c>
      <c r="J20" s="304">
        <v>34</v>
      </c>
      <c r="K20" s="304">
        <v>432</v>
      </c>
      <c r="L20" s="304">
        <v>783</v>
      </c>
      <c r="M20" s="304">
        <v>961</v>
      </c>
      <c r="N20" s="304">
        <v>1112</v>
      </c>
      <c r="O20" s="304">
        <v>136</v>
      </c>
      <c r="P20" s="304">
        <v>172</v>
      </c>
      <c r="Q20" s="304">
        <v>4822</v>
      </c>
      <c r="R20" s="304" t="s">
        <v>81</v>
      </c>
      <c r="S20" s="304" t="s">
        <v>81</v>
      </c>
      <c r="T20" s="304" t="s">
        <v>81</v>
      </c>
      <c r="U20" s="304" t="s">
        <v>81</v>
      </c>
      <c r="V20" s="305" t="s">
        <v>81</v>
      </c>
      <c r="W20" s="48"/>
    </row>
    <row r="21" spans="1:23" ht="25.5" customHeight="1">
      <c r="A21" s="247"/>
      <c r="B21" s="3"/>
      <c r="C21" s="3"/>
      <c r="D21" s="246"/>
      <c r="E21" s="3" t="s">
        <v>21</v>
      </c>
      <c r="F21" s="3"/>
      <c r="G21" s="306">
        <v>82</v>
      </c>
      <c r="H21" s="306">
        <v>138</v>
      </c>
      <c r="I21" s="306" t="s">
        <v>81</v>
      </c>
      <c r="J21" s="306" t="s">
        <v>81</v>
      </c>
      <c r="K21" s="306">
        <v>690</v>
      </c>
      <c r="L21" s="306">
        <v>690</v>
      </c>
      <c r="M21" s="306">
        <v>751</v>
      </c>
      <c r="N21" s="306">
        <v>1338</v>
      </c>
      <c r="O21" s="306" t="s">
        <v>81</v>
      </c>
      <c r="P21" s="306" t="s">
        <v>81</v>
      </c>
      <c r="Q21" s="306">
        <v>5435</v>
      </c>
      <c r="R21" s="306" t="s">
        <v>81</v>
      </c>
      <c r="S21" s="306" t="s">
        <v>81</v>
      </c>
      <c r="T21" s="306">
        <v>25</v>
      </c>
      <c r="U21" s="306">
        <v>73</v>
      </c>
      <c r="V21" s="307" t="s">
        <v>81</v>
      </c>
      <c r="W21" s="48"/>
    </row>
    <row r="22" spans="1:23" ht="25.5" customHeight="1">
      <c r="A22" s="240"/>
      <c r="B22" s="2" t="s">
        <v>3</v>
      </c>
      <c r="C22" s="2"/>
      <c r="D22" s="241"/>
      <c r="E22" s="2" t="s">
        <v>22</v>
      </c>
      <c r="F22" s="2"/>
      <c r="G22" s="300">
        <v>190</v>
      </c>
      <c r="H22" s="300">
        <v>190</v>
      </c>
      <c r="I22" s="300" t="s">
        <v>81</v>
      </c>
      <c r="J22" s="300" t="s">
        <v>81</v>
      </c>
      <c r="K22" s="300">
        <v>801</v>
      </c>
      <c r="L22" s="300">
        <v>1427</v>
      </c>
      <c r="M22" s="300">
        <v>1306</v>
      </c>
      <c r="N22" s="300">
        <v>2916</v>
      </c>
      <c r="O22" s="300" t="s">
        <v>81</v>
      </c>
      <c r="P22" s="300" t="s">
        <v>81</v>
      </c>
      <c r="Q22" s="300">
        <v>3212</v>
      </c>
      <c r="R22" s="300" t="s">
        <v>81</v>
      </c>
      <c r="S22" s="300" t="s">
        <v>81</v>
      </c>
      <c r="T22" s="300">
        <v>265</v>
      </c>
      <c r="U22" s="300">
        <v>654</v>
      </c>
      <c r="V22" s="301" t="s">
        <v>81</v>
      </c>
      <c r="W22" s="48"/>
    </row>
    <row r="23" spans="1:23" ht="25.5" customHeight="1">
      <c r="A23" s="248"/>
      <c r="B23" s="4" t="s">
        <v>4</v>
      </c>
      <c r="C23" s="4"/>
      <c r="D23" s="249"/>
      <c r="E23" s="4"/>
      <c r="F23" s="4"/>
      <c r="G23" s="302">
        <f aca="true" t="shared" si="3" ref="G23:V23">SUM(G24:G27)</f>
        <v>2195</v>
      </c>
      <c r="H23" s="302">
        <f t="shared" si="3"/>
        <v>2405</v>
      </c>
      <c r="I23" s="302">
        <f t="shared" si="3"/>
        <v>722</v>
      </c>
      <c r="J23" s="302">
        <f t="shared" si="3"/>
        <v>1931</v>
      </c>
      <c r="K23" s="302">
        <f t="shared" si="3"/>
        <v>1290</v>
      </c>
      <c r="L23" s="302">
        <f t="shared" si="3"/>
        <v>2685</v>
      </c>
      <c r="M23" s="302">
        <f t="shared" si="3"/>
        <v>1571</v>
      </c>
      <c r="N23" s="302">
        <f t="shared" si="3"/>
        <v>5482</v>
      </c>
      <c r="O23" s="302">
        <f t="shared" si="3"/>
        <v>1281</v>
      </c>
      <c r="P23" s="302">
        <f t="shared" si="3"/>
        <v>2970</v>
      </c>
      <c r="Q23" s="302">
        <f t="shared" si="3"/>
        <v>1843</v>
      </c>
      <c r="R23" s="302">
        <f t="shared" si="3"/>
        <v>0</v>
      </c>
      <c r="S23" s="302">
        <f t="shared" si="3"/>
        <v>0</v>
      </c>
      <c r="T23" s="302">
        <f t="shared" si="3"/>
        <v>11</v>
      </c>
      <c r="U23" s="302">
        <f t="shared" si="3"/>
        <v>166</v>
      </c>
      <c r="V23" s="303">
        <f t="shared" si="3"/>
        <v>0</v>
      </c>
      <c r="W23" s="41"/>
    </row>
    <row r="24" spans="1:23" ht="25.5" customHeight="1">
      <c r="A24" s="245"/>
      <c r="B24" s="3"/>
      <c r="C24" s="3"/>
      <c r="D24" s="246"/>
      <c r="E24" s="3" t="s">
        <v>23</v>
      </c>
      <c r="F24" s="3"/>
      <c r="G24" s="304">
        <v>1962</v>
      </c>
      <c r="H24" s="304">
        <v>2172</v>
      </c>
      <c r="I24" s="304">
        <v>643</v>
      </c>
      <c r="J24" s="304">
        <v>1791</v>
      </c>
      <c r="K24" s="304">
        <v>685</v>
      </c>
      <c r="L24" s="304">
        <v>1946</v>
      </c>
      <c r="M24" s="304">
        <v>867</v>
      </c>
      <c r="N24" s="304">
        <v>3681</v>
      </c>
      <c r="O24" s="304">
        <v>1281</v>
      </c>
      <c r="P24" s="304">
        <v>2970</v>
      </c>
      <c r="Q24" s="304">
        <v>1195</v>
      </c>
      <c r="R24" s="304" t="s">
        <v>81</v>
      </c>
      <c r="S24" s="304" t="s">
        <v>81</v>
      </c>
      <c r="T24" s="304">
        <v>7</v>
      </c>
      <c r="U24" s="304">
        <v>134</v>
      </c>
      <c r="V24" s="305" t="s">
        <v>81</v>
      </c>
      <c r="W24" s="48"/>
    </row>
    <row r="25" spans="1:23" ht="25.5" customHeight="1">
      <c r="A25" s="245"/>
      <c r="B25" s="3"/>
      <c r="C25" s="3"/>
      <c r="D25" s="246"/>
      <c r="E25" s="3" t="s">
        <v>28</v>
      </c>
      <c r="F25" s="3"/>
      <c r="G25" s="304">
        <v>231</v>
      </c>
      <c r="H25" s="304">
        <v>231</v>
      </c>
      <c r="I25" s="304">
        <v>79</v>
      </c>
      <c r="J25" s="304">
        <v>140</v>
      </c>
      <c r="K25" s="304">
        <v>139</v>
      </c>
      <c r="L25" s="304">
        <v>271</v>
      </c>
      <c r="M25" s="304">
        <v>208</v>
      </c>
      <c r="N25" s="304">
        <v>951</v>
      </c>
      <c r="O25" s="304" t="s">
        <v>81</v>
      </c>
      <c r="P25" s="304" t="s">
        <v>81</v>
      </c>
      <c r="Q25" s="304" t="s">
        <v>81</v>
      </c>
      <c r="R25" s="304" t="s">
        <v>81</v>
      </c>
      <c r="S25" s="304" t="s">
        <v>81</v>
      </c>
      <c r="T25" s="304" t="s">
        <v>81</v>
      </c>
      <c r="U25" s="304" t="s">
        <v>81</v>
      </c>
      <c r="V25" s="305" t="s">
        <v>81</v>
      </c>
      <c r="W25" s="48"/>
    </row>
    <row r="26" spans="1:23" ht="25.5" customHeight="1">
      <c r="A26" s="245"/>
      <c r="B26" s="3"/>
      <c r="C26" s="3"/>
      <c r="D26" s="246"/>
      <c r="E26" s="3" t="s">
        <v>24</v>
      </c>
      <c r="F26" s="3"/>
      <c r="G26" s="304">
        <v>2</v>
      </c>
      <c r="H26" s="304">
        <v>2</v>
      </c>
      <c r="I26" s="304" t="s">
        <v>81</v>
      </c>
      <c r="J26" s="304" t="s">
        <v>81</v>
      </c>
      <c r="K26" s="304">
        <v>427</v>
      </c>
      <c r="L26" s="304">
        <v>427</v>
      </c>
      <c r="M26" s="304">
        <v>463</v>
      </c>
      <c r="N26" s="304">
        <v>463</v>
      </c>
      <c r="O26" s="304" t="s">
        <v>81</v>
      </c>
      <c r="P26" s="304" t="s">
        <v>81</v>
      </c>
      <c r="Q26" s="304" t="s">
        <v>81</v>
      </c>
      <c r="R26" s="304" t="s">
        <v>81</v>
      </c>
      <c r="S26" s="304" t="s">
        <v>81</v>
      </c>
      <c r="T26" s="304" t="s">
        <v>81</v>
      </c>
      <c r="U26" s="304" t="s">
        <v>81</v>
      </c>
      <c r="V26" s="305" t="s">
        <v>81</v>
      </c>
      <c r="W26" s="48"/>
    </row>
    <row r="27" spans="1:23" ht="25.5" customHeight="1">
      <c r="A27" s="247"/>
      <c r="B27" s="3"/>
      <c r="C27" s="3"/>
      <c r="D27" s="246"/>
      <c r="E27" s="3" t="s">
        <v>25</v>
      </c>
      <c r="F27" s="3"/>
      <c r="G27" s="306" t="s">
        <v>81</v>
      </c>
      <c r="H27" s="306" t="s">
        <v>81</v>
      </c>
      <c r="I27" s="306" t="s">
        <v>81</v>
      </c>
      <c r="J27" s="306" t="s">
        <v>81</v>
      </c>
      <c r="K27" s="306">
        <v>39</v>
      </c>
      <c r="L27" s="306">
        <v>41</v>
      </c>
      <c r="M27" s="306">
        <v>33</v>
      </c>
      <c r="N27" s="306">
        <v>387</v>
      </c>
      <c r="O27" s="306" t="s">
        <v>81</v>
      </c>
      <c r="P27" s="306" t="s">
        <v>81</v>
      </c>
      <c r="Q27" s="306">
        <v>648</v>
      </c>
      <c r="R27" s="306" t="s">
        <v>81</v>
      </c>
      <c r="S27" s="306" t="s">
        <v>81</v>
      </c>
      <c r="T27" s="306">
        <v>4</v>
      </c>
      <c r="U27" s="306">
        <v>32</v>
      </c>
      <c r="V27" s="307" t="s">
        <v>81</v>
      </c>
      <c r="W27" s="48"/>
    </row>
    <row r="28" spans="1:23" ht="25.5" customHeight="1">
      <c r="A28" s="250"/>
      <c r="B28" s="4" t="s">
        <v>5</v>
      </c>
      <c r="C28" s="4"/>
      <c r="D28" s="249"/>
      <c r="E28" s="4"/>
      <c r="F28" s="4"/>
      <c r="G28" s="302">
        <f aca="true" t="shared" si="4" ref="G28:V28">SUM(G29:G34)</f>
        <v>2654</v>
      </c>
      <c r="H28" s="302">
        <f t="shared" si="4"/>
        <v>2792</v>
      </c>
      <c r="I28" s="302">
        <f t="shared" si="4"/>
        <v>0</v>
      </c>
      <c r="J28" s="302">
        <f t="shared" si="4"/>
        <v>0</v>
      </c>
      <c r="K28" s="302">
        <f t="shared" si="4"/>
        <v>2548</v>
      </c>
      <c r="L28" s="302">
        <f t="shared" si="4"/>
        <v>3066</v>
      </c>
      <c r="M28" s="302">
        <f t="shared" si="4"/>
        <v>3508</v>
      </c>
      <c r="N28" s="302">
        <f t="shared" si="4"/>
        <v>7350</v>
      </c>
      <c r="O28" s="302">
        <f t="shared" si="4"/>
        <v>79</v>
      </c>
      <c r="P28" s="302">
        <f t="shared" si="4"/>
        <v>94</v>
      </c>
      <c r="Q28" s="302">
        <f t="shared" si="4"/>
        <v>4293</v>
      </c>
      <c r="R28" s="302">
        <f t="shared" si="4"/>
        <v>0</v>
      </c>
      <c r="S28" s="302">
        <f t="shared" si="4"/>
        <v>0</v>
      </c>
      <c r="T28" s="302">
        <f t="shared" si="4"/>
        <v>159</v>
      </c>
      <c r="U28" s="302">
        <f t="shared" si="4"/>
        <v>704</v>
      </c>
      <c r="V28" s="303">
        <f t="shared" si="4"/>
        <v>44</v>
      </c>
      <c r="W28" s="41"/>
    </row>
    <row r="29" spans="1:23" ht="25.5" customHeight="1">
      <c r="A29" s="245"/>
      <c r="B29" s="3"/>
      <c r="C29" s="3"/>
      <c r="D29" s="246"/>
      <c r="E29" s="3" t="s">
        <v>26</v>
      </c>
      <c r="F29" s="3"/>
      <c r="G29" s="304">
        <v>381</v>
      </c>
      <c r="H29" s="304">
        <v>381</v>
      </c>
      <c r="I29" s="304" t="s">
        <v>81</v>
      </c>
      <c r="J29" s="304" t="s">
        <v>81</v>
      </c>
      <c r="K29" s="304">
        <v>304</v>
      </c>
      <c r="L29" s="304">
        <v>306</v>
      </c>
      <c r="M29" s="304">
        <v>137</v>
      </c>
      <c r="N29" s="304">
        <v>285</v>
      </c>
      <c r="O29" s="304" t="s">
        <v>81</v>
      </c>
      <c r="P29" s="304" t="s">
        <v>81</v>
      </c>
      <c r="Q29" s="304">
        <v>55</v>
      </c>
      <c r="R29" s="304" t="s">
        <v>81</v>
      </c>
      <c r="S29" s="304" t="s">
        <v>81</v>
      </c>
      <c r="T29" s="304">
        <v>6</v>
      </c>
      <c r="U29" s="304">
        <v>137</v>
      </c>
      <c r="V29" s="305" t="s">
        <v>81</v>
      </c>
      <c r="W29" s="48"/>
    </row>
    <row r="30" spans="1:23" ht="25.5" customHeight="1">
      <c r="A30" s="245"/>
      <c r="B30" s="3"/>
      <c r="C30" s="3"/>
      <c r="D30" s="246"/>
      <c r="E30" s="3" t="s">
        <v>27</v>
      </c>
      <c r="F30" s="3"/>
      <c r="G30" s="304">
        <v>579</v>
      </c>
      <c r="H30" s="304">
        <v>579</v>
      </c>
      <c r="I30" s="304" t="s">
        <v>81</v>
      </c>
      <c r="J30" s="304" t="s">
        <v>81</v>
      </c>
      <c r="K30" s="304">
        <v>588</v>
      </c>
      <c r="L30" s="304">
        <v>619</v>
      </c>
      <c r="M30" s="304">
        <v>1164</v>
      </c>
      <c r="N30" s="304">
        <v>1164</v>
      </c>
      <c r="O30" s="304" t="s">
        <v>81</v>
      </c>
      <c r="P30" s="304" t="s">
        <v>81</v>
      </c>
      <c r="Q30" s="304">
        <v>251</v>
      </c>
      <c r="R30" s="304" t="s">
        <v>81</v>
      </c>
      <c r="S30" s="304" t="s">
        <v>81</v>
      </c>
      <c r="T30" s="304" t="s">
        <v>81</v>
      </c>
      <c r="U30" s="304" t="s">
        <v>81</v>
      </c>
      <c r="V30" s="305" t="s">
        <v>81</v>
      </c>
      <c r="W30" s="48"/>
    </row>
    <row r="31" spans="1:23" ht="25.5" customHeight="1">
      <c r="A31" s="245"/>
      <c r="B31" s="3"/>
      <c r="C31" s="3"/>
      <c r="D31" s="246"/>
      <c r="E31" s="3" t="s">
        <v>30</v>
      </c>
      <c r="F31" s="3"/>
      <c r="G31" s="304">
        <v>532</v>
      </c>
      <c r="H31" s="304">
        <v>670</v>
      </c>
      <c r="I31" s="304" t="s">
        <v>81</v>
      </c>
      <c r="J31" s="304" t="s">
        <v>81</v>
      </c>
      <c r="K31" s="304">
        <v>738</v>
      </c>
      <c r="L31" s="304">
        <v>857</v>
      </c>
      <c r="M31" s="304">
        <v>1054</v>
      </c>
      <c r="N31" s="304">
        <v>4104</v>
      </c>
      <c r="O31" s="304">
        <v>19</v>
      </c>
      <c r="P31" s="304">
        <v>19</v>
      </c>
      <c r="Q31" s="304">
        <v>1283</v>
      </c>
      <c r="R31" s="304" t="s">
        <v>81</v>
      </c>
      <c r="S31" s="304" t="s">
        <v>81</v>
      </c>
      <c r="T31" s="304">
        <v>47</v>
      </c>
      <c r="U31" s="304">
        <v>291</v>
      </c>
      <c r="V31" s="305" t="s">
        <v>81</v>
      </c>
      <c r="W31" s="48"/>
    </row>
    <row r="32" spans="1:23" ht="25.5" customHeight="1">
      <c r="A32" s="245"/>
      <c r="B32" s="3"/>
      <c r="C32" s="3"/>
      <c r="D32" s="246"/>
      <c r="E32" s="3" t="s">
        <v>29</v>
      </c>
      <c r="F32" s="3"/>
      <c r="G32" s="304">
        <v>217</v>
      </c>
      <c r="H32" s="304">
        <v>217</v>
      </c>
      <c r="I32" s="304" t="s">
        <v>81</v>
      </c>
      <c r="J32" s="304" t="s">
        <v>81</v>
      </c>
      <c r="K32" s="304">
        <v>80</v>
      </c>
      <c r="L32" s="304">
        <v>157</v>
      </c>
      <c r="M32" s="304">
        <v>88</v>
      </c>
      <c r="N32" s="304">
        <v>117</v>
      </c>
      <c r="O32" s="304" t="s">
        <v>81</v>
      </c>
      <c r="P32" s="304" t="s">
        <v>81</v>
      </c>
      <c r="Q32" s="304">
        <v>146</v>
      </c>
      <c r="R32" s="304" t="s">
        <v>81</v>
      </c>
      <c r="S32" s="304" t="s">
        <v>81</v>
      </c>
      <c r="T32" s="304">
        <v>14</v>
      </c>
      <c r="U32" s="304">
        <v>43</v>
      </c>
      <c r="V32" s="305" t="s">
        <v>81</v>
      </c>
      <c r="W32" s="48"/>
    </row>
    <row r="33" spans="1:23" ht="25.5" customHeight="1">
      <c r="A33" s="245"/>
      <c r="B33" s="3"/>
      <c r="C33" s="3"/>
      <c r="D33" s="246"/>
      <c r="E33" s="3" t="s">
        <v>48</v>
      </c>
      <c r="F33" s="3"/>
      <c r="G33" s="304">
        <v>794</v>
      </c>
      <c r="H33" s="304">
        <v>794</v>
      </c>
      <c r="I33" s="304" t="s">
        <v>81</v>
      </c>
      <c r="J33" s="304" t="s">
        <v>81</v>
      </c>
      <c r="K33" s="304">
        <v>630</v>
      </c>
      <c r="L33" s="304">
        <v>781</v>
      </c>
      <c r="M33" s="304">
        <v>868</v>
      </c>
      <c r="N33" s="304">
        <v>1399</v>
      </c>
      <c r="O33" s="304">
        <v>60</v>
      </c>
      <c r="P33" s="304">
        <v>75</v>
      </c>
      <c r="Q33" s="304">
        <v>2405</v>
      </c>
      <c r="R33" s="304" t="s">
        <v>81</v>
      </c>
      <c r="S33" s="304" t="s">
        <v>81</v>
      </c>
      <c r="T33" s="304">
        <v>92</v>
      </c>
      <c r="U33" s="304">
        <v>233</v>
      </c>
      <c r="V33" s="305">
        <v>44</v>
      </c>
      <c r="W33" s="48"/>
    </row>
    <row r="34" spans="1:23" ht="25.5" customHeight="1">
      <c r="A34" s="247"/>
      <c r="B34" s="3"/>
      <c r="C34" s="3"/>
      <c r="D34" s="246"/>
      <c r="E34" s="3" t="s">
        <v>148</v>
      </c>
      <c r="F34" s="3"/>
      <c r="G34" s="306">
        <v>151</v>
      </c>
      <c r="H34" s="306">
        <v>151</v>
      </c>
      <c r="I34" s="306" t="s">
        <v>81</v>
      </c>
      <c r="J34" s="306" t="s">
        <v>81</v>
      </c>
      <c r="K34" s="306">
        <v>208</v>
      </c>
      <c r="L34" s="306">
        <v>346</v>
      </c>
      <c r="M34" s="306">
        <v>197</v>
      </c>
      <c r="N34" s="306">
        <v>281</v>
      </c>
      <c r="O34" s="306" t="s">
        <v>81</v>
      </c>
      <c r="P34" s="306" t="s">
        <v>81</v>
      </c>
      <c r="Q34" s="306">
        <v>153</v>
      </c>
      <c r="R34" s="306" t="s">
        <v>81</v>
      </c>
      <c r="S34" s="306" t="s">
        <v>81</v>
      </c>
      <c r="T34" s="306" t="s">
        <v>81</v>
      </c>
      <c r="U34" s="306" t="s">
        <v>81</v>
      </c>
      <c r="V34" s="307" t="s">
        <v>81</v>
      </c>
      <c r="W34" s="48"/>
    </row>
    <row r="35" spans="1:23" ht="25.5" customHeight="1">
      <c r="A35" s="250"/>
      <c r="B35" s="251" t="s">
        <v>61</v>
      </c>
      <c r="C35" s="251"/>
      <c r="D35" s="252"/>
      <c r="E35" s="4"/>
      <c r="F35" s="4"/>
      <c r="G35" s="302">
        <f aca="true" t="shared" si="5" ref="G35:V35">SUM(G36:G39)</f>
        <v>1712</v>
      </c>
      <c r="H35" s="302">
        <f t="shared" si="5"/>
        <v>1809</v>
      </c>
      <c r="I35" s="302">
        <f t="shared" si="5"/>
        <v>53</v>
      </c>
      <c r="J35" s="302">
        <f t="shared" si="5"/>
        <v>53</v>
      </c>
      <c r="K35" s="302">
        <f t="shared" si="5"/>
        <v>2487</v>
      </c>
      <c r="L35" s="302">
        <f t="shared" si="5"/>
        <v>3195</v>
      </c>
      <c r="M35" s="302">
        <f t="shared" si="5"/>
        <v>2505</v>
      </c>
      <c r="N35" s="302">
        <f t="shared" si="5"/>
        <v>3520</v>
      </c>
      <c r="O35" s="302">
        <f t="shared" si="5"/>
        <v>276</v>
      </c>
      <c r="P35" s="302">
        <f t="shared" si="5"/>
        <v>1723</v>
      </c>
      <c r="Q35" s="302">
        <f t="shared" si="5"/>
        <v>2357</v>
      </c>
      <c r="R35" s="302">
        <f t="shared" si="5"/>
        <v>0</v>
      </c>
      <c r="S35" s="302">
        <f t="shared" si="5"/>
        <v>0</v>
      </c>
      <c r="T35" s="302">
        <f t="shared" si="5"/>
        <v>73</v>
      </c>
      <c r="U35" s="302">
        <f t="shared" si="5"/>
        <v>239</v>
      </c>
      <c r="V35" s="303">
        <f t="shared" si="5"/>
        <v>50</v>
      </c>
      <c r="W35" s="41"/>
    </row>
    <row r="36" spans="1:23" ht="25.5" customHeight="1">
      <c r="A36" s="245"/>
      <c r="B36" s="3"/>
      <c r="C36" s="3"/>
      <c r="D36" s="246"/>
      <c r="E36" s="3" t="s">
        <v>49</v>
      </c>
      <c r="F36" s="3"/>
      <c r="G36" s="304">
        <v>385</v>
      </c>
      <c r="H36" s="304">
        <v>438</v>
      </c>
      <c r="I36" s="304">
        <v>53</v>
      </c>
      <c r="J36" s="304">
        <v>53</v>
      </c>
      <c r="K36" s="304">
        <v>171</v>
      </c>
      <c r="L36" s="304">
        <v>255</v>
      </c>
      <c r="M36" s="304">
        <v>167</v>
      </c>
      <c r="N36" s="304">
        <v>425</v>
      </c>
      <c r="O36" s="304">
        <v>63</v>
      </c>
      <c r="P36" s="304">
        <v>365</v>
      </c>
      <c r="Q36" s="304">
        <v>348</v>
      </c>
      <c r="R36" s="304" t="s">
        <v>81</v>
      </c>
      <c r="S36" s="304" t="s">
        <v>81</v>
      </c>
      <c r="T36" s="304">
        <v>3</v>
      </c>
      <c r="U36" s="304">
        <v>10</v>
      </c>
      <c r="V36" s="305" t="s">
        <v>81</v>
      </c>
      <c r="W36" s="48"/>
    </row>
    <row r="37" spans="1:23" ht="25.5" customHeight="1">
      <c r="A37" s="245"/>
      <c r="B37" s="3"/>
      <c r="C37" s="3"/>
      <c r="D37" s="246"/>
      <c r="E37" s="3" t="s">
        <v>50</v>
      </c>
      <c r="F37" s="3"/>
      <c r="G37" s="304">
        <v>655</v>
      </c>
      <c r="H37" s="304">
        <v>699</v>
      </c>
      <c r="I37" s="304" t="s">
        <v>81</v>
      </c>
      <c r="J37" s="304" t="s">
        <v>81</v>
      </c>
      <c r="K37" s="304">
        <v>908</v>
      </c>
      <c r="L37" s="304">
        <v>1451</v>
      </c>
      <c r="M37" s="304">
        <v>1073</v>
      </c>
      <c r="N37" s="304">
        <v>1518</v>
      </c>
      <c r="O37" s="304" t="s">
        <v>81</v>
      </c>
      <c r="P37" s="304" t="s">
        <v>81</v>
      </c>
      <c r="Q37" s="304">
        <v>1023</v>
      </c>
      <c r="R37" s="304" t="s">
        <v>81</v>
      </c>
      <c r="S37" s="304" t="s">
        <v>81</v>
      </c>
      <c r="T37" s="304" t="s">
        <v>81</v>
      </c>
      <c r="U37" s="304">
        <v>96</v>
      </c>
      <c r="V37" s="305" t="s">
        <v>81</v>
      </c>
      <c r="W37" s="48"/>
    </row>
    <row r="38" spans="1:23" ht="25.5" customHeight="1">
      <c r="A38" s="245"/>
      <c r="B38" s="3"/>
      <c r="C38" s="3"/>
      <c r="D38" s="246"/>
      <c r="E38" s="3" t="s">
        <v>31</v>
      </c>
      <c r="F38" s="3"/>
      <c r="G38" s="304">
        <v>545</v>
      </c>
      <c r="H38" s="304">
        <v>545</v>
      </c>
      <c r="I38" s="304" t="s">
        <v>81</v>
      </c>
      <c r="J38" s="304" t="s">
        <v>81</v>
      </c>
      <c r="K38" s="304">
        <v>1030</v>
      </c>
      <c r="L38" s="304">
        <v>1030</v>
      </c>
      <c r="M38" s="304">
        <v>939</v>
      </c>
      <c r="N38" s="304">
        <v>1011</v>
      </c>
      <c r="O38" s="304">
        <v>68</v>
      </c>
      <c r="P38" s="304">
        <v>1087</v>
      </c>
      <c r="Q38" s="304">
        <v>537</v>
      </c>
      <c r="R38" s="304" t="s">
        <v>81</v>
      </c>
      <c r="S38" s="304" t="s">
        <v>81</v>
      </c>
      <c r="T38" s="304">
        <v>70</v>
      </c>
      <c r="U38" s="304">
        <v>50</v>
      </c>
      <c r="V38" s="305" t="s">
        <v>81</v>
      </c>
      <c r="W38" s="48"/>
    </row>
    <row r="39" spans="1:23" ht="25.5" customHeight="1">
      <c r="A39" s="247"/>
      <c r="B39" s="3"/>
      <c r="C39" s="3"/>
      <c r="D39" s="246"/>
      <c r="E39" s="3" t="s">
        <v>37</v>
      </c>
      <c r="F39" s="3"/>
      <c r="G39" s="306">
        <v>127</v>
      </c>
      <c r="H39" s="306">
        <v>127</v>
      </c>
      <c r="I39" s="306" t="s">
        <v>81</v>
      </c>
      <c r="J39" s="306" t="s">
        <v>81</v>
      </c>
      <c r="K39" s="306">
        <v>378</v>
      </c>
      <c r="L39" s="306">
        <v>459</v>
      </c>
      <c r="M39" s="306">
        <v>326</v>
      </c>
      <c r="N39" s="306">
        <v>566</v>
      </c>
      <c r="O39" s="306">
        <v>145</v>
      </c>
      <c r="P39" s="306">
        <v>271</v>
      </c>
      <c r="Q39" s="306">
        <v>449</v>
      </c>
      <c r="R39" s="306" t="s">
        <v>81</v>
      </c>
      <c r="S39" s="306" t="s">
        <v>81</v>
      </c>
      <c r="T39" s="306" t="s">
        <v>81</v>
      </c>
      <c r="U39" s="306">
        <v>83</v>
      </c>
      <c r="V39" s="307">
        <v>50</v>
      </c>
      <c r="W39" s="48"/>
    </row>
    <row r="40" spans="1:23" ht="25.5" customHeight="1">
      <c r="A40" s="250"/>
      <c r="B40" s="4" t="s">
        <v>6</v>
      </c>
      <c r="C40" s="4"/>
      <c r="D40" s="249"/>
      <c r="E40" s="4"/>
      <c r="F40" s="4"/>
      <c r="G40" s="302">
        <f aca="true" t="shared" si="6" ref="G40:V40">SUM(G41:G43)</f>
        <v>370</v>
      </c>
      <c r="H40" s="302">
        <f t="shared" si="6"/>
        <v>381</v>
      </c>
      <c r="I40" s="302">
        <f t="shared" si="6"/>
        <v>140</v>
      </c>
      <c r="J40" s="302">
        <f t="shared" si="6"/>
        <v>380</v>
      </c>
      <c r="K40" s="302">
        <f t="shared" si="6"/>
        <v>971</v>
      </c>
      <c r="L40" s="302">
        <f t="shared" si="6"/>
        <v>1262</v>
      </c>
      <c r="M40" s="302">
        <f t="shared" si="6"/>
        <v>891</v>
      </c>
      <c r="N40" s="302">
        <f t="shared" si="6"/>
        <v>1237</v>
      </c>
      <c r="O40" s="302">
        <f t="shared" si="6"/>
        <v>64</v>
      </c>
      <c r="P40" s="302">
        <f t="shared" si="6"/>
        <v>253</v>
      </c>
      <c r="Q40" s="302">
        <f t="shared" si="6"/>
        <v>1151</v>
      </c>
      <c r="R40" s="302">
        <f t="shared" si="6"/>
        <v>0</v>
      </c>
      <c r="S40" s="302">
        <f t="shared" si="6"/>
        <v>0</v>
      </c>
      <c r="T40" s="302">
        <f t="shared" si="6"/>
        <v>89</v>
      </c>
      <c r="U40" s="302">
        <f t="shared" si="6"/>
        <v>203</v>
      </c>
      <c r="V40" s="303">
        <f t="shared" si="6"/>
        <v>0</v>
      </c>
      <c r="W40" s="41"/>
    </row>
    <row r="41" spans="1:23" ht="25.5" customHeight="1">
      <c r="A41" s="245"/>
      <c r="B41" s="3"/>
      <c r="C41" s="3"/>
      <c r="D41" s="246"/>
      <c r="E41" s="3" t="s">
        <v>32</v>
      </c>
      <c r="F41" s="3"/>
      <c r="G41" s="304">
        <v>261</v>
      </c>
      <c r="H41" s="304">
        <v>261</v>
      </c>
      <c r="I41" s="304">
        <v>17</v>
      </c>
      <c r="J41" s="304">
        <v>17</v>
      </c>
      <c r="K41" s="304">
        <v>310</v>
      </c>
      <c r="L41" s="304">
        <v>310</v>
      </c>
      <c r="M41" s="304">
        <v>263</v>
      </c>
      <c r="N41" s="304">
        <v>263</v>
      </c>
      <c r="O41" s="304" t="s">
        <v>81</v>
      </c>
      <c r="P41" s="304" t="s">
        <v>81</v>
      </c>
      <c r="Q41" s="304">
        <v>308</v>
      </c>
      <c r="R41" s="304" t="s">
        <v>81</v>
      </c>
      <c r="S41" s="304" t="s">
        <v>81</v>
      </c>
      <c r="T41" s="304">
        <v>60</v>
      </c>
      <c r="U41" s="304">
        <v>155</v>
      </c>
      <c r="V41" s="305" t="s">
        <v>81</v>
      </c>
      <c r="W41" s="48"/>
    </row>
    <row r="42" spans="1:23" ht="25.5" customHeight="1">
      <c r="A42" s="245"/>
      <c r="B42" s="3"/>
      <c r="C42" s="3"/>
      <c r="D42" s="246"/>
      <c r="E42" s="3" t="s">
        <v>33</v>
      </c>
      <c r="F42" s="3"/>
      <c r="G42" s="304">
        <v>4</v>
      </c>
      <c r="H42" s="304">
        <v>15</v>
      </c>
      <c r="I42" s="304">
        <v>123</v>
      </c>
      <c r="J42" s="304">
        <v>363</v>
      </c>
      <c r="K42" s="304">
        <v>518</v>
      </c>
      <c r="L42" s="304">
        <v>760</v>
      </c>
      <c r="M42" s="304">
        <v>580</v>
      </c>
      <c r="N42" s="304">
        <v>866</v>
      </c>
      <c r="O42" s="304">
        <v>64</v>
      </c>
      <c r="P42" s="304">
        <v>253</v>
      </c>
      <c r="Q42" s="304">
        <v>579</v>
      </c>
      <c r="R42" s="304" t="s">
        <v>81</v>
      </c>
      <c r="S42" s="304" t="s">
        <v>81</v>
      </c>
      <c r="T42" s="304">
        <v>29</v>
      </c>
      <c r="U42" s="304">
        <v>22</v>
      </c>
      <c r="V42" s="305" t="s">
        <v>81</v>
      </c>
      <c r="W42" s="48"/>
    </row>
    <row r="43" spans="1:23" ht="25.5" customHeight="1">
      <c r="A43" s="245"/>
      <c r="B43" s="3"/>
      <c r="C43" s="3"/>
      <c r="D43" s="246"/>
      <c r="E43" s="3" t="s">
        <v>34</v>
      </c>
      <c r="F43" s="3"/>
      <c r="G43" s="306">
        <v>105</v>
      </c>
      <c r="H43" s="306">
        <v>105</v>
      </c>
      <c r="I43" s="306" t="s">
        <v>81</v>
      </c>
      <c r="J43" s="306" t="s">
        <v>81</v>
      </c>
      <c r="K43" s="306">
        <v>143</v>
      </c>
      <c r="L43" s="306">
        <v>192</v>
      </c>
      <c r="M43" s="306">
        <v>48</v>
      </c>
      <c r="N43" s="306">
        <v>108</v>
      </c>
      <c r="O43" s="306" t="s">
        <v>81</v>
      </c>
      <c r="P43" s="306" t="s">
        <v>81</v>
      </c>
      <c r="Q43" s="306">
        <v>264</v>
      </c>
      <c r="R43" s="306" t="s">
        <v>81</v>
      </c>
      <c r="S43" s="306" t="s">
        <v>81</v>
      </c>
      <c r="T43" s="306" t="s">
        <v>81</v>
      </c>
      <c r="U43" s="306">
        <v>26</v>
      </c>
      <c r="V43" s="307" t="s">
        <v>81</v>
      </c>
      <c r="W43" s="48"/>
    </row>
    <row r="44" spans="1:23" ht="25.5" customHeight="1">
      <c r="A44" s="248"/>
      <c r="B44" s="253" t="s">
        <v>7</v>
      </c>
      <c r="C44" s="253"/>
      <c r="D44" s="254"/>
      <c r="E44" s="253"/>
      <c r="F44" s="5"/>
      <c r="G44" s="302">
        <f aca="true" t="shared" si="7" ref="G44:V44">SUM(G45:G47)</f>
        <v>341</v>
      </c>
      <c r="H44" s="302">
        <f t="shared" si="7"/>
        <v>399</v>
      </c>
      <c r="I44" s="302">
        <f t="shared" si="7"/>
        <v>0</v>
      </c>
      <c r="J44" s="302">
        <f t="shared" si="7"/>
        <v>0</v>
      </c>
      <c r="K44" s="302">
        <f t="shared" si="7"/>
        <v>445</v>
      </c>
      <c r="L44" s="302">
        <f t="shared" si="7"/>
        <v>498</v>
      </c>
      <c r="M44" s="302">
        <f t="shared" si="7"/>
        <v>366</v>
      </c>
      <c r="N44" s="302">
        <f t="shared" si="7"/>
        <v>638</v>
      </c>
      <c r="O44" s="302">
        <f t="shared" si="7"/>
        <v>0</v>
      </c>
      <c r="P44" s="302">
        <f t="shared" si="7"/>
        <v>0</v>
      </c>
      <c r="Q44" s="302">
        <f t="shared" si="7"/>
        <v>419</v>
      </c>
      <c r="R44" s="302">
        <f t="shared" si="7"/>
        <v>0</v>
      </c>
      <c r="S44" s="302">
        <f t="shared" si="7"/>
        <v>0</v>
      </c>
      <c r="T44" s="302">
        <f t="shared" si="7"/>
        <v>0</v>
      </c>
      <c r="U44" s="302">
        <f t="shared" si="7"/>
        <v>0</v>
      </c>
      <c r="V44" s="303">
        <f t="shared" si="7"/>
        <v>0</v>
      </c>
      <c r="W44" s="41"/>
    </row>
    <row r="45" spans="1:23" ht="25.5" customHeight="1">
      <c r="A45" s="250"/>
      <c r="B45" s="3"/>
      <c r="C45" s="3"/>
      <c r="D45" s="255"/>
      <c r="E45" s="3" t="s">
        <v>35</v>
      </c>
      <c r="F45" s="6"/>
      <c r="G45" s="304">
        <v>93</v>
      </c>
      <c r="H45" s="304">
        <v>93</v>
      </c>
      <c r="I45" s="304" t="s">
        <v>81</v>
      </c>
      <c r="J45" s="304" t="s">
        <v>81</v>
      </c>
      <c r="K45" s="304">
        <v>89</v>
      </c>
      <c r="L45" s="304">
        <v>89</v>
      </c>
      <c r="M45" s="304">
        <v>131</v>
      </c>
      <c r="N45" s="304">
        <v>131</v>
      </c>
      <c r="O45" s="304" t="s">
        <v>81</v>
      </c>
      <c r="P45" s="304" t="s">
        <v>81</v>
      </c>
      <c r="Q45" s="304">
        <v>39</v>
      </c>
      <c r="R45" s="304" t="s">
        <v>81</v>
      </c>
      <c r="S45" s="304" t="s">
        <v>81</v>
      </c>
      <c r="T45" s="304" t="s">
        <v>81</v>
      </c>
      <c r="U45" s="304" t="s">
        <v>81</v>
      </c>
      <c r="V45" s="305" t="s">
        <v>81</v>
      </c>
      <c r="W45" s="41"/>
    </row>
    <row r="46" spans="1:23" ht="25.5" customHeight="1">
      <c r="A46" s="250"/>
      <c r="B46" s="7"/>
      <c r="C46" s="7"/>
      <c r="D46" s="256"/>
      <c r="E46" s="3" t="s">
        <v>36</v>
      </c>
      <c r="F46" s="8"/>
      <c r="G46" s="304">
        <v>162</v>
      </c>
      <c r="H46" s="304">
        <v>220</v>
      </c>
      <c r="I46" s="304" t="s">
        <v>81</v>
      </c>
      <c r="J46" s="304" t="s">
        <v>81</v>
      </c>
      <c r="K46" s="304">
        <v>291</v>
      </c>
      <c r="L46" s="304">
        <v>344</v>
      </c>
      <c r="M46" s="304">
        <v>235</v>
      </c>
      <c r="N46" s="304">
        <v>507</v>
      </c>
      <c r="O46" s="304" t="s">
        <v>81</v>
      </c>
      <c r="P46" s="304" t="s">
        <v>81</v>
      </c>
      <c r="Q46" s="304">
        <v>145</v>
      </c>
      <c r="R46" s="304" t="s">
        <v>81</v>
      </c>
      <c r="S46" s="304" t="s">
        <v>81</v>
      </c>
      <c r="T46" s="304" t="s">
        <v>81</v>
      </c>
      <c r="U46" s="304" t="s">
        <v>81</v>
      </c>
      <c r="V46" s="305" t="s">
        <v>81</v>
      </c>
      <c r="W46" s="41"/>
    </row>
    <row r="47" spans="1:23" ht="25.5" customHeight="1">
      <c r="A47" s="257"/>
      <c r="B47" s="258"/>
      <c r="C47" s="258"/>
      <c r="D47" s="259"/>
      <c r="E47" s="260" t="s">
        <v>51</v>
      </c>
      <c r="F47" s="9"/>
      <c r="G47" s="306">
        <v>86</v>
      </c>
      <c r="H47" s="306">
        <v>86</v>
      </c>
      <c r="I47" s="306" t="s">
        <v>81</v>
      </c>
      <c r="J47" s="306" t="s">
        <v>81</v>
      </c>
      <c r="K47" s="306">
        <v>65</v>
      </c>
      <c r="L47" s="306">
        <v>65</v>
      </c>
      <c r="M47" s="306" t="s">
        <v>81</v>
      </c>
      <c r="N47" s="306" t="s">
        <v>81</v>
      </c>
      <c r="O47" s="306" t="s">
        <v>81</v>
      </c>
      <c r="P47" s="306" t="s">
        <v>81</v>
      </c>
      <c r="Q47" s="306">
        <v>235</v>
      </c>
      <c r="R47" s="306" t="s">
        <v>81</v>
      </c>
      <c r="S47" s="306" t="s">
        <v>81</v>
      </c>
      <c r="T47" s="306" t="s">
        <v>81</v>
      </c>
      <c r="U47" s="306" t="s">
        <v>81</v>
      </c>
      <c r="V47" s="307" t="s">
        <v>81</v>
      </c>
      <c r="W47" s="41"/>
    </row>
    <row r="48" spans="1:23" ht="25.5" customHeight="1">
      <c r="A48" s="250"/>
      <c r="B48" s="4" t="s">
        <v>8</v>
      </c>
      <c r="C48" s="4"/>
      <c r="D48" s="261"/>
      <c r="E48" s="4"/>
      <c r="F48" s="4"/>
      <c r="G48" s="302">
        <f aca="true" t="shared" si="8" ref="G48:V48">SUM(G49:G51)</f>
        <v>760</v>
      </c>
      <c r="H48" s="302">
        <f t="shared" si="8"/>
        <v>789</v>
      </c>
      <c r="I48" s="302">
        <f t="shared" si="8"/>
        <v>111</v>
      </c>
      <c r="J48" s="302">
        <f t="shared" si="8"/>
        <v>111</v>
      </c>
      <c r="K48" s="302">
        <f t="shared" si="8"/>
        <v>464</v>
      </c>
      <c r="L48" s="302">
        <f t="shared" si="8"/>
        <v>857</v>
      </c>
      <c r="M48" s="302">
        <f t="shared" si="8"/>
        <v>1124</v>
      </c>
      <c r="N48" s="302">
        <f t="shared" si="8"/>
        <v>1842</v>
      </c>
      <c r="O48" s="302">
        <f t="shared" si="8"/>
        <v>400</v>
      </c>
      <c r="P48" s="302">
        <f t="shared" si="8"/>
        <v>443</v>
      </c>
      <c r="Q48" s="302">
        <f t="shared" si="8"/>
        <v>1110</v>
      </c>
      <c r="R48" s="302">
        <f t="shared" si="8"/>
        <v>0</v>
      </c>
      <c r="S48" s="302">
        <f t="shared" si="8"/>
        <v>0</v>
      </c>
      <c r="T48" s="302">
        <f t="shared" si="8"/>
        <v>42</v>
      </c>
      <c r="U48" s="302">
        <f t="shared" si="8"/>
        <v>121</v>
      </c>
      <c r="V48" s="303">
        <f t="shared" si="8"/>
        <v>0</v>
      </c>
      <c r="W48" s="41"/>
    </row>
    <row r="49" spans="1:23" ht="25.5" customHeight="1">
      <c r="A49" s="245"/>
      <c r="B49" s="3"/>
      <c r="C49" s="3"/>
      <c r="D49" s="255"/>
      <c r="E49" s="3" t="s">
        <v>38</v>
      </c>
      <c r="F49" s="3"/>
      <c r="G49" s="304">
        <v>453</v>
      </c>
      <c r="H49" s="304">
        <v>453</v>
      </c>
      <c r="I49" s="304" t="s">
        <v>81</v>
      </c>
      <c r="J49" s="304" t="s">
        <v>81</v>
      </c>
      <c r="K49" s="304">
        <v>157</v>
      </c>
      <c r="L49" s="304">
        <v>366</v>
      </c>
      <c r="M49" s="304">
        <v>868</v>
      </c>
      <c r="N49" s="304">
        <v>1418</v>
      </c>
      <c r="O49" s="304">
        <v>289</v>
      </c>
      <c r="P49" s="304">
        <v>289</v>
      </c>
      <c r="Q49" s="304">
        <v>778</v>
      </c>
      <c r="R49" s="304" t="s">
        <v>81</v>
      </c>
      <c r="S49" s="304" t="s">
        <v>81</v>
      </c>
      <c r="T49" s="304">
        <v>14</v>
      </c>
      <c r="U49" s="304">
        <v>50</v>
      </c>
      <c r="V49" s="305" t="s">
        <v>81</v>
      </c>
      <c r="W49" s="48"/>
    </row>
    <row r="50" spans="1:23" ht="25.5" customHeight="1">
      <c r="A50" s="245"/>
      <c r="B50" s="3"/>
      <c r="C50" s="3"/>
      <c r="D50" s="255"/>
      <c r="E50" s="3" t="s">
        <v>52</v>
      </c>
      <c r="F50" s="3"/>
      <c r="G50" s="304">
        <v>157</v>
      </c>
      <c r="H50" s="304">
        <v>157</v>
      </c>
      <c r="I50" s="304">
        <v>1</v>
      </c>
      <c r="J50" s="304">
        <v>1</v>
      </c>
      <c r="K50" s="304">
        <v>100</v>
      </c>
      <c r="L50" s="304">
        <v>207</v>
      </c>
      <c r="M50" s="304">
        <v>138</v>
      </c>
      <c r="N50" s="304">
        <v>258</v>
      </c>
      <c r="O50" s="304">
        <v>111</v>
      </c>
      <c r="P50" s="304">
        <v>154</v>
      </c>
      <c r="Q50" s="304">
        <v>107</v>
      </c>
      <c r="R50" s="304" t="s">
        <v>81</v>
      </c>
      <c r="S50" s="304" t="s">
        <v>81</v>
      </c>
      <c r="T50" s="304">
        <v>3</v>
      </c>
      <c r="U50" s="304">
        <v>6</v>
      </c>
      <c r="V50" s="305" t="s">
        <v>81</v>
      </c>
      <c r="W50" s="48"/>
    </row>
    <row r="51" spans="1:23" ht="25.5" customHeight="1">
      <c r="A51" s="247"/>
      <c r="B51" s="3"/>
      <c r="C51" s="3"/>
      <c r="D51" s="255"/>
      <c r="E51" s="3" t="s">
        <v>53</v>
      </c>
      <c r="F51" s="3"/>
      <c r="G51" s="306">
        <v>150</v>
      </c>
      <c r="H51" s="306">
        <v>179</v>
      </c>
      <c r="I51" s="306">
        <v>110</v>
      </c>
      <c r="J51" s="306">
        <v>110</v>
      </c>
      <c r="K51" s="306">
        <v>207</v>
      </c>
      <c r="L51" s="306">
        <v>284</v>
      </c>
      <c r="M51" s="306">
        <v>118</v>
      </c>
      <c r="N51" s="306">
        <v>166</v>
      </c>
      <c r="O51" s="306" t="s">
        <v>81</v>
      </c>
      <c r="P51" s="306" t="s">
        <v>81</v>
      </c>
      <c r="Q51" s="306">
        <v>225</v>
      </c>
      <c r="R51" s="306" t="s">
        <v>81</v>
      </c>
      <c r="S51" s="306" t="s">
        <v>81</v>
      </c>
      <c r="T51" s="306">
        <v>25</v>
      </c>
      <c r="U51" s="306">
        <v>65</v>
      </c>
      <c r="V51" s="307" t="s">
        <v>81</v>
      </c>
      <c r="W51" s="48"/>
    </row>
    <row r="52" spans="1:23" ht="25.5" customHeight="1">
      <c r="A52" s="250"/>
      <c r="B52" s="4" t="s">
        <v>9</v>
      </c>
      <c r="C52" s="4"/>
      <c r="D52" s="261"/>
      <c r="E52" s="4"/>
      <c r="F52" s="4"/>
      <c r="G52" s="302">
        <f aca="true" t="shared" si="9" ref="G52:V52">SUM(G53:G54)</f>
        <v>160</v>
      </c>
      <c r="H52" s="302">
        <f t="shared" si="9"/>
        <v>160</v>
      </c>
      <c r="I52" s="302">
        <f t="shared" si="9"/>
        <v>53</v>
      </c>
      <c r="J52" s="302">
        <f t="shared" si="9"/>
        <v>53</v>
      </c>
      <c r="K52" s="302">
        <f t="shared" si="9"/>
        <v>197</v>
      </c>
      <c r="L52" s="302">
        <f t="shared" si="9"/>
        <v>197</v>
      </c>
      <c r="M52" s="302">
        <f t="shared" si="9"/>
        <v>176</v>
      </c>
      <c r="N52" s="302">
        <f t="shared" si="9"/>
        <v>302</v>
      </c>
      <c r="O52" s="302">
        <f t="shared" si="9"/>
        <v>61</v>
      </c>
      <c r="P52" s="302">
        <f t="shared" si="9"/>
        <v>81</v>
      </c>
      <c r="Q52" s="302">
        <f t="shared" si="9"/>
        <v>132</v>
      </c>
      <c r="R52" s="302">
        <f t="shared" si="9"/>
        <v>0</v>
      </c>
      <c r="S52" s="302">
        <f t="shared" si="9"/>
        <v>0</v>
      </c>
      <c r="T52" s="302">
        <f t="shared" si="9"/>
        <v>0</v>
      </c>
      <c r="U52" s="302">
        <f t="shared" si="9"/>
        <v>48</v>
      </c>
      <c r="V52" s="303">
        <f t="shared" si="9"/>
        <v>0</v>
      </c>
      <c r="W52" s="41"/>
    </row>
    <row r="53" spans="1:23" s="97" customFormat="1" ht="25.5" customHeight="1">
      <c r="A53" s="245"/>
      <c r="B53" s="3"/>
      <c r="C53" s="3"/>
      <c r="D53" s="255"/>
      <c r="E53" s="3" t="s">
        <v>84</v>
      </c>
      <c r="F53" s="3"/>
      <c r="G53" s="304" t="s">
        <v>81</v>
      </c>
      <c r="H53" s="304" t="s">
        <v>81</v>
      </c>
      <c r="I53" s="304" t="s">
        <v>81</v>
      </c>
      <c r="J53" s="304" t="s">
        <v>81</v>
      </c>
      <c r="K53" s="304" t="s">
        <v>81</v>
      </c>
      <c r="L53" s="304" t="s">
        <v>81</v>
      </c>
      <c r="M53" s="304">
        <v>34</v>
      </c>
      <c r="N53" s="304">
        <v>43</v>
      </c>
      <c r="O53" s="304">
        <v>61</v>
      </c>
      <c r="P53" s="304">
        <v>81</v>
      </c>
      <c r="Q53" s="304" t="s">
        <v>81</v>
      </c>
      <c r="R53" s="304" t="s">
        <v>81</v>
      </c>
      <c r="S53" s="304" t="s">
        <v>81</v>
      </c>
      <c r="T53" s="304" t="s">
        <v>81</v>
      </c>
      <c r="U53" s="304">
        <v>14</v>
      </c>
      <c r="V53" s="305" t="s">
        <v>81</v>
      </c>
      <c r="W53" s="48"/>
    </row>
    <row r="54" spans="1:23" ht="25.5" customHeight="1">
      <c r="A54" s="247"/>
      <c r="B54" s="3"/>
      <c r="C54" s="3"/>
      <c r="D54" s="255"/>
      <c r="E54" s="3" t="s">
        <v>54</v>
      </c>
      <c r="F54" s="3"/>
      <c r="G54" s="306">
        <v>160</v>
      </c>
      <c r="H54" s="306">
        <v>160</v>
      </c>
      <c r="I54" s="306">
        <v>53</v>
      </c>
      <c r="J54" s="306">
        <v>53</v>
      </c>
      <c r="K54" s="306">
        <v>197</v>
      </c>
      <c r="L54" s="306">
        <v>197</v>
      </c>
      <c r="M54" s="306">
        <v>142</v>
      </c>
      <c r="N54" s="306">
        <v>259</v>
      </c>
      <c r="O54" s="306" t="s">
        <v>81</v>
      </c>
      <c r="P54" s="306" t="s">
        <v>81</v>
      </c>
      <c r="Q54" s="306">
        <v>132</v>
      </c>
      <c r="R54" s="306" t="s">
        <v>81</v>
      </c>
      <c r="S54" s="306" t="s">
        <v>81</v>
      </c>
      <c r="T54" s="306" t="s">
        <v>81</v>
      </c>
      <c r="U54" s="306">
        <v>34</v>
      </c>
      <c r="V54" s="307" t="s">
        <v>81</v>
      </c>
      <c r="W54" s="48"/>
    </row>
    <row r="55" spans="1:23" ht="25.5" customHeight="1">
      <c r="A55" s="250"/>
      <c r="B55" s="4" t="s">
        <v>10</v>
      </c>
      <c r="C55" s="4"/>
      <c r="D55" s="261"/>
      <c r="E55" s="2"/>
      <c r="F55" s="4"/>
      <c r="G55" s="302">
        <f aca="true" t="shared" si="10" ref="G55:V55">SUM(G56:G57)</f>
        <v>119</v>
      </c>
      <c r="H55" s="302">
        <f t="shared" si="10"/>
        <v>119</v>
      </c>
      <c r="I55" s="308">
        <f t="shared" si="10"/>
        <v>0</v>
      </c>
      <c r="J55" s="302">
        <f t="shared" si="10"/>
        <v>0</v>
      </c>
      <c r="K55" s="302">
        <f t="shared" si="10"/>
        <v>935</v>
      </c>
      <c r="L55" s="302">
        <f t="shared" si="10"/>
        <v>1039</v>
      </c>
      <c r="M55" s="302">
        <f t="shared" si="10"/>
        <v>1104</v>
      </c>
      <c r="N55" s="302">
        <f t="shared" si="10"/>
        <v>2585</v>
      </c>
      <c r="O55" s="302">
        <f t="shared" si="10"/>
        <v>0</v>
      </c>
      <c r="P55" s="302">
        <f t="shared" si="10"/>
        <v>0</v>
      </c>
      <c r="Q55" s="302">
        <f t="shared" si="10"/>
        <v>1974</v>
      </c>
      <c r="R55" s="302">
        <f t="shared" si="10"/>
        <v>0</v>
      </c>
      <c r="S55" s="302">
        <f t="shared" si="10"/>
        <v>0</v>
      </c>
      <c r="T55" s="302">
        <f t="shared" si="10"/>
        <v>0</v>
      </c>
      <c r="U55" s="302">
        <f t="shared" si="10"/>
        <v>0</v>
      </c>
      <c r="V55" s="303">
        <f t="shared" si="10"/>
        <v>0</v>
      </c>
      <c r="W55" s="41"/>
    </row>
    <row r="56" spans="1:23" ht="25.5" customHeight="1">
      <c r="A56" s="250"/>
      <c r="B56" s="3"/>
      <c r="C56" s="10"/>
      <c r="D56" s="262"/>
      <c r="E56" s="3" t="s">
        <v>85</v>
      </c>
      <c r="F56" s="10"/>
      <c r="G56" s="304">
        <v>119</v>
      </c>
      <c r="H56" s="304">
        <v>119</v>
      </c>
      <c r="I56" s="304" t="s">
        <v>81</v>
      </c>
      <c r="J56" s="304" t="s">
        <v>81</v>
      </c>
      <c r="K56" s="304">
        <v>426</v>
      </c>
      <c r="L56" s="304">
        <v>530</v>
      </c>
      <c r="M56" s="304">
        <v>267</v>
      </c>
      <c r="N56" s="304">
        <v>759</v>
      </c>
      <c r="O56" s="304" t="s">
        <v>81</v>
      </c>
      <c r="P56" s="304" t="s">
        <v>81</v>
      </c>
      <c r="Q56" s="304">
        <v>1440</v>
      </c>
      <c r="R56" s="304" t="s">
        <v>81</v>
      </c>
      <c r="S56" s="304" t="s">
        <v>81</v>
      </c>
      <c r="T56" s="304" t="s">
        <v>81</v>
      </c>
      <c r="U56" s="304" t="s">
        <v>81</v>
      </c>
      <c r="V56" s="305" t="s">
        <v>81</v>
      </c>
      <c r="W56" s="41"/>
    </row>
    <row r="57" spans="1:23" ht="25.5" customHeight="1">
      <c r="A57" s="247"/>
      <c r="B57" s="3"/>
      <c r="C57" s="3"/>
      <c r="D57" s="255"/>
      <c r="E57" s="3" t="s">
        <v>45</v>
      </c>
      <c r="F57" s="3"/>
      <c r="G57" s="306" t="s">
        <v>81</v>
      </c>
      <c r="H57" s="306" t="s">
        <v>81</v>
      </c>
      <c r="I57" s="306" t="s">
        <v>81</v>
      </c>
      <c r="J57" s="306" t="s">
        <v>81</v>
      </c>
      <c r="K57" s="306">
        <v>509</v>
      </c>
      <c r="L57" s="306">
        <v>509</v>
      </c>
      <c r="M57" s="306">
        <v>837</v>
      </c>
      <c r="N57" s="306">
        <v>1826</v>
      </c>
      <c r="O57" s="306" t="s">
        <v>81</v>
      </c>
      <c r="P57" s="306" t="s">
        <v>81</v>
      </c>
      <c r="Q57" s="306">
        <v>534</v>
      </c>
      <c r="R57" s="306" t="s">
        <v>81</v>
      </c>
      <c r="S57" s="306" t="s">
        <v>81</v>
      </c>
      <c r="T57" s="306" t="s">
        <v>81</v>
      </c>
      <c r="U57" s="306" t="s">
        <v>81</v>
      </c>
      <c r="V57" s="307" t="s">
        <v>81</v>
      </c>
      <c r="W57" s="48"/>
    </row>
    <row r="58" spans="1:23" ht="25.5" customHeight="1">
      <c r="A58" s="248"/>
      <c r="B58" s="4" t="s">
        <v>11</v>
      </c>
      <c r="C58" s="4"/>
      <c r="D58" s="261"/>
      <c r="E58" s="4"/>
      <c r="F58" s="4"/>
      <c r="G58" s="302">
        <f aca="true" t="shared" si="11" ref="G58:V58">SUM(G59:G61)</f>
        <v>488</v>
      </c>
      <c r="H58" s="302">
        <f t="shared" si="11"/>
        <v>550</v>
      </c>
      <c r="I58" s="302">
        <f t="shared" si="11"/>
        <v>0</v>
      </c>
      <c r="J58" s="302">
        <f t="shared" si="11"/>
        <v>0</v>
      </c>
      <c r="K58" s="302">
        <f t="shared" si="11"/>
        <v>1099</v>
      </c>
      <c r="L58" s="302">
        <f t="shared" si="11"/>
        <v>1185</v>
      </c>
      <c r="M58" s="302">
        <f t="shared" si="11"/>
        <v>923</v>
      </c>
      <c r="N58" s="302">
        <f t="shared" si="11"/>
        <v>1001</v>
      </c>
      <c r="O58" s="302">
        <f t="shared" si="11"/>
        <v>141</v>
      </c>
      <c r="P58" s="302">
        <f t="shared" si="11"/>
        <v>276</v>
      </c>
      <c r="Q58" s="302">
        <f t="shared" si="11"/>
        <v>1505</v>
      </c>
      <c r="R58" s="302">
        <f t="shared" si="11"/>
        <v>0</v>
      </c>
      <c r="S58" s="302">
        <f t="shared" si="11"/>
        <v>0</v>
      </c>
      <c r="T58" s="302">
        <f t="shared" si="11"/>
        <v>99</v>
      </c>
      <c r="U58" s="302">
        <f t="shared" si="11"/>
        <v>31</v>
      </c>
      <c r="V58" s="303">
        <f t="shared" si="11"/>
        <v>114</v>
      </c>
      <c r="W58" s="41"/>
    </row>
    <row r="59" spans="1:23" ht="25.5" customHeight="1">
      <c r="A59" s="245"/>
      <c r="B59" s="3"/>
      <c r="C59" s="3"/>
      <c r="D59" s="255"/>
      <c r="E59" s="3" t="s">
        <v>39</v>
      </c>
      <c r="F59" s="3"/>
      <c r="G59" s="304">
        <v>373</v>
      </c>
      <c r="H59" s="304">
        <v>373</v>
      </c>
      <c r="I59" s="304" t="s">
        <v>81</v>
      </c>
      <c r="J59" s="304" t="s">
        <v>81</v>
      </c>
      <c r="K59" s="304">
        <v>422</v>
      </c>
      <c r="L59" s="304">
        <v>497</v>
      </c>
      <c r="M59" s="304">
        <v>409</v>
      </c>
      <c r="N59" s="304">
        <v>470</v>
      </c>
      <c r="O59" s="304">
        <v>141</v>
      </c>
      <c r="P59" s="304">
        <v>276</v>
      </c>
      <c r="Q59" s="304">
        <v>610</v>
      </c>
      <c r="R59" s="304" t="s">
        <v>81</v>
      </c>
      <c r="S59" s="304" t="s">
        <v>81</v>
      </c>
      <c r="T59" s="304">
        <v>94</v>
      </c>
      <c r="U59" s="304">
        <v>27</v>
      </c>
      <c r="V59" s="305">
        <v>114</v>
      </c>
      <c r="W59" s="48"/>
    </row>
    <row r="60" spans="1:23" ht="25.5" customHeight="1">
      <c r="A60" s="245"/>
      <c r="B60" s="3"/>
      <c r="C60" s="3"/>
      <c r="D60" s="255"/>
      <c r="E60" s="3" t="s">
        <v>46</v>
      </c>
      <c r="F60" s="3"/>
      <c r="G60" s="304">
        <v>115</v>
      </c>
      <c r="H60" s="304">
        <v>177</v>
      </c>
      <c r="I60" s="304" t="s">
        <v>81</v>
      </c>
      <c r="J60" s="304" t="s">
        <v>81</v>
      </c>
      <c r="K60" s="304">
        <v>276</v>
      </c>
      <c r="L60" s="304">
        <v>287</v>
      </c>
      <c r="M60" s="304">
        <v>247</v>
      </c>
      <c r="N60" s="304">
        <v>264</v>
      </c>
      <c r="O60" s="304" t="s">
        <v>81</v>
      </c>
      <c r="P60" s="304" t="s">
        <v>81</v>
      </c>
      <c r="Q60" s="304">
        <v>631</v>
      </c>
      <c r="R60" s="304" t="s">
        <v>81</v>
      </c>
      <c r="S60" s="304" t="s">
        <v>81</v>
      </c>
      <c r="T60" s="304">
        <v>5</v>
      </c>
      <c r="U60" s="304">
        <v>4</v>
      </c>
      <c r="V60" s="305" t="s">
        <v>81</v>
      </c>
      <c r="W60" s="48"/>
    </row>
    <row r="61" spans="1:23" ht="25.5" customHeight="1" thickBot="1">
      <c r="A61" s="263"/>
      <c r="B61" s="11"/>
      <c r="C61" s="11"/>
      <c r="D61" s="264"/>
      <c r="E61" s="11" t="s">
        <v>55</v>
      </c>
      <c r="F61" s="11"/>
      <c r="G61" s="309" t="s">
        <v>81</v>
      </c>
      <c r="H61" s="309" t="s">
        <v>81</v>
      </c>
      <c r="I61" s="309" t="s">
        <v>81</v>
      </c>
      <c r="J61" s="309" t="s">
        <v>81</v>
      </c>
      <c r="K61" s="309">
        <v>401</v>
      </c>
      <c r="L61" s="309">
        <v>401</v>
      </c>
      <c r="M61" s="309">
        <v>267</v>
      </c>
      <c r="N61" s="309">
        <v>267</v>
      </c>
      <c r="O61" s="309" t="s">
        <v>81</v>
      </c>
      <c r="P61" s="309" t="s">
        <v>81</v>
      </c>
      <c r="Q61" s="309">
        <v>264</v>
      </c>
      <c r="R61" s="309" t="s">
        <v>81</v>
      </c>
      <c r="S61" s="309" t="s">
        <v>81</v>
      </c>
      <c r="T61" s="309" t="s">
        <v>81</v>
      </c>
      <c r="U61" s="309" t="s">
        <v>81</v>
      </c>
      <c r="V61" s="310" t="s">
        <v>81</v>
      </c>
      <c r="W61" s="48"/>
    </row>
    <row r="62" spans="2:16" ht="14.2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</sheetData>
  <sheetProtection/>
  <mergeCells count="28">
    <mergeCell ref="B9:E9"/>
    <mergeCell ref="O4:P4"/>
    <mergeCell ref="O5:O6"/>
    <mergeCell ref="P5:P6"/>
    <mergeCell ref="B7:E7"/>
    <mergeCell ref="B8:E8"/>
    <mergeCell ref="B4:B5"/>
    <mergeCell ref="E4:E5"/>
    <mergeCell ref="G5:G6"/>
    <mergeCell ref="H5:H6"/>
    <mergeCell ref="I5:I6"/>
    <mergeCell ref="J5:J6"/>
    <mergeCell ref="K5:K6"/>
    <mergeCell ref="L5:L6"/>
    <mergeCell ref="G3:V3"/>
    <mergeCell ref="G4:H4"/>
    <mergeCell ref="I4:J4"/>
    <mergeCell ref="K4:L4"/>
    <mergeCell ref="M4:N4"/>
    <mergeCell ref="R4:V4"/>
    <mergeCell ref="V5:V6"/>
    <mergeCell ref="M5:M6"/>
    <mergeCell ref="N5:N6"/>
    <mergeCell ref="Q4:Q6"/>
    <mergeCell ref="R5:R6"/>
    <mergeCell ref="U5:U6"/>
    <mergeCell ref="S5:S6"/>
    <mergeCell ref="T5:T6"/>
  </mergeCells>
  <printOptions/>
  <pageMargins left="0.7086614173228347" right="0.35433070866141736" top="0.7480314960629921" bottom="0.4724409448818898" header="0" footer="0"/>
  <pageSetup horizontalDpi="1200" verticalDpi="1200" orientation="portrait" pageOrder="overThenDown" paperSize="9" scale="51" r:id="rId1"/>
  <headerFooter alignWithMargins="0">
    <oddFooter>&amp;R&amp;A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showOutlineSymbol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3" sqref="G3:H4"/>
    </sheetView>
  </sheetViews>
  <sheetFormatPr defaultColWidth="8.75390625" defaultRowHeight="14.25"/>
  <cols>
    <col min="1" max="1" width="7.625" style="102" customWidth="1"/>
    <col min="2" max="2" width="0.875" style="102" customWidth="1"/>
    <col min="3" max="3" width="11.50390625" style="102" customWidth="1"/>
    <col min="4" max="4" width="0.875" style="102" customWidth="1"/>
    <col min="5" max="6" width="8.625" style="102" customWidth="1"/>
    <col min="7" max="8" width="8.75390625" style="102" customWidth="1"/>
    <col min="9" max="12" width="8.625" style="102" customWidth="1"/>
    <col min="13" max="14" width="8.75390625" style="102" customWidth="1"/>
    <col min="15" max="18" width="8.625" style="102" customWidth="1"/>
    <col min="19" max="19" width="4.375" style="102" customWidth="1"/>
    <col min="20" max="16384" width="8.75390625" style="102" customWidth="1"/>
  </cols>
  <sheetData>
    <row r="1" spans="1:32" s="97" customFormat="1" ht="30" customHeight="1">
      <c r="A1" s="311" t="s">
        <v>241</v>
      </c>
      <c r="B1" s="206"/>
      <c r="C1" s="98"/>
      <c r="D1" s="98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8" customHeight="1" thickBot="1">
      <c r="A2" s="101" t="s">
        <v>242</v>
      </c>
      <c r="B2" s="101"/>
      <c r="C2" s="101"/>
      <c r="D2" s="101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6.25" customHeight="1">
      <c r="A3" s="964" t="s">
        <v>243</v>
      </c>
      <c r="B3" s="312"/>
      <c r="C3" s="967" t="s">
        <v>244</v>
      </c>
      <c r="D3" s="313"/>
      <c r="E3" s="957" t="s">
        <v>157</v>
      </c>
      <c r="F3" s="958"/>
      <c r="G3" s="957" t="s">
        <v>158</v>
      </c>
      <c r="H3" s="958"/>
      <c r="I3" s="969" t="s">
        <v>245</v>
      </c>
      <c r="J3" s="970"/>
      <c r="K3" s="961" t="s">
        <v>246</v>
      </c>
      <c r="L3" s="958"/>
      <c r="M3" s="973" t="s">
        <v>247</v>
      </c>
      <c r="N3" s="974"/>
      <c r="O3" s="957" t="s">
        <v>248</v>
      </c>
      <c r="P3" s="958"/>
      <c r="Q3" s="957" t="s">
        <v>249</v>
      </c>
      <c r="R3" s="962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31.5" customHeight="1">
      <c r="A4" s="965"/>
      <c r="B4" s="214"/>
      <c r="C4" s="949"/>
      <c r="D4" s="215"/>
      <c r="E4" s="959"/>
      <c r="F4" s="960"/>
      <c r="G4" s="959"/>
      <c r="H4" s="960"/>
      <c r="I4" s="971" t="s">
        <v>250</v>
      </c>
      <c r="J4" s="972"/>
      <c r="K4" s="959"/>
      <c r="L4" s="960"/>
      <c r="M4" s="975" t="s">
        <v>251</v>
      </c>
      <c r="N4" s="976"/>
      <c r="O4" s="959"/>
      <c r="P4" s="960"/>
      <c r="Q4" s="959"/>
      <c r="R4" s="963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26.25" customHeight="1" thickBot="1">
      <c r="A5" s="966"/>
      <c r="B5" s="315"/>
      <c r="C5" s="968"/>
      <c r="D5" s="316"/>
      <c r="E5" s="317" t="s">
        <v>155</v>
      </c>
      <c r="F5" s="318" t="s">
        <v>156</v>
      </c>
      <c r="G5" s="319" t="s">
        <v>155</v>
      </c>
      <c r="H5" s="318" t="s">
        <v>156</v>
      </c>
      <c r="I5" s="317" t="s">
        <v>155</v>
      </c>
      <c r="J5" s="318" t="s">
        <v>156</v>
      </c>
      <c r="K5" s="319" t="s">
        <v>155</v>
      </c>
      <c r="L5" s="318" t="s">
        <v>156</v>
      </c>
      <c r="M5" s="319" t="s">
        <v>155</v>
      </c>
      <c r="N5" s="318" t="s">
        <v>156</v>
      </c>
      <c r="O5" s="319" t="s">
        <v>155</v>
      </c>
      <c r="P5" s="318" t="s">
        <v>156</v>
      </c>
      <c r="Q5" s="318" t="s">
        <v>155</v>
      </c>
      <c r="R5" s="320" t="s">
        <v>156</v>
      </c>
      <c r="T5"/>
      <c r="U5"/>
      <c r="V5"/>
      <c r="W5"/>
      <c r="X5"/>
      <c r="Y5"/>
      <c r="Z5"/>
      <c r="AA5"/>
      <c r="AB5"/>
      <c r="AC5"/>
      <c r="AD5"/>
      <c r="AE5"/>
      <c r="AF5"/>
    </row>
    <row r="6" spans="1:18" ht="24.75" customHeight="1">
      <c r="A6" s="950" t="s">
        <v>80</v>
      </c>
      <c r="B6" s="951"/>
      <c r="C6" s="951"/>
      <c r="D6" s="952"/>
      <c r="E6" s="321">
        <v>1018</v>
      </c>
      <c r="F6" s="321">
        <v>1171</v>
      </c>
      <c r="G6" s="321">
        <v>17797</v>
      </c>
      <c r="H6" s="321">
        <v>18931</v>
      </c>
      <c r="I6" s="321">
        <v>7394</v>
      </c>
      <c r="J6" s="321">
        <v>7750</v>
      </c>
      <c r="K6" s="321">
        <v>1568</v>
      </c>
      <c r="L6" s="322">
        <v>1812</v>
      </c>
      <c r="M6" s="323">
        <v>13061</v>
      </c>
      <c r="N6" s="323">
        <v>14211</v>
      </c>
      <c r="O6" s="323">
        <v>6026</v>
      </c>
      <c r="P6" s="323">
        <v>8708</v>
      </c>
      <c r="Q6" s="323">
        <v>891</v>
      </c>
      <c r="R6" s="324">
        <v>1402</v>
      </c>
    </row>
    <row r="7" spans="1:18" ht="24.75" customHeight="1">
      <c r="A7" s="953">
        <v>19</v>
      </c>
      <c r="B7" s="948"/>
      <c r="C7" s="948"/>
      <c r="D7" s="954"/>
      <c r="E7" s="325">
        <v>889</v>
      </c>
      <c r="F7" s="325">
        <v>989</v>
      </c>
      <c r="G7" s="325">
        <v>20395</v>
      </c>
      <c r="H7" s="325">
        <v>21680</v>
      </c>
      <c r="I7" s="325">
        <v>8269</v>
      </c>
      <c r="J7" s="325">
        <v>8674</v>
      </c>
      <c r="K7" s="325">
        <v>1561</v>
      </c>
      <c r="L7" s="326">
        <v>1860</v>
      </c>
      <c r="M7" s="327">
        <v>13898</v>
      </c>
      <c r="N7" s="327">
        <v>15054</v>
      </c>
      <c r="O7" s="327">
        <v>6173</v>
      </c>
      <c r="P7" s="327">
        <v>8623</v>
      </c>
      <c r="Q7" s="327">
        <v>1005</v>
      </c>
      <c r="R7" s="328">
        <v>1500</v>
      </c>
    </row>
    <row r="8" spans="1:18" s="239" customFormat="1" ht="33" customHeight="1">
      <c r="A8" s="955">
        <v>20</v>
      </c>
      <c r="B8" s="944"/>
      <c r="C8" s="944"/>
      <c r="D8" s="956"/>
      <c r="E8" s="233">
        <f aca="true" t="shared" si="0" ref="E8:R8">SUM(E9,E10,E11,E12,E13,E14,E18,E21,E22,E27,E34,E39,E43,E47,E51,E54,E57)</f>
        <v>930</v>
      </c>
      <c r="F8" s="233">
        <f t="shared" si="0"/>
        <v>1108</v>
      </c>
      <c r="G8" s="233">
        <f t="shared" si="0"/>
        <v>22646</v>
      </c>
      <c r="H8" s="233">
        <f t="shared" si="0"/>
        <v>24117</v>
      </c>
      <c r="I8" s="233">
        <f t="shared" si="0"/>
        <v>7944</v>
      </c>
      <c r="J8" s="233">
        <f t="shared" si="0"/>
        <v>8353</v>
      </c>
      <c r="K8" s="233">
        <f t="shared" si="0"/>
        <v>808</v>
      </c>
      <c r="L8" s="234">
        <f t="shared" si="0"/>
        <v>1108</v>
      </c>
      <c r="M8" s="234">
        <f t="shared" si="0"/>
        <v>15969</v>
      </c>
      <c r="N8" s="234">
        <f t="shared" si="0"/>
        <v>17328</v>
      </c>
      <c r="O8" s="234">
        <f t="shared" si="0"/>
        <v>6343</v>
      </c>
      <c r="P8" s="234">
        <f t="shared" si="0"/>
        <v>9127</v>
      </c>
      <c r="Q8" s="234">
        <f t="shared" si="0"/>
        <v>987</v>
      </c>
      <c r="R8" s="238">
        <f t="shared" si="0"/>
        <v>1496</v>
      </c>
    </row>
    <row r="9" spans="1:19" ht="22.5" customHeight="1">
      <c r="A9" s="329" t="s">
        <v>57</v>
      </c>
      <c r="B9" s="241"/>
      <c r="C9" s="2" t="s">
        <v>12</v>
      </c>
      <c r="D9" s="2"/>
      <c r="E9" s="300">
        <v>27</v>
      </c>
      <c r="F9" s="300">
        <v>34</v>
      </c>
      <c r="G9" s="300">
        <v>10093</v>
      </c>
      <c r="H9" s="300">
        <v>10355</v>
      </c>
      <c r="I9" s="300">
        <v>677</v>
      </c>
      <c r="J9" s="300">
        <v>744</v>
      </c>
      <c r="K9" s="300" t="s">
        <v>81</v>
      </c>
      <c r="L9" s="300" t="s">
        <v>81</v>
      </c>
      <c r="M9" s="300">
        <v>9418</v>
      </c>
      <c r="N9" s="300">
        <v>9759</v>
      </c>
      <c r="O9" s="300">
        <v>880</v>
      </c>
      <c r="P9" s="300">
        <v>1417</v>
      </c>
      <c r="Q9" s="300" t="s">
        <v>81</v>
      </c>
      <c r="R9" s="341" t="s">
        <v>81</v>
      </c>
      <c r="S9" s="48"/>
    </row>
    <row r="10" spans="1:19" ht="22.5" customHeight="1">
      <c r="A10" s="329" t="s">
        <v>58</v>
      </c>
      <c r="B10" s="241"/>
      <c r="C10" s="2" t="s">
        <v>13</v>
      </c>
      <c r="D10" s="2"/>
      <c r="E10" s="300">
        <v>34</v>
      </c>
      <c r="F10" s="300">
        <v>42</v>
      </c>
      <c r="G10" s="300">
        <v>1441</v>
      </c>
      <c r="H10" s="300">
        <v>1525</v>
      </c>
      <c r="I10" s="300">
        <v>948</v>
      </c>
      <c r="J10" s="300">
        <v>986</v>
      </c>
      <c r="K10" s="300">
        <v>233</v>
      </c>
      <c r="L10" s="300">
        <v>258</v>
      </c>
      <c r="M10" s="300">
        <v>395</v>
      </c>
      <c r="N10" s="300">
        <v>488</v>
      </c>
      <c r="O10" s="300">
        <v>911</v>
      </c>
      <c r="P10" s="300">
        <v>1300</v>
      </c>
      <c r="Q10" s="300">
        <v>30</v>
      </c>
      <c r="R10" s="341">
        <v>39</v>
      </c>
      <c r="S10" s="48"/>
    </row>
    <row r="11" spans="1:19" ht="22.5" customHeight="1">
      <c r="A11" s="329" t="s">
        <v>59</v>
      </c>
      <c r="B11" s="241"/>
      <c r="C11" s="2" t="s">
        <v>14</v>
      </c>
      <c r="D11" s="2"/>
      <c r="E11" s="300">
        <v>71</v>
      </c>
      <c r="F11" s="300">
        <v>105</v>
      </c>
      <c r="G11" s="300">
        <v>495</v>
      </c>
      <c r="H11" s="300">
        <v>879</v>
      </c>
      <c r="I11" s="300">
        <v>114</v>
      </c>
      <c r="J11" s="300">
        <v>157</v>
      </c>
      <c r="K11" s="300">
        <v>260</v>
      </c>
      <c r="L11" s="300">
        <v>495</v>
      </c>
      <c r="M11" s="300">
        <v>510</v>
      </c>
      <c r="N11" s="300">
        <v>712</v>
      </c>
      <c r="O11" s="300">
        <v>1248</v>
      </c>
      <c r="P11" s="300">
        <v>1953</v>
      </c>
      <c r="Q11" s="300">
        <v>80</v>
      </c>
      <c r="R11" s="341">
        <v>155</v>
      </c>
      <c r="S11" s="48"/>
    </row>
    <row r="12" spans="1:19" ht="22.5" customHeight="1">
      <c r="A12" s="331" t="s">
        <v>60</v>
      </c>
      <c r="B12" s="243"/>
      <c r="C12" s="2" t="s">
        <v>15</v>
      </c>
      <c r="D12" s="2"/>
      <c r="E12" s="300">
        <v>17</v>
      </c>
      <c r="F12" s="300">
        <v>22</v>
      </c>
      <c r="G12" s="300">
        <v>877</v>
      </c>
      <c r="H12" s="300">
        <v>961</v>
      </c>
      <c r="I12" s="300">
        <v>87</v>
      </c>
      <c r="J12" s="300">
        <v>90</v>
      </c>
      <c r="K12" s="300">
        <v>141</v>
      </c>
      <c r="L12" s="300">
        <v>160</v>
      </c>
      <c r="M12" s="300">
        <v>709</v>
      </c>
      <c r="N12" s="300">
        <v>793</v>
      </c>
      <c r="O12" s="300">
        <v>175</v>
      </c>
      <c r="P12" s="300">
        <v>242</v>
      </c>
      <c r="Q12" s="300">
        <v>94</v>
      </c>
      <c r="R12" s="341">
        <v>137</v>
      </c>
      <c r="S12" s="48"/>
    </row>
    <row r="13" spans="1:19" ht="22.5" customHeight="1">
      <c r="A13" s="329" t="s">
        <v>0</v>
      </c>
      <c r="B13" s="241"/>
      <c r="C13" s="2" t="s">
        <v>16</v>
      </c>
      <c r="D13" s="2"/>
      <c r="E13" s="300">
        <v>1</v>
      </c>
      <c r="F13" s="300">
        <v>1</v>
      </c>
      <c r="G13" s="300">
        <v>375</v>
      </c>
      <c r="H13" s="300">
        <v>377</v>
      </c>
      <c r="I13" s="300">
        <v>99</v>
      </c>
      <c r="J13" s="300">
        <v>99</v>
      </c>
      <c r="K13" s="300">
        <v>4</v>
      </c>
      <c r="L13" s="300">
        <v>4</v>
      </c>
      <c r="M13" s="300">
        <v>285</v>
      </c>
      <c r="N13" s="300">
        <v>285</v>
      </c>
      <c r="O13" s="300">
        <v>36</v>
      </c>
      <c r="P13" s="300">
        <v>37</v>
      </c>
      <c r="Q13" s="300">
        <v>19</v>
      </c>
      <c r="R13" s="341">
        <v>19</v>
      </c>
      <c r="S13" s="48"/>
    </row>
    <row r="14" spans="1:19" ht="22.5" customHeight="1">
      <c r="A14" s="329" t="s">
        <v>1</v>
      </c>
      <c r="B14" s="241"/>
      <c r="C14" s="2"/>
      <c r="D14" s="2"/>
      <c r="E14" s="302">
        <f aca="true" t="shared" si="1" ref="E14:R14">SUM(E15:E17)</f>
        <v>135</v>
      </c>
      <c r="F14" s="302">
        <f t="shared" si="1"/>
        <v>163</v>
      </c>
      <c r="G14" s="302">
        <f t="shared" si="1"/>
        <v>426</v>
      </c>
      <c r="H14" s="302">
        <f t="shared" si="1"/>
        <v>478</v>
      </c>
      <c r="I14" s="302">
        <f t="shared" si="1"/>
        <v>799</v>
      </c>
      <c r="J14" s="302">
        <f t="shared" si="1"/>
        <v>800</v>
      </c>
      <c r="K14" s="302">
        <f t="shared" si="1"/>
        <v>5</v>
      </c>
      <c r="L14" s="302">
        <f t="shared" si="1"/>
        <v>5</v>
      </c>
      <c r="M14" s="302">
        <f t="shared" si="1"/>
        <v>189</v>
      </c>
      <c r="N14" s="302">
        <f t="shared" si="1"/>
        <v>219</v>
      </c>
      <c r="O14" s="302">
        <f t="shared" si="1"/>
        <v>213</v>
      </c>
      <c r="P14" s="302">
        <f t="shared" si="1"/>
        <v>309</v>
      </c>
      <c r="Q14" s="302">
        <f t="shared" si="1"/>
        <v>58</v>
      </c>
      <c r="R14" s="342">
        <f t="shared" si="1"/>
        <v>64</v>
      </c>
      <c r="S14" s="48"/>
    </row>
    <row r="15" spans="1:19" ht="22.5" customHeight="1">
      <c r="A15" s="333"/>
      <c r="B15" s="246"/>
      <c r="C15" s="3" t="s">
        <v>17</v>
      </c>
      <c r="D15" s="3"/>
      <c r="E15" s="304">
        <v>79</v>
      </c>
      <c r="F15" s="304">
        <v>81</v>
      </c>
      <c r="G15" s="304">
        <v>19</v>
      </c>
      <c r="H15" s="304">
        <v>22</v>
      </c>
      <c r="I15" s="304">
        <v>538</v>
      </c>
      <c r="J15" s="304">
        <v>539</v>
      </c>
      <c r="K15" s="304">
        <v>2</v>
      </c>
      <c r="L15" s="304">
        <v>2</v>
      </c>
      <c r="M15" s="304">
        <v>53</v>
      </c>
      <c r="N15" s="304">
        <v>77</v>
      </c>
      <c r="O15" s="304">
        <v>86</v>
      </c>
      <c r="P15" s="304">
        <v>120</v>
      </c>
      <c r="Q15" s="304">
        <v>20</v>
      </c>
      <c r="R15" s="343">
        <v>23</v>
      </c>
      <c r="S15" s="48"/>
    </row>
    <row r="16" spans="1:19" ht="22.5" customHeight="1">
      <c r="A16" s="333"/>
      <c r="B16" s="246"/>
      <c r="C16" s="3" t="s">
        <v>19</v>
      </c>
      <c r="D16" s="3"/>
      <c r="E16" s="304">
        <v>56</v>
      </c>
      <c r="F16" s="304">
        <v>82</v>
      </c>
      <c r="G16" s="304">
        <v>374</v>
      </c>
      <c r="H16" s="304">
        <v>419</v>
      </c>
      <c r="I16" s="304">
        <v>230</v>
      </c>
      <c r="J16" s="304">
        <v>230</v>
      </c>
      <c r="K16" s="304">
        <v>1</v>
      </c>
      <c r="L16" s="304">
        <v>1</v>
      </c>
      <c r="M16" s="304">
        <v>130</v>
      </c>
      <c r="N16" s="304">
        <v>136</v>
      </c>
      <c r="O16" s="304">
        <v>127</v>
      </c>
      <c r="P16" s="304">
        <v>189</v>
      </c>
      <c r="Q16" s="304">
        <v>38</v>
      </c>
      <c r="R16" s="343">
        <v>41</v>
      </c>
      <c r="S16" s="48"/>
    </row>
    <row r="17" spans="1:19" ht="22.5" customHeight="1">
      <c r="A17" s="333"/>
      <c r="B17" s="246"/>
      <c r="C17" s="3" t="s">
        <v>20</v>
      </c>
      <c r="D17" s="3"/>
      <c r="E17" s="306" t="s">
        <v>81</v>
      </c>
      <c r="F17" s="306" t="s">
        <v>81</v>
      </c>
      <c r="G17" s="306">
        <v>33</v>
      </c>
      <c r="H17" s="306">
        <v>37</v>
      </c>
      <c r="I17" s="306">
        <v>31</v>
      </c>
      <c r="J17" s="306">
        <v>31</v>
      </c>
      <c r="K17" s="306">
        <v>2</v>
      </c>
      <c r="L17" s="306">
        <v>2</v>
      </c>
      <c r="M17" s="306">
        <v>6</v>
      </c>
      <c r="N17" s="306">
        <v>6</v>
      </c>
      <c r="O17" s="306" t="s">
        <v>81</v>
      </c>
      <c r="P17" s="306" t="s">
        <v>81</v>
      </c>
      <c r="Q17" s="306" t="s">
        <v>81</v>
      </c>
      <c r="R17" s="344" t="s">
        <v>81</v>
      </c>
      <c r="S17" s="48"/>
    </row>
    <row r="18" spans="1:19" ht="22.5" customHeight="1">
      <c r="A18" s="329" t="s">
        <v>2</v>
      </c>
      <c r="B18" s="241"/>
      <c r="C18" s="2"/>
      <c r="D18" s="2"/>
      <c r="E18" s="302">
        <f aca="true" t="shared" si="2" ref="E18:R18">SUM(E19:E20)</f>
        <v>6</v>
      </c>
      <c r="F18" s="302">
        <f t="shared" si="2"/>
        <v>8</v>
      </c>
      <c r="G18" s="302">
        <f t="shared" si="2"/>
        <v>1157</v>
      </c>
      <c r="H18" s="302">
        <f t="shared" si="2"/>
        <v>1169</v>
      </c>
      <c r="I18" s="302">
        <f t="shared" si="2"/>
        <v>147</v>
      </c>
      <c r="J18" s="302">
        <f t="shared" si="2"/>
        <v>149</v>
      </c>
      <c r="K18" s="302">
        <f t="shared" si="2"/>
        <v>1</v>
      </c>
      <c r="L18" s="302">
        <f t="shared" si="2"/>
        <v>1</v>
      </c>
      <c r="M18" s="302">
        <f t="shared" si="2"/>
        <v>1029</v>
      </c>
      <c r="N18" s="302">
        <f t="shared" si="2"/>
        <v>1045</v>
      </c>
      <c r="O18" s="302">
        <f t="shared" si="2"/>
        <v>359</v>
      </c>
      <c r="P18" s="302">
        <f t="shared" si="2"/>
        <v>384</v>
      </c>
      <c r="Q18" s="302">
        <f t="shared" si="2"/>
        <v>20</v>
      </c>
      <c r="R18" s="342">
        <f t="shared" si="2"/>
        <v>24</v>
      </c>
      <c r="S18" s="48"/>
    </row>
    <row r="19" spans="1:19" ht="22.5" customHeight="1">
      <c r="A19" s="333"/>
      <c r="B19" s="246"/>
      <c r="C19" s="3" t="s">
        <v>18</v>
      </c>
      <c r="D19" s="3"/>
      <c r="E19" s="304">
        <v>6</v>
      </c>
      <c r="F19" s="304">
        <v>8</v>
      </c>
      <c r="G19" s="304">
        <v>1124</v>
      </c>
      <c r="H19" s="304">
        <v>1131</v>
      </c>
      <c r="I19" s="304">
        <v>127</v>
      </c>
      <c r="J19" s="304">
        <v>127</v>
      </c>
      <c r="K19" s="304" t="s">
        <v>81</v>
      </c>
      <c r="L19" s="304" t="s">
        <v>81</v>
      </c>
      <c r="M19" s="304">
        <v>1011</v>
      </c>
      <c r="N19" s="304">
        <v>1026</v>
      </c>
      <c r="O19" s="304">
        <v>342</v>
      </c>
      <c r="P19" s="304">
        <v>361</v>
      </c>
      <c r="Q19" s="304">
        <v>14</v>
      </c>
      <c r="R19" s="343">
        <v>17</v>
      </c>
      <c r="S19" s="48"/>
    </row>
    <row r="20" spans="1:19" ht="22.5" customHeight="1">
      <c r="A20" s="333"/>
      <c r="B20" s="246"/>
      <c r="C20" s="3" t="s">
        <v>21</v>
      </c>
      <c r="D20" s="3"/>
      <c r="E20" s="306" t="s">
        <v>81</v>
      </c>
      <c r="F20" s="306" t="s">
        <v>81</v>
      </c>
      <c r="G20" s="306">
        <v>33</v>
      </c>
      <c r="H20" s="306">
        <v>38</v>
      </c>
      <c r="I20" s="306">
        <v>20</v>
      </c>
      <c r="J20" s="306">
        <v>22</v>
      </c>
      <c r="K20" s="306">
        <v>1</v>
      </c>
      <c r="L20" s="306">
        <v>1</v>
      </c>
      <c r="M20" s="306">
        <v>18</v>
      </c>
      <c r="N20" s="306">
        <v>19</v>
      </c>
      <c r="O20" s="306">
        <v>17</v>
      </c>
      <c r="P20" s="306">
        <v>23</v>
      </c>
      <c r="Q20" s="306">
        <v>6</v>
      </c>
      <c r="R20" s="344">
        <v>7</v>
      </c>
      <c r="S20" s="48"/>
    </row>
    <row r="21" spans="1:19" ht="22.5" customHeight="1">
      <c r="A21" s="329" t="s">
        <v>3</v>
      </c>
      <c r="B21" s="241"/>
      <c r="C21" s="2" t="s">
        <v>22</v>
      </c>
      <c r="D21" s="2"/>
      <c r="E21" s="300">
        <v>16</v>
      </c>
      <c r="F21" s="300">
        <v>20</v>
      </c>
      <c r="G21" s="300">
        <v>929</v>
      </c>
      <c r="H21" s="300">
        <v>1002</v>
      </c>
      <c r="I21" s="300">
        <v>900</v>
      </c>
      <c r="J21" s="300">
        <v>958</v>
      </c>
      <c r="K21" s="300" t="s">
        <v>81</v>
      </c>
      <c r="L21" s="300" t="s">
        <v>81</v>
      </c>
      <c r="M21" s="300">
        <v>78</v>
      </c>
      <c r="N21" s="300">
        <v>119</v>
      </c>
      <c r="O21" s="300">
        <v>185</v>
      </c>
      <c r="P21" s="300">
        <v>301</v>
      </c>
      <c r="Q21" s="300">
        <v>172</v>
      </c>
      <c r="R21" s="341">
        <v>250</v>
      </c>
      <c r="S21" s="48"/>
    </row>
    <row r="22" spans="1:19" ht="22.5" customHeight="1">
      <c r="A22" s="336" t="s">
        <v>4</v>
      </c>
      <c r="B22" s="249"/>
      <c r="C22" s="4"/>
      <c r="D22" s="4"/>
      <c r="E22" s="302">
        <f aca="true" t="shared" si="3" ref="E22:R22">SUM(E23:E26)</f>
        <v>369</v>
      </c>
      <c r="F22" s="302">
        <f t="shared" si="3"/>
        <v>428</v>
      </c>
      <c r="G22" s="302">
        <f t="shared" si="3"/>
        <v>1125</v>
      </c>
      <c r="H22" s="302">
        <f t="shared" si="3"/>
        <v>1324</v>
      </c>
      <c r="I22" s="302">
        <f t="shared" si="3"/>
        <v>500</v>
      </c>
      <c r="J22" s="302">
        <f t="shared" si="3"/>
        <v>541</v>
      </c>
      <c r="K22" s="302">
        <f t="shared" si="3"/>
        <v>26</v>
      </c>
      <c r="L22" s="302">
        <f t="shared" si="3"/>
        <v>28</v>
      </c>
      <c r="M22" s="302">
        <f t="shared" si="3"/>
        <v>696</v>
      </c>
      <c r="N22" s="302">
        <f t="shared" si="3"/>
        <v>965</v>
      </c>
      <c r="O22" s="302">
        <f t="shared" si="3"/>
        <v>819</v>
      </c>
      <c r="P22" s="302">
        <f t="shared" si="3"/>
        <v>1167</v>
      </c>
      <c r="Q22" s="302">
        <f t="shared" si="3"/>
        <v>175</v>
      </c>
      <c r="R22" s="342">
        <f t="shared" si="3"/>
        <v>230</v>
      </c>
      <c r="S22" s="41"/>
    </row>
    <row r="23" spans="1:19" ht="22.5" customHeight="1">
      <c r="A23" s="333"/>
      <c r="B23" s="246"/>
      <c r="C23" s="3" t="s">
        <v>23</v>
      </c>
      <c r="D23" s="3"/>
      <c r="E23" s="304">
        <v>258</v>
      </c>
      <c r="F23" s="304">
        <v>284</v>
      </c>
      <c r="G23" s="304">
        <v>686</v>
      </c>
      <c r="H23" s="304">
        <v>797</v>
      </c>
      <c r="I23" s="304">
        <v>205</v>
      </c>
      <c r="J23" s="304">
        <v>225</v>
      </c>
      <c r="K23" s="304">
        <v>9</v>
      </c>
      <c r="L23" s="304">
        <v>11</v>
      </c>
      <c r="M23" s="304">
        <v>514</v>
      </c>
      <c r="N23" s="304">
        <v>628</v>
      </c>
      <c r="O23" s="304">
        <v>417</v>
      </c>
      <c r="P23" s="304">
        <v>517</v>
      </c>
      <c r="Q23" s="304">
        <v>20</v>
      </c>
      <c r="R23" s="343">
        <v>39</v>
      </c>
      <c r="S23" s="48"/>
    </row>
    <row r="24" spans="1:19" ht="22.5" customHeight="1">
      <c r="A24" s="333"/>
      <c r="B24" s="246"/>
      <c r="C24" s="3" t="s">
        <v>28</v>
      </c>
      <c r="D24" s="3"/>
      <c r="E24" s="304">
        <v>76</v>
      </c>
      <c r="F24" s="304">
        <v>99</v>
      </c>
      <c r="G24" s="304">
        <v>219</v>
      </c>
      <c r="H24" s="304">
        <v>286</v>
      </c>
      <c r="I24" s="304">
        <v>108</v>
      </c>
      <c r="J24" s="304">
        <v>126</v>
      </c>
      <c r="K24" s="304" t="s">
        <v>81</v>
      </c>
      <c r="L24" s="304" t="s">
        <v>81</v>
      </c>
      <c r="M24" s="304">
        <v>142</v>
      </c>
      <c r="N24" s="304">
        <v>286</v>
      </c>
      <c r="O24" s="304">
        <v>340</v>
      </c>
      <c r="P24" s="304">
        <v>577</v>
      </c>
      <c r="Q24" s="304">
        <v>108</v>
      </c>
      <c r="R24" s="343">
        <v>121</v>
      </c>
      <c r="S24" s="48"/>
    </row>
    <row r="25" spans="1:19" ht="22.5" customHeight="1">
      <c r="A25" s="333"/>
      <c r="B25" s="246"/>
      <c r="C25" s="3" t="s">
        <v>24</v>
      </c>
      <c r="D25" s="3"/>
      <c r="E25" s="304">
        <v>31</v>
      </c>
      <c r="F25" s="304">
        <v>38</v>
      </c>
      <c r="G25" s="304">
        <v>189</v>
      </c>
      <c r="H25" s="304">
        <v>205</v>
      </c>
      <c r="I25" s="304">
        <v>175</v>
      </c>
      <c r="J25" s="304">
        <v>177</v>
      </c>
      <c r="K25" s="304">
        <v>13</v>
      </c>
      <c r="L25" s="304">
        <v>13</v>
      </c>
      <c r="M25" s="304">
        <v>4</v>
      </c>
      <c r="N25" s="304">
        <v>5</v>
      </c>
      <c r="O25" s="304">
        <v>11</v>
      </c>
      <c r="P25" s="304">
        <v>12</v>
      </c>
      <c r="Q25" s="304">
        <v>19</v>
      </c>
      <c r="R25" s="343">
        <v>42</v>
      </c>
      <c r="S25" s="48"/>
    </row>
    <row r="26" spans="1:19" ht="22.5" customHeight="1">
      <c r="A26" s="333"/>
      <c r="B26" s="246"/>
      <c r="C26" s="3" t="s">
        <v>25</v>
      </c>
      <c r="D26" s="3"/>
      <c r="E26" s="306">
        <v>4</v>
      </c>
      <c r="F26" s="306">
        <v>7</v>
      </c>
      <c r="G26" s="306">
        <v>31</v>
      </c>
      <c r="H26" s="306">
        <v>36</v>
      </c>
      <c r="I26" s="306">
        <v>12</v>
      </c>
      <c r="J26" s="306">
        <v>13</v>
      </c>
      <c r="K26" s="306">
        <v>4</v>
      </c>
      <c r="L26" s="306">
        <v>4</v>
      </c>
      <c r="M26" s="306">
        <v>36</v>
      </c>
      <c r="N26" s="306">
        <v>46</v>
      </c>
      <c r="O26" s="306">
        <v>51</v>
      </c>
      <c r="P26" s="306">
        <v>61</v>
      </c>
      <c r="Q26" s="306">
        <v>28</v>
      </c>
      <c r="R26" s="344">
        <v>28</v>
      </c>
      <c r="S26" s="48"/>
    </row>
    <row r="27" spans="1:19" ht="22.5" customHeight="1">
      <c r="A27" s="336" t="s">
        <v>5</v>
      </c>
      <c r="B27" s="249"/>
      <c r="C27" s="4"/>
      <c r="D27" s="4"/>
      <c r="E27" s="302">
        <f aca="true" t="shared" si="4" ref="E27:R27">SUM(E28:E33)</f>
        <v>14</v>
      </c>
      <c r="F27" s="302">
        <f t="shared" si="4"/>
        <v>17</v>
      </c>
      <c r="G27" s="302">
        <f t="shared" si="4"/>
        <v>1814</v>
      </c>
      <c r="H27" s="302">
        <f t="shared" si="4"/>
        <v>1895</v>
      </c>
      <c r="I27" s="302">
        <f t="shared" si="4"/>
        <v>833</v>
      </c>
      <c r="J27" s="302">
        <f t="shared" si="4"/>
        <v>852</v>
      </c>
      <c r="K27" s="302">
        <f t="shared" si="4"/>
        <v>48</v>
      </c>
      <c r="L27" s="302">
        <f t="shared" si="4"/>
        <v>51</v>
      </c>
      <c r="M27" s="302">
        <f t="shared" si="4"/>
        <v>985</v>
      </c>
      <c r="N27" s="302">
        <f t="shared" si="4"/>
        <v>1072</v>
      </c>
      <c r="O27" s="302">
        <f t="shared" si="4"/>
        <v>306</v>
      </c>
      <c r="P27" s="302">
        <f t="shared" si="4"/>
        <v>361</v>
      </c>
      <c r="Q27" s="302">
        <f t="shared" si="4"/>
        <v>60</v>
      </c>
      <c r="R27" s="342">
        <f t="shared" si="4"/>
        <v>91</v>
      </c>
      <c r="S27" s="41"/>
    </row>
    <row r="28" spans="1:19" ht="22.5" customHeight="1">
      <c r="A28" s="333"/>
      <c r="B28" s="246"/>
      <c r="C28" s="3" t="s">
        <v>26</v>
      </c>
      <c r="D28" s="3"/>
      <c r="E28" s="304">
        <v>1</v>
      </c>
      <c r="F28" s="304">
        <v>1</v>
      </c>
      <c r="G28" s="304">
        <v>371</v>
      </c>
      <c r="H28" s="304">
        <v>374</v>
      </c>
      <c r="I28" s="304">
        <v>120</v>
      </c>
      <c r="J28" s="304">
        <v>122</v>
      </c>
      <c r="K28" s="304">
        <v>6</v>
      </c>
      <c r="L28" s="304">
        <v>8</v>
      </c>
      <c r="M28" s="304">
        <v>246</v>
      </c>
      <c r="N28" s="304">
        <v>263</v>
      </c>
      <c r="O28" s="304">
        <v>6</v>
      </c>
      <c r="P28" s="304">
        <v>7</v>
      </c>
      <c r="Q28" s="304" t="s">
        <v>81</v>
      </c>
      <c r="R28" s="343" t="s">
        <v>81</v>
      </c>
      <c r="S28" s="48"/>
    </row>
    <row r="29" spans="1:19" ht="22.5" customHeight="1">
      <c r="A29" s="333"/>
      <c r="B29" s="246"/>
      <c r="C29" s="3" t="s">
        <v>27</v>
      </c>
      <c r="D29" s="3"/>
      <c r="E29" s="304">
        <v>4</v>
      </c>
      <c r="F29" s="304">
        <v>6</v>
      </c>
      <c r="G29" s="304">
        <v>503</v>
      </c>
      <c r="H29" s="304">
        <v>514</v>
      </c>
      <c r="I29" s="304">
        <v>118</v>
      </c>
      <c r="J29" s="304">
        <v>125</v>
      </c>
      <c r="K29" s="304">
        <v>37</v>
      </c>
      <c r="L29" s="304">
        <v>38</v>
      </c>
      <c r="M29" s="304">
        <v>362</v>
      </c>
      <c r="N29" s="304">
        <v>371</v>
      </c>
      <c r="O29" s="304">
        <v>40</v>
      </c>
      <c r="P29" s="304">
        <v>50</v>
      </c>
      <c r="Q29" s="304">
        <v>19</v>
      </c>
      <c r="R29" s="343">
        <v>36</v>
      </c>
      <c r="S29" s="48"/>
    </row>
    <row r="30" spans="1:19" ht="22.5" customHeight="1">
      <c r="A30" s="333"/>
      <c r="B30" s="246"/>
      <c r="C30" s="3" t="s">
        <v>30</v>
      </c>
      <c r="D30" s="3"/>
      <c r="E30" s="304">
        <v>3</v>
      </c>
      <c r="F30" s="304">
        <v>4</v>
      </c>
      <c r="G30" s="304">
        <v>398</v>
      </c>
      <c r="H30" s="304">
        <v>450</v>
      </c>
      <c r="I30" s="304">
        <v>185</v>
      </c>
      <c r="J30" s="304">
        <v>188</v>
      </c>
      <c r="K30" s="304" t="s">
        <v>81</v>
      </c>
      <c r="L30" s="304" t="s">
        <v>81</v>
      </c>
      <c r="M30" s="304">
        <v>213</v>
      </c>
      <c r="N30" s="304">
        <v>262</v>
      </c>
      <c r="O30" s="304">
        <v>110</v>
      </c>
      <c r="P30" s="304">
        <v>150</v>
      </c>
      <c r="Q30" s="304">
        <v>12</v>
      </c>
      <c r="R30" s="343">
        <v>21</v>
      </c>
      <c r="S30" s="48"/>
    </row>
    <row r="31" spans="1:19" ht="22.5" customHeight="1">
      <c r="A31" s="333"/>
      <c r="B31" s="246"/>
      <c r="C31" s="3" t="s">
        <v>29</v>
      </c>
      <c r="D31" s="3"/>
      <c r="E31" s="304">
        <v>2</v>
      </c>
      <c r="F31" s="304">
        <v>2</v>
      </c>
      <c r="G31" s="304">
        <v>86</v>
      </c>
      <c r="H31" s="304">
        <v>90</v>
      </c>
      <c r="I31" s="304">
        <v>75</v>
      </c>
      <c r="J31" s="304">
        <v>77</v>
      </c>
      <c r="K31" s="304">
        <v>2</v>
      </c>
      <c r="L31" s="304">
        <v>2</v>
      </c>
      <c r="M31" s="304">
        <v>18</v>
      </c>
      <c r="N31" s="304">
        <v>20</v>
      </c>
      <c r="O31" s="304">
        <v>28</v>
      </c>
      <c r="P31" s="304">
        <v>29</v>
      </c>
      <c r="Q31" s="304">
        <v>9</v>
      </c>
      <c r="R31" s="343">
        <v>9</v>
      </c>
      <c r="S31" s="48"/>
    </row>
    <row r="32" spans="1:19" ht="22.5" customHeight="1">
      <c r="A32" s="333"/>
      <c r="B32" s="246"/>
      <c r="C32" s="3" t="s">
        <v>48</v>
      </c>
      <c r="D32" s="3"/>
      <c r="E32" s="304">
        <v>2</v>
      </c>
      <c r="F32" s="304">
        <v>2</v>
      </c>
      <c r="G32" s="304">
        <v>281</v>
      </c>
      <c r="H32" s="304">
        <v>288</v>
      </c>
      <c r="I32" s="304">
        <v>217</v>
      </c>
      <c r="J32" s="304">
        <v>220</v>
      </c>
      <c r="K32" s="304" t="s">
        <v>81</v>
      </c>
      <c r="L32" s="304" t="s">
        <v>81</v>
      </c>
      <c r="M32" s="304">
        <v>73</v>
      </c>
      <c r="N32" s="304">
        <v>75</v>
      </c>
      <c r="O32" s="304">
        <v>47</v>
      </c>
      <c r="P32" s="304">
        <v>47</v>
      </c>
      <c r="Q32" s="304">
        <v>15</v>
      </c>
      <c r="R32" s="343">
        <v>20</v>
      </c>
      <c r="S32" s="48"/>
    </row>
    <row r="33" spans="1:19" ht="22.5" customHeight="1">
      <c r="A33" s="333"/>
      <c r="B33" s="246"/>
      <c r="C33" s="3" t="s">
        <v>148</v>
      </c>
      <c r="D33" s="3"/>
      <c r="E33" s="306">
        <v>2</v>
      </c>
      <c r="F33" s="306">
        <v>2</v>
      </c>
      <c r="G33" s="306">
        <v>175</v>
      </c>
      <c r="H33" s="306">
        <v>179</v>
      </c>
      <c r="I33" s="306">
        <v>118</v>
      </c>
      <c r="J33" s="306">
        <v>120</v>
      </c>
      <c r="K33" s="306">
        <v>3</v>
      </c>
      <c r="L33" s="306">
        <v>3</v>
      </c>
      <c r="M33" s="306">
        <v>73</v>
      </c>
      <c r="N33" s="306">
        <v>81</v>
      </c>
      <c r="O33" s="306">
        <v>75</v>
      </c>
      <c r="P33" s="306">
        <v>78</v>
      </c>
      <c r="Q33" s="306">
        <v>5</v>
      </c>
      <c r="R33" s="344">
        <v>5</v>
      </c>
      <c r="S33" s="48"/>
    </row>
    <row r="34" spans="1:19" ht="22.5" customHeight="1">
      <c r="A34" s="337" t="s">
        <v>61</v>
      </c>
      <c r="B34" s="252"/>
      <c r="C34" s="4"/>
      <c r="D34" s="4"/>
      <c r="E34" s="302">
        <f aca="true" t="shared" si="5" ref="E34:R34">SUM(E35:E38)</f>
        <v>36</v>
      </c>
      <c r="F34" s="302">
        <f t="shared" si="5"/>
        <v>41</v>
      </c>
      <c r="G34" s="302">
        <f t="shared" si="5"/>
        <v>861</v>
      </c>
      <c r="H34" s="302">
        <f t="shared" si="5"/>
        <v>920</v>
      </c>
      <c r="I34" s="302">
        <f t="shared" si="5"/>
        <v>670</v>
      </c>
      <c r="J34" s="302">
        <f t="shared" si="5"/>
        <v>697</v>
      </c>
      <c r="K34" s="302">
        <f t="shared" si="5"/>
        <v>3</v>
      </c>
      <c r="L34" s="302">
        <f t="shared" si="5"/>
        <v>5</v>
      </c>
      <c r="M34" s="302">
        <f t="shared" si="5"/>
        <v>212</v>
      </c>
      <c r="N34" s="302">
        <f t="shared" si="5"/>
        <v>259</v>
      </c>
      <c r="O34" s="302">
        <f t="shared" si="5"/>
        <v>342</v>
      </c>
      <c r="P34" s="302">
        <f t="shared" si="5"/>
        <v>509</v>
      </c>
      <c r="Q34" s="302">
        <f t="shared" si="5"/>
        <v>27</v>
      </c>
      <c r="R34" s="342">
        <f t="shared" si="5"/>
        <v>69</v>
      </c>
      <c r="S34" s="41"/>
    </row>
    <row r="35" spans="1:19" ht="22.5" customHeight="1">
      <c r="A35" s="333"/>
      <c r="B35" s="246"/>
      <c r="C35" s="3" t="s">
        <v>49</v>
      </c>
      <c r="D35" s="3"/>
      <c r="E35" s="304">
        <v>3</v>
      </c>
      <c r="F35" s="304">
        <v>3</v>
      </c>
      <c r="G35" s="304">
        <v>340</v>
      </c>
      <c r="H35" s="304">
        <v>358</v>
      </c>
      <c r="I35" s="304">
        <v>253</v>
      </c>
      <c r="J35" s="304">
        <v>258</v>
      </c>
      <c r="K35" s="304">
        <v>2</v>
      </c>
      <c r="L35" s="304">
        <v>3</v>
      </c>
      <c r="M35" s="304">
        <v>81</v>
      </c>
      <c r="N35" s="304">
        <v>100</v>
      </c>
      <c r="O35" s="304">
        <v>79</v>
      </c>
      <c r="P35" s="304">
        <v>91</v>
      </c>
      <c r="Q35" s="304">
        <v>17</v>
      </c>
      <c r="R35" s="343">
        <v>47</v>
      </c>
      <c r="S35" s="48"/>
    </row>
    <row r="36" spans="1:19" ht="22.5" customHeight="1">
      <c r="A36" s="333"/>
      <c r="B36" s="246"/>
      <c r="C36" s="3" t="s">
        <v>50</v>
      </c>
      <c r="D36" s="3"/>
      <c r="E36" s="304">
        <v>11</v>
      </c>
      <c r="F36" s="304">
        <v>12</v>
      </c>
      <c r="G36" s="304">
        <v>253</v>
      </c>
      <c r="H36" s="304">
        <v>277</v>
      </c>
      <c r="I36" s="304">
        <v>205</v>
      </c>
      <c r="J36" s="304">
        <v>212</v>
      </c>
      <c r="K36" s="304">
        <v>1</v>
      </c>
      <c r="L36" s="304">
        <v>2</v>
      </c>
      <c r="M36" s="304">
        <v>66</v>
      </c>
      <c r="N36" s="304">
        <v>78</v>
      </c>
      <c r="O36" s="304">
        <v>96</v>
      </c>
      <c r="P36" s="304">
        <v>119</v>
      </c>
      <c r="Q36" s="304">
        <v>4</v>
      </c>
      <c r="R36" s="343">
        <v>12</v>
      </c>
      <c r="S36" s="48"/>
    </row>
    <row r="37" spans="1:19" ht="22.5" customHeight="1">
      <c r="A37" s="333"/>
      <c r="B37" s="246"/>
      <c r="C37" s="3" t="s">
        <v>31</v>
      </c>
      <c r="D37" s="3"/>
      <c r="E37" s="304">
        <v>4</v>
      </c>
      <c r="F37" s="304">
        <v>5</v>
      </c>
      <c r="G37" s="304">
        <v>143</v>
      </c>
      <c r="H37" s="304">
        <v>158</v>
      </c>
      <c r="I37" s="304">
        <v>116</v>
      </c>
      <c r="J37" s="304">
        <v>127</v>
      </c>
      <c r="K37" s="304" t="s">
        <v>81</v>
      </c>
      <c r="L37" s="304" t="s">
        <v>81</v>
      </c>
      <c r="M37" s="304">
        <v>28</v>
      </c>
      <c r="N37" s="304">
        <v>35</v>
      </c>
      <c r="O37" s="304">
        <v>65</v>
      </c>
      <c r="P37" s="304">
        <v>71</v>
      </c>
      <c r="Q37" s="304">
        <v>1</v>
      </c>
      <c r="R37" s="343">
        <v>1</v>
      </c>
      <c r="S37" s="48"/>
    </row>
    <row r="38" spans="1:19" ht="22.5" customHeight="1">
      <c r="A38" s="333"/>
      <c r="B38" s="246"/>
      <c r="C38" s="3" t="s">
        <v>37</v>
      </c>
      <c r="D38" s="3"/>
      <c r="E38" s="306">
        <v>18</v>
      </c>
      <c r="F38" s="306">
        <v>21</v>
      </c>
      <c r="G38" s="306">
        <v>125</v>
      </c>
      <c r="H38" s="306">
        <v>127</v>
      </c>
      <c r="I38" s="306">
        <v>96</v>
      </c>
      <c r="J38" s="306">
        <v>100</v>
      </c>
      <c r="K38" s="306" t="s">
        <v>81</v>
      </c>
      <c r="L38" s="306" t="s">
        <v>81</v>
      </c>
      <c r="M38" s="306">
        <v>37</v>
      </c>
      <c r="N38" s="306">
        <v>46</v>
      </c>
      <c r="O38" s="306">
        <v>102</v>
      </c>
      <c r="P38" s="306">
        <v>228</v>
      </c>
      <c r="Q38" s="306">
        <v>5</v>
      </c>
      <c r="R38" s="344">
        <v>9</v>
      </c>
      <c r="S38" s="48"/>
    </row>
    <row r="39" spans="1:19" ht="22.5" customHeight="1">
      <c r="A39" s="336" t="s">
        <v>6</v>
      </c>
      <c r="B39" s="249"/>
      <c r="C39" s="4"/>
      <c r="D39" s="4"/>
      <c r="E39" s="302">
        <f aca="true" t="shared" si="6" ref="E39:R39">SUM(E40:E42)</f>
        <v>0</v>
      </c>
      <c r="F39" s="302">
        <f t="shared" si="6"/>
        <v>0</v>
      </c>
      <c r="G39" s="302">
        <f t="shared" si="6"/>
        <v>554</v>
      </c>
      <c r="H39" s="302">
        <f t="shared" si="6"/>
        <v>595</v>
      </c>
      <c r="I39" s="302">
        <f t="shared" si="6"/>
        <v>283</v>
      </c>
      <c r="J39" s="302">
        <f t="shared" si="6"/>
        <v>305</v>
      </c>
      <c r="K39" s="302">
        <f t="shared" si="6"/>
        <v>5</v>
      </c>
      <c r="L39" s="302">
        <f t="shared" si="6"/>
        <v>7</v>
      </c>
      <c r="M39" s="302">
        <f t="shared" si="6"/>
        <v>287</v>
      </c>
      <c r="N39" s="302">
        <f t="shared" si="6"/>
        <v>309</v>
      </c>
      <c r="O39" s="302">
        <f t="shared" si="6"/>
        <v>150</v>
      </c>
      <c r="P39" s="302">
        <f t="shared" si="6"/>
        <v>193</v>
      </c>
      <c r="Q39" s="302">
        <f t="shared" si="6"/>
        <v>73</v>
      </c>
      <c r="R39" s="342">
        <f t="shared" si="6"/>
        <v>100</v>
      </c>
      <c r="S39" s="41"/>
    </row>
    <row r="40" spans="1:19" ht="22.5" customHeight="1">
      <c r="A40" s="333"/>
      <c r="B40" s="246"/>
      <c r="C40" s="3" t="s">
        <v>32</v>
      </c>
      <c r="D40" s="3"/>
      <c r="E40" s="304" t="s">
        <v>81</v>
      </c>
      <c r="F40" s="304" t="s">
        <v>81</v>
      </c>
      <c r="G40" s="304">
        <v>107</v>
      </c>
      <c r="H40" s="304">
        <v>116</v>
      </c>
      <c r="I40" s="304">
        <v>59</v>
      </c>
      <c r="J40" s="304">
        <v>64</v>
      </c>
      <c r="K40" s="304" t="s">
        <v>81</v>
      </c>
      <c r="L40" s="304" t="s">
        <v>81</v>
      </c>
      <c r="M40" s="304">
        <v>56</v>
      </c>
      <c r="N40" s="304">
        <v>64</v>
      </c>
      <c r="O40" s="304">
        <v>41</v>
      </c>
      <c r="P40" s="304">
        <v>60</v>
      </c>
      <c r="Q40" s="304">
        <v>13</v>
      </c>
      <c r="R40" s="343">
        <v>16</v>
      </c>
      <c r="S40" s="48"/>
    </row>
    <row r="41" spans="1:19" ht="22.5" customHeight="1">
      <c r="A41" s="333"/>
      <c r="B41" s="246"/>
      <c r="C41" s="3" t="s">
        <v>33</v>
      </c>
      <c r="D41" s="3"/>
      <c r="E41" s="304" t="s">
        <v>81</v>
      </c>
      <c r="F41" s="304" t="s">
        <v>81</v>
      </c>
      <c r="G41" s="304">
        <v>330</v>
      </c>
      <c r="H41" s="304">
        <v>358</v>
      </c>
      <c r="I41" s="304">
        <v>181</v>
      </c>
      <c r="J41" s="304">
        <v>198</v>
      </c>
      <c r="K41" s="304">
        <v>1</v>
      </c>
      <c r="L41" s="304">
        <v>3</v>
      </c>
      <c r="M41" s="304">
        <v>154</v>
      </c>
      <c r="N41" s="304">
        <v>163</v>
      </c>
      <c r="O41" s="304">
        <v>62</v>
      </c>
      <c r="P41" s="304">
        <v>79</v>
      </c>
      <c r="Q41" s="304">
        <v>33</v>
      </c>
      <c r="R41" s="343">
        <v>51</v>
      </c>
      <c r="S41" s="48"/>
    </row>
    <row r="42" spans="1:19" ht="22.5" customHeight="1">
      <c r="A42" s="333"/>
      <c r="B42" s="246"/>
      <c r="C42" s="3" t="s">
        <v>34</v>
      </c>
      <c r="D42" s="3"/>
      <c r="E42" s="306" t="s">
        <v>81</v>
      </c>
      <c r="F42" s="306" t="s">
        <v>81</v>
      </c>
      <c r="G42" s="306">
        <v>117</v>
      </c>
      <c r="H42" s="306">
        <v>121</v>
      </c>
      <c r="I42" s="306">
        <v>43</v>
      </c>
      <c r="J42" s="306">
        <v>43</v>
      </c>
      <c r="K42" s="306">
        <v>4</v>
      </c>
      <c r="L42" s="306">
        <v>4</v>
      </c>
      <c r="M42" s="306">
        <v>77</v>
      </c>
      <c r="N42" s="306">
        <v>82</v>
      </c>
      <c r="O42" s="306">
        <v>47</v>
      </c>
      <c r="P42" s="306">
        <v>54</v>
      </c>
      <c r="Q42" s="306">
        <v>27</v>
      </c>
      <c r="R42" s="344">
        <v>33</v>
      </c>
      <c r="S42" s="48"/>
    </row>
    <row r="43" spans="1:19" ht="22.5" customHeight="1">
      <c r="A43" s="338" t="s">
        <v>7</v>
      </c>
      <c r="B43" s="254"/>
      <c r="C43" s="253"/>
      <c r="D43" s="5"/>
      <c r="E43" s="302">
        <f aca="true" t="shared" si="7" ref="E43:R43">SUM(E44:E46)</f>
        <v>50</v>
      </c>
      <c r="F43" s="302">
        <f t="shared" si="7"/>
        <v>59</v>
      </c>
      <c r="G43" s="302">
        <f t="shared" si="7"/>
        <v>172</v>
      </c>
      <c r="H43" s="302">
        <f t="shared" si="7"/>
        <v>175</v>
      </c>
      <c r="I43" s="302">
        <f t="shared" si="7"/>
        <v>153</v>
      </c>
      <c r="J43" s="302">
        <f t="shared" si="7"/>
        <v>167</v>
      </c>
      <c r="K43" s="302">
        <f t="shared" si="7"/>
        <v>10</v>
      </c>
      <c r="L43" s="302">
        <f t="shared" si="7"/>
        <v>13</v>
      </c>
      <c r="M43" s="302">
        <f t="shared" si="7"/>
        <v>284</v>
      </c>
      <c r="N43" s="302">
        <f t="shared" si="7"/>
        <v>297</v>
      </c>
      <c r="O43" s="302">
        <f t="shared" si="7"/>
        <v>145</v>
      </c>
      <c r="P43" s="302">
        <f t="shared" si="7"/>
        <v>169</v>
      </c>
      <c r="Q43" s="302">
        <f t="shared" si="7"/>
        <v>64</v>
      </c>
      <c r="R43" s="342">
        <f t="shared" si="7"/>
        <v>125</v>
      </c>
      <c r="S43" s="41"/>
    </row>
    <row r="44" spans="1:19" ht="22.5" customHeight="1">
      <c r="A44" s="333"/>
      <c r="B44" s="255"/>
      <c r="C44" s="3" t="s">
        <v>35</v>
      </c>
      <c r="D44" s="6"/>
      <c r="E44" s="304">
        <v>2</v>
      </c>
      <c r="F44" s="304">
        <v>2</v>
      </c>
      <c r="G44" s="304">
        <v>107</v>
      </c>
      <c r="H44" s="304">
        <v>107</v>
      </c>
      <c r="I44" s="304">
        <v>32</v>
      </c>
      <c r="J44" s="304">
        <v>37</v>
      </c>
      <c r="K44" s="304">
        <v>5</v>
      </c>
      <c r="L44" s="304">
        <v>5</v>
      </c>
      <c r="M44" s="304">
        <v>92</v>
      </c>
      <c r="N44" s="304">
        <v>97</v>
      </c>
      <c r="O44" s="304">
        <v>14</v>
      </c>
      <c r="P44" s="304">
        <v>19</v>
      </c>
      <c r="Q44" s="304" t="s">
        <v>81</v>
      </c>
      <c r="R44" s="343" t="s">
        <v>81</v>
      </c>
      <c r="S44" s="41"/>
    </row>
    <row r="45" spans="1:19" ht="22.5" customHeight="1">
      <c r="A45" s="250"/>
      <c r="B45" s="256"/>
      <c r="C45" s="3" t="s">
        <v>36</v>
      </c>
      <c r="D45" s="8"/>
      <c r="E45" s="304" t="s">
        <v>81</v>
      </c>
      <c r="F45" s="304" t="s">
        <v>81</v>
      </c>
      <c r="G45" s="304" t="s">
        <v>81</v>
      </c>
      <c r="H45" s="304" t="s">
        <v>81</v>
      </c>
      <c r="I45" s="304">
        <v>64</v>
      </c>
      <c r="J45" s="304">
        <v>64</v>
      </c>
      <c r="K45" s="304" t="s">
        <v>81</v>
      </c>
      <c r="L45" s="304" t="s">
        <v>81</v>
      </c>
      <c r="M45" s="304">
        <v>165</v>
      </c>
      <c r="N45" s="304">
        <v>165</v>
      </c>
      <c r="O45" s="304">
        <v>83</v>
      </c>
      <c r="P45" s="304">
        <v>95</v>
      </c>
      <c r="Q45" s="304">
        <v>20</v>
      </c>
      <c r="R45" s="343">
        <v>28</v>
      </c>
      <c r="S45" s="41"/>
    </row>
    <row r="46" spans="1:19" ht="22.5" customHeight="1">
      <c r="A46" s="257"/>
      <c r="B46" s="259"/>
      <c r="C46" s="260" t="s">
        <v>51</v>
      </c>
      <c r="D46" s="9"/>
      <c r="E46" s="306">
        <v>48</v>
      </c>
      <c r="F46" s="306">
        <v>57</v>
      </c>
      <c r="G46" s="306">
        <v>65</v>
      </c>
      <c r="H46" s="306">
        <v>68</v>
      </c>
      <c r="I46" s="306">
        <v>57</v>
      </c>
      <c r="J46" s="306">
        <v>66</v>
      </c>
      <c r="K46" s="306">
        <v>5</v>
      </c>
      <c r="L46" s="306">
        <v>8</v>
      </c>
      <c r="M46" s="306">
        <v>27</v>
      </c>
      <c r="N46" s="306">
        <v>35</v>
      </c>
      <c r="O46" s="306">
        <v>48</v>
      </c>
      <c r="P46" s="306">
        <v>55</v>
      </c>
      <c r="Q46" s="306">
        <v>44</v>
      </c>
      <c r="R46" s="344">
        <v>97</v>
      </c>
      <c r="S46" s="41"/>
    </row>
    <row r="47" spans="1:19" ht="22.5" customHeight="1">
      <c r="A47" s="336" t="s">
        <v>8</v>
      </c>
      <c r="B47" s="261"/>
      <c r="C47" s="4"/>
      <c r="D47" s="4"/>
      <c r="E47" s="302">
        <f aca="true" t="shared" si="8" ref="E47:R47">SUM(E48:E50)</f>
        <v>130</v>
      </c>
      <c r="F47" s="302">
        <f t="shared" si="8"/>
        <v>140</v>
      </c>
      <c r="G47" s="302">
        <f t="shared" si="8"/>
        <v>775</v>
      </c>
      <c r="H47" s="302">
        <f t="shared" si="8"/>
        <v>850</v>
      </c>
      <c r="I47" s="302">
        <f t="shared" si="8"/>
        <v>572</v>
      </c>
      <c r="J47" s="302">
        <f t="shared" si="8"/>
        <v>599</v>
      </c>
      <c r="K47" s="302">
        <f t="shared" si="8"/>
        <v>28</v>
      </c>
      <c r="L47" s="302">
        <f t="shared" si="8"/>
        <v>31</v>
      </c>
      <c r="M47" s="302">
        <f t="shared" si="8"/>
        <v>227</v>
      </c>
      <c r="N47" s="302">
        <f t="shared" si="8"/>
        <v>270</v>
      </c>
      <c r="O47" s="302">
        <f t="shared" si="8"/>
        <v>239</v>
      </c>
      <c r="P47" s="302">
        <f t="shared" si="8"/>
        <v>333</v>
      </c>
      <c r="Q47" s="302">
        <f t="shared" si="8"/>
        <v>64</v>
      </c>
      <c r="R47" s="342">
        <f t="shared" si="8"/>
        <v>100</v>
      </c>
      <c r="S47" s="41"/>
    </row>
    <row r="48" spans="1:19" ht="22.5" customHeight="1">
      <c r="A48" s="333"/>
      <c r="B48" s="255"/>
      <c r="C48" s="3" t="s">
        <v>38</v>
      </c>
      <c r="D48" s="3"/>
      <c r="E48" s="304">
        <v>100</v>
      </c>
      <c r="F48" s="304">
        <v>106</v>
      </c>
      <c r="G48" s="304">
        <v>570</v>
      </c>
      <c r="H48" s="304">
        <v>635</v>
      </c>
      <c r="I48" s="304">
        <v>424</v>
      </c>
      <c r="J48" s="304">
        <v>446</v>
      </c>
      <c r="K48" s="304">
        <v>23</v>
      </c>
      <c r="L48" s="304">
        <v>26</v>
      </c>
      <c r="M48" s="304">
        <v>149</v>
      </c>
      <c r="N48" s="304">
        <v>182</v>
      </c>
      <c r="O48" s="304">
        <v>129</v>
      </c>
      <c r="P48" s="304">
        <v>167</v>
      </c>
      <c r="Q48" s="304">
        <v>37</v>
      </c>
      <c r="R48" s="343">
        <v>49</v>
      </c>
      <c r="S48" s="48"/>
    </row>
    <row r="49" spans="1:19" ht="22.5" customHeight="1">
      <c r="A49" s="333"/>
      <c r="B49" s="255"/>
      <c r="C49" s="3" t="s">
        <v>52</v>
      </c>
      <c r="D49" s="3"/>
      <c r="E49" s="304">
        <v>4</v>
      </c>
      <c r="F49" s="304">
        <v>4</v>
      </c>
      <c r="G49" s="304">
        <v>108</v>
      </c>
      <c r="H49" s="304">
        <v>115</v>
      </c>
      <c r="I49" s="304">
        <v>66</v>
      </c>
      <c r="J49" s="304">
        <v>69</v>
      </c>
      <c r="K49" s="304">
        <v>5</v>
      </c>
      <c r="L49" s="304">
        <v>5</v>
      </c>
      <c r="M49" s="304">
        <v>47</v>
      </c>
      <c r="N49" s="304">
        <v>52</v>
      </c>
      <c r="O49" s="304">
        <v>32</v>
      </c>
      <c r="P49" s="304">
        <v>71</v>
      </c>
      <c r="Q49" s="304">
        <v>17</v>
      </c>
      <c r="R49" s="343">
        <v>39</v>
      </c>
      <c r="S49" s="48"/>
    </row>
    <row r="50" spans="1:19" ht="22.5" customHeight="1">
      <c r="A50" s="333"/>
      <c r="B50" s="255"/>
      <c r="C50" s="3" t="s">
        <v>53</v>
      </c>
      <c r="D50" s="3"/>
      <c r="E50" s="306">
        <v>26</v>
      </c>
      <c r="F50" s="306">
        <v>30</v>
      </c>
      <c r="G50" s="306">
        <v>97</v>
      </c>
      <c r="H50" s="306">
        <v>100</v>
      </c>
      <c r="I50" s="306">
        <v>82</v>
      </c>
      <c r="J50" s="306">
        <v>84</v>
      </c>
      <c r="K50" s="306" t="s">
        <v>81</v>
      </c>
      <c r="L50" s="306" t="s">
        <v>81</v>
      </c>
      <c r="M50" s="306">
        <v>31</v>
      </c>
      <c r="N50" s="306">
        <v>36</v>
      </c>
      <c r="O50" s="306">
        <v>78</v>
      </c>
      <c r="P50" s="306">
        <v>95</v>
      </c>
      <c r="Q50" s="306">
        <v>10</v>
      </c>
      <c r="R50" s="344">
        <v>12</v>
      </c>
      <c r="S50" s="48"/>
    </row>
    <row r="51" spans="1:19" ht="22.5" customHeight="1">
      <c r="A51" s="336" t="s">
        <v>9</v>
      </c>
      <c r="B51" s="261"/>
      <c r="C51" s="4"/>
      <c r="D51" s="4"/>
      <c r="E51" s="302">
        <f aca="true" t="shared" si="9" ref="E51:R51">SUM(E52:E53)</f>
        <v>17</v>
      </c>
      <c r="F51" s="302">
        <f t="shared" si="9"/>
        <v>18</v>
      </c>
      <c r="G51" s="302">
        <f t="shared" si="9"/>
        <v>355</v>
      </c>
      <c r="H51" s="302">
        <f t="shared" si="9"/>
        <v>373</v>
      </c>
      <c r="I51" s="302">
        <f t="shared" si="9"/>
        <v>278</v>
      </c>
      <c r="J51" s="302">
        <f t="shared" si="9"/>
        <v>293</v>
      </c>
      <c r="K51" s="302">
        <f t="shared" si="9"/>
        <v>4</v>
      </c>
      <c r="L51" s="302">
        <f t="shared" si="9"/>
        <v>4</v>
      </c>
      <c r="M51" s="302">
        <f t="shared" si="9"/>
        <v>101</v>
      </c>
      <c r="N51" s="302">
        <f t="shared" si="9"/>
        <v>121</v>
      </c>
      <c r="O51" s="302">
        <f t="shared" si="9"/>
        <v>88</v>
      </c>
      <c r="P51" s="302">
        <f t="shared" si="9"/>
        <v>106</v>
      </c>
      <c r="Q51" s="302">
        <f t="shared" si="9"/>
        <v>14</v>
      </c>
      <c r="R51" s="342">
        <f t="shared" si="9"/>
        <v>24</v>
      </c>
      <c r="S51" s="41"/>
    </row>
    <row r="52" spans="1:33" s="97" customFormat="1" ht="22.5" customHeight="1">
      <c r="A52" s="333"/>
      <c r="B52" s="255"/>
      <c r="C52" s="3" t="s">
        <v>84</v>
      </c>
      <c r="D52" s="3"/>
      <c r="E52" s="304">
        <v>15</v>
      </c>
      <c r="F52" s="304">
        <v>16</v>
      </c>
      <c r="G52" s="304">
        <v>201</v>
      </c>
      <c r="H52" s="304">
        <v>219</v>
      </c>
      <c r="I52" s="304">
        <v>131</v>
      </c>
      <c r="J52" s="304">
        <v>144</v>
      </c>
      <c r="K52" s="304">
        <v>3</v>
      </c>
      <c r="L52" s="304">
        <v>3</v>
      </c>
      <c r="M52" s="304">
        <v>84</v>
      </c>
      <c r="N52" s="304">
        <v>103</v>
      </c>
      <c r="O52" s="304">
        <v>47</v>
      </c>
      <c r="P52" s="304">
        <v>54</v>
      </c>
      <c r="Q52" s="304">
        <v>14</v>
      </c>
      <c r="R52" s="343">
        <v>24</v>
      </c>
      <c r="S52" s="48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1:19" ht="22.5" customHeight="1">
      <c r="A53" s="333"/>
      <c r="B53" s="255"/>
      <c r="C53" s="3" t="s">
        <v>54</v>
      </c>
      <c r="D53" s="3"/>
      <c r="E53" s="306">
        <v>2</v>
      </c>
      <c r="F53" s="306">
        <v>2</v>
      </c>
      <c r="G53" s="345">
        <v>154</v>
      </c>
      <c r="H53" s="306">
        <v>154</v>
      </c>
      <c r="I53" s="306">
        <v>147</v>
      </c>
      <c r="J53" s="306">
        <v>149</v>
      </c>
      <c r="K53" s="306">
        <v>1</v>
      </c>
      <c r="L53" s="306">
        <v>1</v>
      </c>
      <c r="M53" s="306">
        <v>17</v>
      </c>
      <c r="N53" s="306">
        <v>18</v>
      </c>
      <c r="O53" s="306">
        <v>41</v>
      </c>
      <c r="P53" s="306">
        <v>52</v>
      </c>
      <c r="Q53" s="306" t="s">
        <v>81</v>
      </c>
      <c r="R53" s="344" t="s">
        <v>81</v>
      </c>
      <c r="S53" s="48"/>
    </row>
    <row r="54" spans="1:19" ht="22.5" customHeight="1">
      <c r="A54" s="336" t="s">
        <v>10</v>
      </c>
      <c r="B54" s="261"/>
      <c r="C54" s="2"/>
      <c r="D54" s="4"/>
      <c r="E54" s="302">
        <f aca="true" t="shared" si="10" ref="E54:R54">SUM(E55:E56)</f>
        <v>3</v>
      </c>
      <c r="F54" s="302">
        <f t="shared" si="10"/>
        <v>3</v>
      </c>
      <c r="G54" s="308">
        <f t="shared" si="10"/>
        <v>648</v>
      </c>
      <c r="H54" s="302">
        <f t="shared" si="10"/>
        <v>668</v>
      </c>
      <c r="I54" s="302">
        <f t="shared" si="10"/>
        <v>371</v>
      </c>
      <c r="J54" s="302">
        <f t="shared" si="10"/>
        <v>375</v>
      </c>
      <c r="K54" s="302">
        <f t="shared" si="10"/>
        <v>10</v>
      </c>
      <c r="L54" s="302">
        <f t="shared" si="10"/>
        <v>12</v>
      </c>
      <c r="M54" s="302">
        <f t="shared" si="10"/>
        <v>295</v>
      </c>
      <c r="N54" s="302">
        <f t="shared" si="10"/>
        <v>326</v>
      </c>
      <c r="O54" s="302">
        <f t="shared" si="10"/>
        <v>171</v>
      </c>
      <c r="P54" s="302">
        <f t="shared" si="10"/>
        <v>244</v>
      </c>
      <c r="Q54" s="302">
        <f t="shared" si="10"/>
        <v>23</v>
      </c>
      <c r="R54" s="342">
        <f t="shared" si="10"/>
        <v>46</v>
      </c>
      <c r="S54" s="41"/>
    </row>
    <row r="55" spans="1:19" ht="22.5" customHeight="1">
      <c r="A55" s="333"/>
      <c r="B55" s="262"/>
      <c r="C55" s="3" t="s">
        <v>85</v>
      </c>
      <c r="D55" s="10"/>
      <c r="E55" s="304" t="s">
        <v>81</v>
      </c>
      <c r="F55" s="304" t="s">
        <v>81</v>
      </c>
      <c r="G55" s="304">
        <v>263</v>
      </c>
      <c r="H55" s="304">
        <v>273</v>
      </c>
      <c r="I55" s="304">
        <v>106</v>
      </c>
      <c r="J55" s="304">
        <v>107</v>
      </c>
      <c r="K55" s="304">
        <v>3</v>
      </c>
      <c r="L55" s="304">
        <v>3</v>
      </c>
      <c r="M55" s="304">
        <v>150</v>
      </c>
      <c r="N55" s="304">
        <v>159</v>
      </c>
      <c r="O55" s="304">
        <v>89</v>
      </c>
      <c r="P55" s="304">
        <v>135</v>
      </c>
      <c r="Q55" s="304">
        <v>4</v>
      </c>
      <c r="R55" s="343">
        <v>4</v>
      </c>
      <c r="S55" s="41"/>
    </row>
    <row r="56" spans="1:19" ht="22.5" customHeight="1">
      <c r="A56" s="333"/>
      <c r="B56" s="255"/>
      <c r="C56" s="3" t="s">
        <v>45</v>
      </c>
      <c r="D56" s="3"/>
      <c r="E56" s="306">
        <v>3</v>
      </c>
      <c r="F56" s="306">
        <v>3</v>
      </c>
      <c r="G56" s="306">
        <v>385</v>
      </c>
      <c r="H56" s="306">
        <v>395</v>
      </c>
      <c r="I56" s="306">
        <v>265</v>
      </c>
      <c r="J56" s="306">
        <v>268</v>
      </c>
      <c r="K56" s="306">
        <v>7</v>
      </c>
      <c r="L56" s="306">
        <v>9</v>
      </c>
      <c r="M56" s="306">
        <v>145</v>
      </c>
      <c r="N56" s="306">
        <v>167</v>
      </c>
      <c r="O56" s="306">
        <v>82</v>
      </c>
      <c r="P56" s="306">
        <v>109</v>
      </c>
      <c r="Q56" s="306">
        <v>19</v>
      </c>
      <c r="R56" s="344">
        <v>42</v>
      </c>
      <c r="S56" s="48"/>
    </row>
    <row r="57" spans="1:19" ht="22.5" customHeight="1">
      <c r="A57" s="336" t="s">
        <v>11</v>
      </c>
      <c r="B57" s="261"/>
      <c r="C57" s="4"/>
      <c r="D57" s="4"/>
      <c r="E57" s="302">
        <f aca="true" t="shared" si="11" ref="E57:R57">SUM(E58:E60)</f>
        <v>4</v>
      </c>
      <c r="F57" s="302">
        <f t="shared" si="11"/>
        <v>7</v>
      </c>
      <c r="G57" s="302">
        <f t="shared" si="11"/>
        <v>549</v>
      </c>
      <c r="H57" s="302">
        <f t="shared" si="11"/>
        <v>571</v>
      </c>
      <c r="I57" s="302">
        <f t="shared" si="11"/>
        <v>513</v>
      </c>
      <c r="J57" s="302">
        <f t="shared" si="11"/>
        <v>541</v>
      </c>
      <c r="K57" s="302">
        <f t="shared" si="11"/>
        <v>30</v>
      </c>
      <c r="L57" s="302">
        <f t="shared" si="11"/>
        <v>34</v>
      </c>
      <c r="M57" s="302">
        <f t="shared" si="11"/>
        <v>269</v>
      </c>
      <c r="N57" s="302">
        <f t="shared" si="11"/>
        <v>289</v>
      </c>
      <c r="O57" s="302">
        <f t="shared" si="11"/>
        <v>76</v>
      </c>
      <c r="P57" s="302">
        <f t="shared" si="11"/>
        <v>102</v>
      </c>
      <c r="Q57" s="302">
        <f t="shared" si="11"/>
        <v>14</v>
      </c>
      <c r="R57" s="342">
        <f t="shared" si="11"/>
        <v>23</v>
      </c>
      <c r="S57" s="41"/>
    </row>
    <row r="58" spans="1:19" ht="22.5" customHeight="1">
      <c r="A58" s="333"/>
      <c r="B58" s="255"/>
      <c r="C58" s="3" t="s">
        <v>39</v>
      </c>
      <c r="D58" s="3"/>
      <c r="E58" s="304" t="s">
        <v>81</v>
      </c>
      <c r="F58" s="304" t="s">
        <v>81</v>
      </c>
      <c r="G58" s="304" t="s">
        <v>81</v>
      </c>
      <c r="H58" s="304" t="s">
        <v>81</v>
      </c>
      <c r="I58" s="304">
        <v>242</v>
      </c>
      <c r="J58" s="304">
        <v>255</v>
      </c>
      <c r="K58" s="304" t="s">
        <v>81</v>
      </c>
      <c r="L58" s="304" t="s">
        <v>81</v>
      </c>
      <c r="M58" s="304">
        <v>8</v>
      </c>
      <c r="N58" s="304">
        <v>12</v>
      </c>
      <c r="O58" s="304">
        <v>20</v>
      </c>
      <c r="P58" s="304">
        <v>27</v>
      </c>
      <c r="Q58" s="304">
        <v>5</v>
      </c>
      <c r="R58" s="343">
        <v>12</v>
      </c>
      <c r="S58" s="48"/>
    </row>
    <row r="59" spans="1:19" ht="22.5" customHeight="1">
      <c r="A59" s="333"/>
      <c r="B59" s="255"/>
      <c r="C59" s="166" t="s">
        <v>46</v>
      </c>
      <c r="D59" s="3"/>
      <c r="E59" s="304" t="s">
        <v>81</v>
      </c>
      <c r="F59" s="304" t="s">
        <v>81</v>
      </c>
      <c r="G59" s="304">
        <v>336</v>
      </c>
      <c r="H59" s="304">
        <v>347</v>
      </c>
      <c r="I59" s="304">
        <v>167</v>
      </c>
      <c r="J59" s="304">
        <v>178</v>
      </c>
      <c r="K59" s="304">
        <v>10</v>
      </c>
      <c r="L59" s="304">
        <v>11</v>
      </c>
      <c r="M59" s="304">
        <v>161</v>
      </c>
      <c r="N59" s="304">
        <v>162</v>
      </c>
      <c r="O59" s="304">
        <v>18</v>
      </c>
      <c r="P59" s="304">
        <v>18</v>
      </c>
      <c r="Q59" s="304">
        <v>2</v>
      </c>
      <c r="R59" s="343">
        <v>3</v>
      </c>
      <c r="S59" s="48"/>
    </row>
    <row r="60" spans="1:19" ht="22.5" customHeight="1" thickBot="1">
      <c r="A60" s="339"/>
      <c r="B60" s="264"/>
      <c r="C60" s="340" t="s">
        <v>55</v>
      </c>
      <c r="D60" s="340"/>
      <c r="E60" s="309">
        <v>4</v>
      </c>
      <c r="F60" s="309">
        <v>7</v>
      </c>
      <c r="G60" s="309">
        <v>213</v>
      </c>
      <c r="H60" s="309">
        <v>224</v>
      </c>
      <c r="I60" s="309">
        <v>104</v>
      </c>
      <c r="J60" s="309">
        <v>108</v>
      </c>
      <c r="K60" s="309">
        <v>20</v>
      </c>
      <c r="L60" s="309">
        <v>23</v>
      </c>
      <c r="M60" s="309">
        <v>100</v>
      </c>
      <c r="N60" s="309">
        <v>115</v>
      </c>
      <c r="O60" s="309">
        <v>38</v>
      </c>
      <c r="P60" s="309">
        <v>57</v>
      </c>
      <c r="Q60" s="309">
        <v>7</v>
      </c>
      <c r="R60" s="346">
        <v>8</v>
      </c>
      <c r="S60" s="48"/>
    </row>
  </sheetData>
  <sheetProtection/>
  <mergeCells count="14">
    <mergeCell ref="Q3:R4"/>
    <mergeCell ref="A3:A5"/>
    <mergeCell ref="C3:C5"/>
    <mergeCell ref="I3:J3"/>
    <mergeCell ref="I4:J4"/>
    <mergeCell ref="E3:F4"/>
    <mergeCell ref="M3:N3"/>
    <mergeCell ref="M4:N4"/>
    <mergeCell ref="A6:D6"/>
    <mergeCell ref="A7:D7"/>
    <mergeCell ref="A8:D8"/>
    <mergeCell ref="O3:P4"/>
    <mergeCell ref="G3:H4"/>
    <mergeCell ref="K3:L4"/>
  </mergeCells>
  <printOptions horizontalCentered="1" verticalCentered="1"/>
  <pageMargins left="0.3937007874015748" right="0.35433070866141736" top="0.4330708661417323" bottom="0.5905511811023623" header="0" footer="0"/>
  <pageSetup horizontalDpi="1200" verticalDpi="1200" orientation="portrait" paperSize="9" scale="57" r:id="rId1"/>
  <headerFooter alignWithMargins="0">
    <oddFooter>&amp;R&amp;A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showOutlineSymbols="0" zoomScale="85" zoomScaleNormal="8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R20" sqref="R20"/>
    </sheetView>
  </sheetViews>
  <sheetFormatPr defaultColWidth="8.75390625" defaultRowHeight="14.25"/>
  <cols>
    <col min="1" max="1" width="7.50390625" style="383" customWidth="1"/>
    <col min="2" max="2" width="0.875" style="383" customWidth="1"/>
    <col min="3" max="3" width="11.625" style="383" customWidth="1"/>
    <col min="4" max="4" width="0.875" style="383" customWidth="1"/>
    <col min="5" max="5" width="8.625" style="383" customWidth="1"/>
    <col min="6" max="9" width="7.625" style="383" customWidth="1"/>
    <col min="10" max="10" width="8.625" style="383" customWidth="1"/>
    <col min="11" max="11" width="7.625" style="383" customWidth="1"/>
    <col min="12" max="12" width="8.625" style="383" customWidth="1"/>
    <col min="13" max="14" width="7.625" style="383" customWidth="1"/>
    <col min="15" max="15" width="8.625" style="383" customWidth="1"/>
    <col min="16" max="16" width="13.50390625" style="383" customWidth="1"/>
    <col min="17" max="17" width="10.625" style="383" customWidth="1"/>
    <col min="18" max="18" width="14.50390625" style="383" customWidth="1"/>
    <col min="19" max="19" width="10.625" style="383" customWidth="1"/>
    <col min="20" max="22" width="9.125" style="383" customWidth="1"/>
    <col min="23" max="24" width="9.625" style="383" customWidth="1"/>
    <col min="25" max="25" width="14.50390625" style="383" customWidth="1"/>
    <col min="26" max="26" width="9.625" style="383" customWidth="1"/>
    <col min="27" max="27" width="14.375" style="383" customWidth="1"/>
    <col min="28" max="16384" width="8.75390625" style="383" customWidth="1"/>
  </cols>
  <sheetData>
    <row r="1" spans="1:27" s="350" customFormat="1" ht="30" customHeight="1">
      <c r="A1" s="347" t="s">
        <v>252</v>
      </c>
      <c r="B1" s="348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</row>
    <row r="2" spans="1:27" s="352" customFormat="1" ht="15" customHeight="1" thickBot="1">
      <c r="A2" s="351" t="s">
        <v>253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8" s="352" customFormat="1" ht="19.5" customHeight="1">
      <c r="A3" s="1014" t="s">
        <v>254</v>
      </c>
      <c r="B3" s="353"/>
      <c r="C3" s="1011" t="s">
        <v>255</v>
      </c>
      <c r="D3" s="354"/>
      <c r="E3" s="998" t="s">
        <v>256</v>
      </c>
      <c r="F3" s="998"/>
      <c r="G3" s="998"/>
      <c r="H3" s="998"/>
      <c r="I3" s="998"/>
      <c r="J3" s="998"/>
      <c r="K3" s="998"/>
      <c r="L3" s="998"/>
      <c r="M3" s="998"/>
      <c r="N3" s="999"/>
      <c r="O3" s="997" t="s">
        <v>257</v>
      </c>
      <c r="P3" s="998"/>
      <c r="Q3" s="998"/>
      <c r="R3" s="999"/>
      <c r="S3" s="1000" t="s">
        <v>258</v>
      </c>
      <c r="T3" s="1001"/>
      <c r="U3" s="1001"/>
      <c r="V3" s="1001"/>
      <c r="W3" s="1002"/>
      <c r="X3" s="997" t="s">
        <v>259</v>
      </c>
      <c r="Y3" s="998"/>
      <c r="Z3" s="998"/>
      <c r="AA3" s="1003"/>
      <c r="AB3" s="355"/>
    </row>
    <row r="4" spans="1:28" s="352" customFormat="1" ht="19.5" customHeight="1">
      <c r="A4" s="1015"/>
      <c r="B4" s="356"/>
      <c r="C4" s="1012"/>
      <c r="D4" s="357"/>
      <c r="E4" s="992" t="s">
        <v>260</v>
      </c>
      <c r="F4" s="993"/>
      <c r="G4" s="993"/>
      <c r="H4" s="993"/>
      <c r="I4" s="994"/>
      <c r="J4" s="992" t="s">
        <v>261</v>
      </c>
      <c r="K4" s="993"/>
      <c r="L4" s="993"/>
      <c r="M4" s="993"/>
      <c r="N4" s="994"/>
      <c r="O4" s="358"/>
      <c r="P4" s="439"/>
      <c r="Q4" s="358"/>
      <c r="R4" s="359"/>
      <c r="S4" s="992" t="s">
        <v>262</v>
      </c>
      <c r="T4" s="993"/>
      <c r="U4" s="993"/>
      <c r="V4" s="994"/>
      <c r="W4" s="980" t="s">
        <v>263</v>
      </c>
      <c r="X4" s="989" t="s">
        <v>120</v>
      </c>
      <c r="Y4" s="360"/>
      <c r="Z4" s="989" t="s">
        <v>121</v>
      </c>
      <c r="AA4" s="361"/>
      <c r="AB4" s="355"/>
    </row>
    <row r="5" spans="1:28" s="352" customFormat="1" ht="19.5" customHeight="1">
      <c r="A5" s="1015"/>
      <c r="B5" s="362"/>
      <c r="C5" s="1012"/>
      <c r="D5" s="363"/>
      <c r="E5" s="980" t="s">
        <v>66</v>
      </c>
      <c r="F5" s="980" t="s">
        <v>264</v>
      </c>
      <c r="G5" s="980" t="s">
        <v>265</v>
      </c>
      <c r="H5" s="989" t="s">
        <v>68</v>
      </c>
      <c r="I5" s="357"/>
      <c r="J5" s="980" t="s">
        <v>66</v>
      </c>
      <c r="K5" s="980" t="s">
        <v>264</v>
      </c>
      <c r="L5" s="980" t="s">
        <v>265</v>
      </c>
      <c r="M5" s="989" t="s">
        <v>68</v>
      </c>
      <c r="N5" s="357"/>
      <c r="O5" s="985" t="s">
        <v>120</v>
      </c>
      <c r="P5" s="986" t="s">
        <v>266</v>
      </c>
      <c r="Q5" s="985" t="s">
        <v>121</v>
      </c>
      <c r="R5" s="977" t="s">
        <v>267</v>
      </c>
      <c r="S5" s="980" t="s">
        <v>66</v>
      </c>
      <c r="T5" s="980" t="s">
        <v>264</v>
      </c>
      <c r="U5" s="989" t="s">
        <v>265</v>
      </c>
      <c r="V5" s="980" t="s">
        <v>268</v>
      </c>
      <c r="W5" s="995"/>
      <c r="X5" s="981"/>
      <c r="Y5" s="977" t="s">
        <v>267</v>
      </c>
      <c r="Z5" s="981"/>
      <c r="AA5" s="1006" t="s">
        <v>267</v>
      </c>
      <c r="AB5" s="355"/>
    </row>
    <row r="6" spans="1:28" s="352" customFormat="1" ht="19.5" customHeight="1">
      <c r="A6" s="1015"/>
      <c r="B6" s="356"/>
      <c r="C6" s="1012"/>
      <c r="D6" s="357"/>
      <c r="E6" s="981"/>
      <c r="F6" s="981"/>
      <c r="G6" s="981"/>
      <c r="H6" s="990"/>
      <c r="I6" s="983" t="s">
        <v>269</v>
      </c>
      <c r="J6" s="981"/>
      <c r="K6" s="981"/>
      <c r="L6" s="981"/>
      <c r="M6" s="990"/>
      <c r="N6" s="983" t="s">
        <v>269</v>
      </c>
      <c r="O6" s="985"/>
      <c r="P6" s="987"/>
      <c r="Q6" s="985"/>
      <c r="R6" s="978"/>
      <c r="S6" s="995"/>
      <c r="T6" s="995"/>
      <c r="U6" s="990"/>
      <c r="V6" s="981"/>
      <c r="W6" s="995"/>
      <c r="X6" s="981"/>
      <c r="Y6" s="978"/>
      <c r="Z6" s="981"/>
      <c r="AA6" s="1007"/>
      <c r="AB6" s="355"/>
    </row>
    <row r="7" spans="1:28" s="352" customFormat="1" ht="19.5" customHeight="1" thickBot="1">
      <c r="A7" s="1016"/>
      <c r="B7" s="364"/>
      <c r="C7" s="1013"/>
      <c r="D7" s="365"/>
      <c r="E7" s="982"/>
      <c r="F7" s="982"/>
      <c r="G7" s="982"/>
      <c r="H7" s="991"/>
      <c r="I7" s="984"/>
      <c r="J7" s="982"/>
      <c r="K7" s="982"/>
      <c r="L7" s="982"/>
      <c r="M7" s="991"/>
      <c r="N7" s="984"/>
      <c r="O7" s="366"/>
      <c r="P7" s="988"/>
      <c r="Q7" s="366"/>
      <c r="R7" s="979"/>
      <c r="S7" s="996"/>
      <c r="T7" s="996"/>
      <c r="U7" s="991"/>
      <c r="V7" s="982"/>
      <c r="W7" s="996"/>
      <c r="X7" s="982"/>
      <c r="Y7" s="979"/>
      <c r="Z7" s="982"/>
      <c r="AA7" s="1008"/>
      <c r="AB7" s="355"/>
    </row>
    <row r="8" spans="1:28" s="352" customFormat="1" ht="21" customHeight="1">
      <c r="A8" s="1009" t="s">
        <v>80</v>
      </c>
      <c r="B8" s="901"/>
      <c r="C8" s="901"/>
      <c r="D8" s="901"/>
      <c r="E8" s="367">
        <v>43272</v>
      </c>
      <c r="F8" s="367">
        <v>3255</v>
      </c>
      <c r="G8" s="367">
        <v>28945</v>
      </c>
      <c r="H8" s="367">
        <v>11072</v>
      </c>
      <c r="I8" s="367">
        <v>3811</v>
      </c>
      <c r="J8" s="367">
        <v>156502</v>
      </c>
      <c r="K8" s="367">
        <v>6874</v>
      </c>
      <c r="L8" s="367">
        <v>129362</v>
      </c>
      <c r="M8" s="367">
        <v>20266</v>
      </c>
      <c r="N8" s="367">
        <v>1222</v>
      </c>
      <c r="O8" s="367">
        <v>959</v>
      </c>
      <c r="P8" s="367">
        <v>254</v>
      </c>
      <c r="Q8" s="445">
        <v>1291</v>
      </c>
      <c r="R8" s="367">
        <v>262</v>
      </c>
      <c r="S8" s="367">
        <v>30487</v>
      </c>
      <c r="T8" s="367">
        <v>41</v>
      </c>
      <c r="U8" s="367">
        <v>28637</v>
      </c>
      <c r="V8" s="367">
        <v>1809</v>
      </c>
      <c r="W8" s="367">
        <v>5410</v>
      </c>
      <c r="X8" s="367">
        <v>208</v>
      </c>
      <c r="Y8" s="367">
        <v>12</v>
      </c>
      <c r="Z8" s="367">
        <v>706</v>
      </c>
      <c r="AA8" s="368">
        <v>35</v>
      </c>
      <c r="AB8" s="369"/>
    </row>
    <row r="9" spans="1:28" s="352" customFormat="1" ht="21" customHeight="1">
      <c r="A9" s="1010">
        <v>19</v>
      </c>
      <c r="B9" s="895"/>
      <c r="C9" s="895"/>
      <c r="D9" s="895"/>
      <c r="E9" s="370">
        <v>45022</v>
      </c>
      <c r="F9" s="370">
        <v>2277</v>
      </c>
      <c r="G9" s="370">
        <v>26763</v>
      </c>
      <c r="H9" s="370">
        <v>15982</v>
      </c>
      <c r="I9" s="370">
        <v>7085</v>
      </c>
      <c r="J9" s="370">
        <v>161467</v>
      </c>
      <c r="K9" s="370">
        <v>6004</v>
      </c>
      <c r="L9" s="370">
        <v>126954</v>
      </c>
      <c r="M9" s="370">
        <v>28509</v>
      </c>
      <c r="N9" s="370">
        <v>2303</v>
      </c>
      <c r="O9" s="370">
        <v>821</v>
      </c>
      <c r="P9" s="370">
        <v>194</v>
      </c>
      <c r="Q9" s="446">
        <v>1235</v>
      </c>
      <c r="R9" s="370">
        <v>264</v>
      </c>
      <c r="S9" s="370">
        <v>30350</v>
      </c>
      <c r="T9" s="370">
        <v>0</v>
      </c>
      <c r="U9" s="370">
        <v>29065</v>
      </c>
      <c r="V9" s="370">
        <v>1285</v>
      </c>
      <c r="W9" s="370">
        <v>5490</v>
      </c>
      <c r="X9" s="370">
        <v>138</v>
      </c>
      <c r="Y9" s="370">
        <v>4</v>
      </c>
      <c r="Z9" s="370">
        <v>496</v>
      </c>
      <c r="AA9" s="371">
        <v>4</v>
      </c>
      <c r="AB9" s="369"/>
    </row>
    <row r="10" spans="1:27" s="376" customFormat="1" ht="30" customHeight="1">
      <c r="A10" s="1004">
        <v>20</v>
      </c>
      <c r="B10" s="1005"/>
      <c r="C10" s="1005"/>
      <c r="D10" s="1005"/>
      <c r="E10" s="372">
        <f aca="true" t="shared" si="0" ref="E10:AA10">SUM(E11,E12,E13,E14,E15,E16,E20,E23,E24,E29,E36,E41,E45,E49,E53,E56,E59)</f>
        <v>41917</v>
      </c>
      <c r="F10" s="372">
        <f t="shared" si="0"/>
        <v>2994</v>
      </c>
      <c r="G10" s="373">
        <f t="shared" si="0"/>
        <v>24524</v>
      </c>
      <c r="H10" s="373">
        <f t="shared" si="0"/>
        <v>14399</v>
      </c>
      <c r="I10" s="373">
        <f t="shared" si="0"/>
        <v>8851</v>
      </c>
      <c r="J10" s="373">
        <f t="shared" si="0"/>
        <v>164908</v>
      </c>
      <c r="K10" s="373">
        <f t="shared" si="0"/>
        <v>6366</v>
      </c>
      <c r="L10" s="374">
        <f t="shared" si="0"/>
        <v>137172</v>
      </c>
      <c r="M10" s="373">
        <f t="shared" si="0"/>
        <v>21370</v>
      </c>
      <c r="N10" s="373">
        <f t="shared" si="0"/>
        <v>2252</v>
      </c>
      <c r="O10" s="373">
        <f t="shared" si="0"/>
        <v>844</v>
      </c>
      <c r="P10" s="372">
        <f t="shared" si="0"/>
        <v>173</v>
      </c>
      <c r="Q10" s="374">
        <f t="shared" si="0"/>
        <v>1293</v>
      </c>
      <c r="R10" s="373">
        <f t="shared" si="0"/>
        <v>238</v>
      </c>
      <c r="S10" s="373">
        <f t="shared" si="0"/>
        <v>31935</v>
      </c>
      <c r="T10" s="373">
        <f t="shared" si="0"/>
        <v>0</v>
      </c>
      <c r="U10" s="373">
        <f t="shared" si="0"/>
        <v>29857</v>
      </c>
      <c r="V10" s="373">
        <f t="shared" si="0"/>
        <v>2078</v>
      </c>
      <c r="W10" s="373">
        <f t="shared" si="0"/>
        <v>1230</v>
      </c>
      <c r="X10" s="373">
        <f t="shared" si="0"/>
        <v>160</v>
      </c>
      <c r="Y10" s="372">
        <f t="shared" si="0"/>
        <v>10</v>
      </c>
      <c r="Z10" s="373">
        <f t="shared" si="0"/>
        <v>553</v>
      </c>
      <c r="AA10" s="375">
        <f t="shared" si="0"/>
        <v>12</v>
      </c>
    </row>
    <row r="11" spans="1:28" ht="18.75" customHeight="1">
      <c r="A11" s="377" t="s">
        <v>57</v>
      </c>
      <c r="B11" s="378"/>
      <c r="C11" s="379" t="s">
        <v>12</v>
      </c>
      <c r="D11" s="379"/>
      <c r="E11" s="380">
        <f>SUM(F11:H11)</f>
        <v>1935</v>
      </c>
      <c r="F11" s="433" t="s">
        <v>81</v>
      </c>
      <c r="G11" s="433">
        <v>469</v>
      </c>
      <c r="H11" s="433">
        <v>1466</v>
      </c>
      <c r="I11" s="433">
        <v>1138</v>
      </c>
      <c r="J11" s="381">
        <f>SUM(K11:M11)</f>
        <v>67552</v>
      </c>
      <c r="K11" s="433">
        <v>2277</v>
      </c>
      <c r="L11" s="433">
        <v>54068</v>
      </c>
      <c r="M11" s="433">
        <v>11207</v>
      </c>
      <c r="N11" s="433">
        <v>609</v>
      </c>
      <c r="O11" s="433" t="s">
        <v>81</v>
      </c>
      <c r="P11" s="440" t="s">
        <v>81</v>
      </c>
      <c r="Q11" s="433" t="s">
        <v>81</v>
      </c>
      <c r="R11" s="433" t="s">
        <v>81</v>
      </c>
      <c r="S11" s="382">
        <f>SUM(T11:V11)</f>
        <v>19136</v>
      </c>
      <c r="T11" s="433" t="s">
        <v>81</v>
      </c>
      <c r="U11" s="433">
        <v>19136</v>
      </c>
      <c r="V11" s="433" t="s">
        <v>81</v>
      </c>
      <c r="W11" s="433" t="s">
        <v>81</v>
      </c>
      <c r="X11" s="433">
        <v>122</v>
      </c>
      <c r="Y11" s="433" t="s">
        <v>81</v>
      </c>
      <c r="Z11" s="433">
        <v>448</v>
      </c>
      <c r="AA11" s="434" t="s">
        <v>81</v>
      </c>
      <c r="AB11" s="48"/>
    </row>
    <row r="12" spans="1:28" ht="18.75" customHeight="1">
      <c r="A12" s="377" t="s">
        <v>58</v>
      </c>
      <c r="B12" s="378"/>
      <c r="C12" s="379" t="s">
        <v>13</v>
      </c>
      <c r="D12" s="379"/>
      <c r="E12" s="380">
        <f>SUM(F12:H12)</f>
        <v>0</v>
      </c>
      <c r="F12" s="433" t="s">
        <v>81</v>
      </c>
      <c r="G12" s="433" t="s">
        <v>81</v>
      </c>
      <c r="H12" s="433" t="s">
        <v>81</v>
      </c>
      <c r="I12" s="433" t="s">
        <v>81</v>
      </c>
      <c r="J12" s="381">
        <f>SUM(K12:M12)</f>
        <v>10992</v>
      </c>
      <c r="K12" s="433">
        <v>285</v>
      </c>
      <c r="L12" s="433">
        <v>10707</v>
      </c>
      <c r="M12" s="433" t="s">
        <v>81</v>
      </c>
      <c r="N12" s="433" t="s">
        <v>81</v>
      </c>
      <c r="O12" s="433">
        <v>60</v>
      </c>
      <c r="P12" s="440">
        <v>60</v>
      </c>
      <c r="Q12" s="433">
        <v>118</v>
      </c>
      <c r="R12" s="433">
        <v>118</v>
      </c>
      <c r="S12" s="382">
        <f>SUM(T12:V12)</f>
        <v>0</v>
      </c>
      <c r="T12" s="433" t="s">
        <v>81</v>
      </c>
      <c r="U12" s="433" t="s">
        <v>81</v>
      </c>
      <c r="V12" s="433" t="s">
        <v>81</v>
      </c>
      <c r="W12" s="433" t="s">
        <v>81</v>
      </c>
      <c r="X12" s="433" t="s">
        <v>81</v>
      </c>
      <c r="Y12" s="433" t="s">
        <v>81</v>
      </c>
      <c r="Z12" s="433" t="s">
        <v>81</v>
      </c>
      <c r="AA12" s="434" t="s">
        <v>81</v>
      </c>
      <c r="AB12" s="48"/>
    </row>
    <row r="13" spans="1:28" ht="18.75" customHeight="1">
      <c r="A13" s="377" t="s">
        <v>59</v>
      </c>
      <c r="B13" s="378"/>
      <c r="C13" s="379" t="s">
        <v>14</v>
      </c>
      <c r="D13" s="379"/>
      <c r="E13" s="380">
        <f>SUM(F13:H13)</f>
        <v>8488</v>
      </c>
      <c r="F13" s="433">
        <v>510</v>
      </c>
      <c r="G13" s="433">
        <v>5331</v>
      </c>
      <c r="H13" s="433">
        <v>2647</v>
      </c>
      <c r="I13" s="433">
        <v>1953</v>
      </c>
      <c r="J13" s="381">
        <f>SUM(K13:M13)</f>
        <v>18885</v>
      </c>
      <c r="K13" s="433">
        <v>510</v>
      </c>
      <c r="L13" s="433">
        <v>17681</v>
      </c>
      <c r="M13" s="433">
        <v>694</v>
      </c>
      <c r="N13" s="433" t="s">
        <v>81</v>
      </c>
      <c r="O13" s="433" t="s">
        <v>81</v>
      </c>
      <c r="P13" s="440" t="s">
        <v>81</v>
      </c>
      <c r="Q13" s="433" t="s">
        <v>81</v>
      </c>
      <c r="R13" s="433" t="s">
        <v>81</v>
      </c>
      <c r="S13" s="382">
        <f>SUM(T13:V13)</f>
        <v>2012</v>
      </c>
      <c r="T13" s="433" t="s">
        <v>81</v>
      </c>
      <c r="U13" s="433">
        <v>2012</v>
      </c>
      <c r="V13" s="433" t="s">
        <v>81</v>
      </c>
      <c r="W13" s="433" t="s">
        <v>81</v>
      </c>
      <c r="X13" s="433" t="s">
        <v>81</v>
      </c>
      <c r="Y13" s="433" t="s">
        <v>81</v>
      </c>
      <c r="Z13" s="433" t="s">
        <v>81</v>
      </c>
      <c r="AA13" s="434" t="s">
        <v>81</v>
      </c>
      <c r="AB13" s="48"/>
    </row>
    <row r="14" spans="1:28" ht="18.75" customHeight="1">
      <c r="A14" s="384" t="s">
        <v>60</v>
      </c>
      <c r="B14" s="385"/>
      <c r="C14" s="379" t="s">
        <v>15</v>
      </c>
      <c r="D14" s="379"/>
      <c r="E14" s="380">
        <f>SUM(F14:H14)</f>
        <v>594</v>
      </c>
      <c r="F14" s="433" t="s">
        <v>81</v>
      </c>
      <c r="G14" s="433">
        <v>213</v>
      </c>
      <c r="H14" s="433">
        <v>381</v>
      </c>
      <c r="I14" s="433" t="s">
        <v>81</v>
      </c>
      <c r="J14" s="381">
        <f>SUM(K14:M14)</f>
        <v>10957</v>
      </c>
      <c r="K14" s="433">
        <v>425</v>
      </c>
      <c r="L14" s="433">
        <v>9554</v>
      </c>
      <c r="M14" s="433">
        <v>978</v>
      </c>
      <c r="N14" s="433" t="s">
        <v>81</v>
      </c>
      <c r="O14" s="433">
        <v>101</v>
      </c>
      <c r="P14" s="440">
        <v>101</v>
      </c>
      <c r="Q14" s="433">
        <v>101</v>
      </c>
      <c r="R14" s="433">
        <v>101</v>
      </c>
      <c r="S14" s="382">
        <f>SUM(T14:V14)</f>
        <v>0</v>
      </c>
      <c r="T14" s="433" t="s">
        <v>81</v>
      </c>
      <c r="U14" s="433" t="s">
        <v>81</v>
      </c>
      <c r="V14" s="433" t="s">
        <v>81</v>
      </c>
      <c r="W14" s="433" t="s">
        <v>81</v>
      </c>
      <c r="X14" s="433" t="s">
        <v>81</v>
      </c>
      <c r="Y14" s="433" t="s">
        <v>81</v>
      </c>
      <c r="Z14" s="433" t="s">
        <v>81</v>
      </c>
      <c r="AA14" s="434" t="s">
        <v>81</v>
      </c>
      <c r="AB14" s="48"/>
    </row>
    <row r="15" spans="1:28" ht="18.75" customHeight="1">
      <c r="A15" s="377" t="s">
        <v>0</v>
      </c>
      <c r="B15" s="378"/>
      <c r="C15" s="379" t="s">
        <v>16</v>
      </c>
      <c r="D15" s="379"/>
      <c r="E15" s="380">
        <f>SUM(F15:H15)</f>
        <v>547</v>
      </c>
      <c r="F15" s="433" t="s">
        <v>81</v>
      </c>
      <c r="G15" s="433">
        <v>109</v>
      </c>
      <c r="H15" s="433">
        <v>438</v>
      </c>
      <c r="I15" s="433">
        <v>63</v>
      </c>
      <c r="J15" s="381">
        <f>SUM(K15:M15)</f>
        <v>1852</v>
      </c>
      <c r="K15" s="433">
        <v>31</v>
      </c>
      <c r="L15" s="433">
        <v>1717</v>
      </c>
      <c r="M15" s="433">
        <v>104</v>
      </c>
      <c r="N15" s="433">
        <v>51</v>
      </c>
      <c r="O15" s="433">
        <v>33</v>
      </c>
      <c r="P15" s="440" t="s">
        <v>81</v>
      </c>
      <c r="Q15" s="433">
        <v>66</v>
      </c>
      <c r="R15" s="433" t="s">
        <v>81</v>
      </c>
      <c r="S15" s="382">
        <f>SUM(T15:V15)</f>
        <v>0</v>
      </c>
      <c r="T15" s="433" t="s">
        <v>81</v>
      </c>
      <c r="U15" s="433" t="s">
        <v>81</v>
      </c>
      <c r="V15" s="433" t="s">
        <v>81</v>
      </c>
      <c r="W15" s="433" t="s">
        <v>81</v>
      </c>
      <c r="X15" s="433" t="s">
        <v>81</v>
      </c>
      <c r="Y15" s="433" t="s">
        <v>81</v>
      </c>
      <c r="Z15" s="433" t="s">
        <v>81</v>
      </c>
      <c r="AA15" s="434" t="s">
        <v>81</v>
      </c>
      <c r="AB15" s="48"/>
    </row>
    <row r="16" spans="1:28" ht="18.75" customHeight="1">
      <c r="A16" s="386" t="s">
        <v>1</v>
      </c>
      <c r="B16" s="167"/>
      <c r="C16" s="387"/>
      <c r="D16" s="387"/>
      <c r="E16" s="388">
        <f aca="true" t="shared" si="1" ref="E16:AA16">SUM(E17:E19)</f>
        <v>5756</v>
      </c>
      <c r="F16" s="389">
        <f t="shared" si="1"/>
        <v>1153</v>
      </c>
      <c r="G16" s="389">
        <f t="shared" si="1"/>
        <v>4298</v>
      </c>
      <c r="H16" s="389">
        <f t="shared" si="1"/>
        <v>305</v>
      </c>
      <c r="I16" s="389">
        <f t="shared" si="1"/>
        <v>20</v>
      </c>
      <c r="J16" s="390">
        <f t="shared" si="1"/>
        <v>6913</v>
      </c>
      <c r="K16" s="389">
        <f t="shared" si="1"/>
        <v>725</v>
      </c>
      <c r="L16" s="389">
        <f t="shared" si="1"/>
        <v>3722</v>
      </c>
      <c r="M16" s="389">
        <f t="shared" si="1"/>
        <v>2466</v>
      </c>
      <c r="N16" s="389">
        <f t="shared" si="1"/>
        <v>0</v>
      </c>
      <c r="O16" s="389">
        <f t="shared" si="1"/>
        <v>546</v>
      </c>
      <c r="P16" s="441">
        <f t="shared" si="1"/>
        <v>0</v>
      </c>
      <c r="Q16" s="389">
        <f t="shared" si="1"/>
        <v>884</v>
      </c>
      <c r="R16" s="389">
        <f t="shared" si="1"/>
        <v>0</v>
      </c>
      <c r="S16" s="391">
        <f t="shared" si="1"/>
        <v>0</v>
      </c>
      <c r="T16" s="389">
        <f t="shared" si="1"/>
        <v>0</v>
      </c>
      <c r="U16" s="389">
        <f t="shared" si="1"/>
        <v>0</v>
      </c>
      <c r="V16" s="389">
        <f t="shared" si="1"/>
        <v>0</v>
      </c>
      <c r="W16" s="389">
        <f t="shared" si="1"/>
        <v>0</v>
      </c>
      <c r="X16" s="389">
        <f t="shared" si="1"/>
        <v>12</v>
      </c>
      <c r="Y16" s="389">
        <f t="shared" si="1"/>
        <v>0</v>
      </c>
      <c r="Z16" s="389">
        <f t="shared" si="1"/>
        <v>20</v>
      </c>
      <c r="AA16" s="392">
        <f t="shared" si="1"/>
        <v>0</v>
      </c>
      <c r="AB16" s="48"/>
    </row>
    <row r="17" spans="1:28" ht="18.75" customHeight="1">
      <c r="A17" s="386"/>
      <c r="B17" s="167"/>
      <c r="C17" s="166" t="s">
        <v>17</v>
      </c>
      <c r="D17" s="166"/>
      <c r="E17" s="388">
        <f>SUM(F17:H17)</f>
        <v>3862</v>
      </c>
      <c r="F17" s="389" t="s">
        <v>81</v>
      </c>
      <c r="G17" s="389">
        <v>3790</v>
      </c>
      <c r="H17" s="389">
        <v>72</v>
      </c>
      <c r="I17" s="389" t="s">
        <v>81</v>
      </c>
      <c r="J17" s="390">
        <f>SUM(K17:M17)</f>
        <v>655</v>
      </c>
      <c r="K17" s="389">
        <v>150</v>
      </c>
      <c r="L17" s="389" t="s">
        <v>81</v>
      </c>
      <c r="M17" s="389">
        <v>505</v>
      </c>
      <c r="N17" s="389" t="s">
        <v>81</v>
      </c>
      <c r="O17" s="389" t="s">
        <v>81</v>
      </c>
      <c r="P17" s="441" t="s">
        <v>81</v>
      </c>
      <c r="Q17" s="389" t="s">
        <v>81</v>
      </c>
      <c r="R17" s="389" t="s">
        <v>81</v>
      </c>
      <c r="S17" s="391">
        <f>SUM(T17:V17)</f>
        <v>0</v>
      </c>
      <c r="T17" s="389" t="s">
        <v>81</v>
      </c>
      <c r="U17" s="389" t="s">
        <v>81</v>
      </c>
      <c r="V17" s="389" t="s">
        <v>81</v>
      </c>
      <c r="W17" s="389" t="s">
        <v>81</v>
      </c>
      <c r="X17" s="389" t="s">
        <v>81</v>
      </c>
      <c r="Y17" s="389" t="s">
        <v>81</v>
      </c>
      <c r="Z17" s="389" t="s">
        <v>81</v>
      </c>
      <c r="AA17" s="392" t="s">
        <v>81</v>
      </c>
      <c r="AB17" s="48"/>
    </row>
    <row r="18" spans="1:28" s="352" customFormat="1" ht="18.75" customHeight="1">
      <c r="A18" s="386"/>
      <c r="B18" s="167"/>
      <c r="C18" s="166" t="s">
        <v>19</v>
      </c>
      <c r="D18" s="166"/>
      <c r="E18" s="388">
        <f>SUM(F18:H18)</f>
        <v>1874</v>
      </c>
      <c r="F18" s="389">
        <v>1153</v>
      </c>
      <c r="G18" s="389">
        <v>508</v>
      </c>
      <c r="H18" s="389">
        <v>213</v>
      </c>
      <c r="I18" s="389" t="s">
        <v>81</v>
      </c>
      <c r="J18" s="390">
        <f>SUM(K18:M18)</f>
        <v>4840</v>
      </c>
      <c r="K18" s="389">
        <v>239</v>
      </c>
      <c r="L18" s="389">
        <v>2640</v>
      </c>
      <c r="M18" s="389">
        <v>1961</v>
      </c>
      <c r="N18" s="389" t="s">
        <v>81</v>
      </c>
      <c r="O18" s="389">
        <v>543</v>
      </c>
      <c r="P18" s="441" t="s">
        <v>81</v>
      </c>
      <c r="Q18" s="389">
        <v>881</v>
      </c>
      <c r="R18" s="389" t="s">
        <v>81</v>
      </c>
      <c r="S18" s="391">
        <f>SUM(T18:V18)</f>
        <v>0</v>
      </c>
      <c r="T18" s="389" t="s">
        <v>81</v>
      </c>
      <c r="U18" s="389" t="s">
        <v>81</v>
      </c>
      <c r="V18" s="389" t="s">
        <v>81</v>
      </c>
      <c r="W18" s="389" t="s">
        <v>81</v>
      </c>
      <c r="X18" s="389">
        <v>9</v>
      </c>
      <c r="Y18" s="389" t="s">
        <v>81</v>
      </c>
      <c r="Z18" s="389">
        <v>10</v>
      </c>
      <c r="AA18" s="392" t="s">
        <v>81</v>
      </c>
      <c r="AB18" s="48"/>
    </row>
    <row r="19" spans="1:28" ht="18.75" customHeight="1">
      <c r="A19" s="393"/>
      <c r="B19" s="394"/>
      <c r="C19" s="395" t="s">
        <v>20</v>
      </c>
      <c r="D19" s="395"/>
      <c r="E19" s="396">
        <f>SUM(F19:H19)</f>
        <v>20</v>
      </c>
      <c r="F19" s="435" t="s">
        <v>81</v>
      </c>
      <c r="G19" s="435" t="s">
        <v>81</v>
      </c>
      <c r="H19" s="435">
        <v>20</v>
      </c>
      <c r="I19" s="435">
        <v>20</v>
      </c>
      <c r="J19" s="397">
        <f>SUM(K19:M19)</f>
        <v>1418</v>
      </c>
      <c r="K19" s="435">
        <v>336</v>
      </c>
      <c r="L19" s="435">
        <v>1082</v>
      </c>
      <c r="M19" s="435" t="s">
        <v>81</v>
      </c>
      <c r="N19" s="435" t="s">
        <v>81</v>
      </c>
      <c r="O19" s="435">
        <v>3</v>
      </c>
      <c r="P19" s="442" t="s">
        <v>81</v>
      </c>
      <c r="Q19" s="435">
        <v>3</v>
      </c>
      <c r="R19" s="435" t="s">
        <v>81</v>
      </c>
      <c r="S19" s="398">
        <f>SUM(T19:V19)</f>
        <v>0</v>
      </c>
      <c r="T19" s="435" t="s">
        <v>81</v>
      </c>
      <c r="U19" s="435" t="s">
        <v>81</v>
      </c>
      <c r="V19" s="435" t="s">
        <v>81</v>
      </c>
      <c r="W19" s="435" t="s">
        <v>81</v>
      </c>
      <c r="X19" s="435">
        <v>3</v>
      </c>
      <c r="Y19" s="435" t="s">
        <v>81</v>
      </c>
      <c r="Z19" s="435">
        <v>10</v>
      </c>
      <c r="AA19" s="436" t="s">
        <v>81</v>
      </c>
      <c r="AB19" s="48"/>
    </row>
    <row r="20" spans="1:28" ht="18.75" customHeight="1">
      <c r="A20" s="386" t="s">
        <v>2</v>
      </c>
      <c r="B20" s="167"/>
      <c r="C20" s="387"/>
      <c r="D20" s="387"/>
      <c r="E20" s="388">
        <f aca="true" t="shared" si="2" ref="E20:AA20">SUM(E21:E22)</f>
        <v>1206</v>
      </c>
      <c r="F20" s="389">
        <f t="shared" si="2"/>
        <v>135</v>
      </c>
      <c r="G20" s="389">
        <f t="shared" si="2"/>
        <v>0</v>
      </c>
      <c r="H20" s="389">
        <f t="shared" si="2"/>
        <v>1071</v>
      </c>
      <c r="I20" s="389">
        <f t="shared" si="2"/>
        <v>1071</v>
      </c>
      <c r="J20" s="390">
        <f t="shared" si="2"/>
        <v>6526</v>
      </c>
      <c r="K20" s="389">
        <f t="shared" si="2"/>
        <v>216</v>
      </c>
      <c r="L20" s="389">
        <f t="shared" si="2"/>
        <v>6016</v>
      </c>
      <c r="M20" s="389">
        <f t="shared" si="2"/>
        <v>294</v>
      </c>
      <c r="N20" s="389">
        <f t="shared" si="2"/>
        <v>0</v>
      </c>
      <c r="O20" s="389">
        <f t="shared" si="2"/>
        <v>6</v>
      </c>
      <c r="P20" s="441">
        <f t="shared" si="2"/>
        <v>0</v>
      </c>
      <c r="Q20" s="389">
        <f t="shared" si="2"/>
        <v>6</v>
      </c>
      <c r="R20" s="389">
        <f t="shared" si="2"/>
        <v>0</v>
      </c>
      <c r="S20" s="391">
        <f t="shared" si="2"/>
        <v>83</v>
      </c>
      <c r="T20" s="389">
        <f t="shared" si="2"/>
        <v>0</v>
      </c>
      <c r="U20" s="389">
        <f t="shared" si="2"/>
        <v>0</v>
      </c>
      <c r="V20" s="389">
        <f t="shared" si="2"/>
        <v>83</v>
      </c>
      <c r="W20" s="389">
        <f t="shared" si="2"/>
        <v>1230</v>
      </c>
      <c r="X20" s="389">
        <f t="shared" si="2"/>
        <v>8</v>
      </c>
      <c r="Y20" s="389">
        <f t="shared" si="2"/>
        <v>0</v>
      </c>
      <c r="Z20" s="389">
        <f t="shared" si="2"/>
        <v>51</v>
      </c>
      <c r="AA20" s="392">
        <f t="shared" si="2"/>
        <v>0</v>
      </c>
      <c r="AB20" s="48"/>
    </row>
    <row r="21" spans="1:28" ht="18.75" customHeight="1">
      <c r="A21" s="386"/>
      <c r="B21" s="167"/>
      <c r="C21" s="166" t="s">
        <v>18</v>
      </c>
      <c r="D21" s="166"/>
      <c r="E21" s="388">
        <f>SUM(F21:H21)</f>
        <v>1206</v>
      </c>
      <c r="F21" s="389">
        <v>135</v>
      </c>
      <c r="G21" s="389" t="s">
        <v>81</v>
      </c>
      <c r="H21" s="389">
        <v>1071</v>
      </c>
      <c r="I21" s="389">
        <v>1071</v>
      </c>
      <c r="J21" s="390">
        <f>SUM(K21:M21)</f>
        <v>4603</v>
      </c>
      <c r="K21" s="389">
        <v>147</v>
      </c>
      <c r="L21" s="389">
        <v>4162</v>
      </c>
      <c r="M21" s="389">
        <v>294</v>
      </c>
      <c r="N21" s="389" t="s">
        <v>81</v>
      </c>
      <c r="O21" s="389">
        <v>6</v>
      </c>
      <c r="P21" s="441" t="s">
        <v>81</v>
      </c>
      <c r="Q21" s="389">
        <v>6</v>
      </c>
      <c r="R21" s="389" t="s">
        <v>81</v>
      </c>
      <c r="S21" s="391">
        <f>SUM(T21:V21)</f>
        <v>83</v>
      </c>
      <c r="T21" s="389" t="s">
        <v>81</v>
      </c>
      <c r="U21" s="389" t="s">
        <v>81</v>
      </c>
      <c r="V21" s="389">
        <v>83</v>
      </c>
      <c r="W21" s="389">
        <v>1230</v>
      </c>
      <c r="X21" s="389">
        <v>8</v>
      </c>
      <c r="Y21" s="389" t="s">
        <v>81</v>
      </c>
      <c r="Z21" s="389">
        <v>51</v>
      </c>
      <c r="AA21" s="392" t="s">
        <v>81</v>
      </c>
      <c r="AB21" s="48"/>
    </row>
    <row r="22" spans="1:28" ht="18.75" customHeight="1">
      <c r="A22" s="386"/>
      <c r="B22" s="167"/>
      <c r="C22" s="166" t="s">
        <v>21</v>
      </c>
      <c r="D22" s="166"/>
      <c r="E22" s="388">
        <f>SUM(F22:H22)</f>
        <v>0</v>
      </c>
      <c r="F22" s="389" t="s">
        <v>81</v>
      </c>
      <c r="G22" s="389" t="s">
        <v>81</v>
      </c>
      <c r="H22" s="389" t="s">
        <v>81</v>
      </c>
      <c r="I22" s="389" t="s">
        <v>81</v>
      </c>
      <c r="J22" s="390">
        <f>SUM(K22:M22)</f>
        <v>1923</v>
      </c>
      <c r="K22" s="389">
        <v>69</v>
      </c>
      <c r="L22" s="389">
        <v>1854</v>
      </c>
      <c r="M22" s="389" t="s">
        <v>81</v>
      </c>
      <c r="N22" s="389" t="s">
        <v>81</v>
      </c>
      <c r="O22" s="389" t="s">
        <v>81</v>
      </c>
      <c r="P22" s="441" t="s">
        <v>81</v>
      </c>
      <c r="Q22" s="389" t="s">
        <v>81</v>
      </c>
      <c r="R22" s="389" t="s">
        <v>81</v>
      </c>
      <c r="S22" s="391">
        <f>SUM(T22:V22)</f>
        <v>0</v>
      </c>
      <c r="T22" s="389" t="s">
        <v>81</v>
      </c>
      <c r="U22" s="389" t="s">
        <v>81</v>
      </c>
      <c r="V22" s="389" t="s">
        <v>81</v>
      </c>
      <c r="W22" s="389" t="s">
        <v>81</v>
      </c>
      <c r="X22" s="389" t="s">
        <v>81</v>
      </c>
      <c r="Y22" s="389" t="s">
        <v>81</v>
      </c>
      <c r="Z22" s="389" t="s">
        <v>81</v>
      </c>
      <c r="AA22" s="392" t="s">
        <v>81</v>
      </c>
      <c r="AB22" s="48"/>
    </row>
    <row r="23" spans="1:28" s="352" customFormat="1" ht="18.75" customHeight="1">
      <c r="A23" s="377" t="s">
        <v>3</v>
      </c>
      <c r="B23" s="378"/>
      <c r="C23" s="379" t="s">
        <v>22</v>
      </c>
      <c r="D23" s="379"/>
      <c r="E23" s="380">
        <f>SUM(F23:H23)</f>
        <v>2036</v>
      </c>
      <c r="F23" s="433" t="s">
        <v>81</v>
      </c>
      <c r="G23" s="433">
        <v>1048</v>
      </c>
      <c r="H23" s="433">
        <v>988</v>
      </c>
      <c r="I23" s="433">
        <v>988</v>
      </c>
      <c r="J23" s="381">
        <f>SUM(K23:M23)</f>
        <v>5763</v>
      </c>
      <c r="K23" s="433">
        <v>474</v>
      </c>
      <c r="L23" s="433">
        <v>5238</v>
      </c>
      <c r="M23" s="433">
        <v>51</v>
      </c>
      <c r="N23" s="433" t="s">
        <v>81</v>
      </c>
      <c r="O23" s="433" t="s">
        <v>81</v>
      </c>
      <c r="P23" s="440" t="s">
        <v>81</v>
      </c>
      <c r="Q23" s="433" t="s">
        <v>81</v>
      </c>
      <c r="R23" s="433" t="s">
        <v>81</v>
      </c>
      <c r="S23" s="382">
        <f>SUM(T23:V23)</f>
        <v>0</v>
      </c>
      <c r="T23" s="433" t="s">
        <v>81</v>
      </c>
      <c r="U23" s="433" t="s">
        <v>81</v>
      </c>
      <c r="V23" s="433" t="s">
        <v>81</v>
      </c>
      <c r="W23" s="433" t="s">
        <v>81</v>
      </c>
      <c r="X23" s="433" t="s">
        <v>81</v>
      </c>
      <c r="Y23" s="433" t="s">
        <v>81</v>
      </c>
      <c r="Z23" s="433" t="s">
        <v>81</v>
      </c>
      <c r="AA23" s="434" t="s">
        <v>81</v>
      </c>
      <c r="AB23" s="48"/>
    </row>
    <row r="24" spans="1:28" ht="18.75" customHeight="1">
      <c r="A24" s="399" t="s">
        <v>4</v>
      </c>
      <c r="B24" s="400"/>
      <c r="C24" s="401"/>
      <c r="D24" s="401"/>
      <c r="E24" s="388">
        <f aca="true" t="shared" si="3" ref="E24:AA24">SUM(E25:E28)</f>
        <v>993</v>
      </c>
      <c r="F24" s="389">
        <f t="shared" si="3"/>
        <v>287</v>
      </c>
      <c r="G24" s="389">
        <f t="shared" si="3"/>
        <v>667</v>
      </c>
      <c r="H24" s="389">
        <f t="shared" si="3"/>
        <v>39</v>
      </c>
      <c r="I24" s="389">
        <f t="shared" si="3"/>
        <v>39</v>
      </c>
      <c r="J24" s="391">
        <f t="shared" si="3"/>
        <v>8380</v>
      </c>
      <c r="K24" s="389">
        <f t="shared" si="3"/>
        <v>624</v>
      </c>
      <c r="L24" s="389">
        <f t="shared" si="3"/>
        <v>7756</v>
      </c>
      <c r="M24" s="389">
        <f t="shared" si="3"/>
        <v>0</v>
      </c>
      <c r="N24" s="389">
        <f t="shared" si="3"/>
        <v>0</v>
      </c>
      <c r="O24" s="389">
        <f t="shared" si="3"/>
        <v>11</v>
      </c>
      <c r="P24" s="441">
        <f t="shared" si="3"/>
        <v>1</v>
      </c>
      <c r="Q24" s="389">
        <f t="shared" si="3"/>
        <v>12</v>
      </c>
      <c r="R24" s="389">
        <f t="shared" si="3"/>
        <v>2</v>
      </c>
      <c r="S24" s="391">
        <f t="shared" si="3"/>
        <v>0</v>
      </c>
      <c r="T24" s="389">
        <f t="shared" si="3"/>
        <v>0</v>
      </c>
      <c r="U24" s="389">
        <f t="shared" si="3"/>
        <v>0</v>
      </c>
      <c r="V24" s="389">
        <f t="shared" si="3"/>
        <v>0</v>
      </c>
      <c r="W24" s="389">
        <f t="shared" si="3"/>
        <v>0</v>
      </c>
      <c r="X24" s="389">
        <f t="shared" si="3"/>
        <v>0</v>
      </c>
      <c r="Y24" s="389">
        <f t="shared" si="3"/>
        <v>0</v>
      </c>
      <c r="Z24" s="389">
        <f t="shared" si="3"/>
        <v>0</v>
      </c>
      <c r="AA24" s="392">
        <f t="shared" si="3"/>
        <v>0</v>
      </c>
      <c r="AB24" s="41"/>
    </row>
    <row r="25" spans="1:28" ht="18.75" customHeight="1">
      <c r="A25" s="386"/>
      <c r="B25" s="167"/>
      <c r="C25" s="166" t="s">
        <v>23</v>
      </c>
      <c r="D25" s="166"/>
      <c r="E25" s="388">
        <f>SUM(F25:H25)</f>
        <v>694</v>
      </c>
      <c r="F25" s="389">
        <v>287</v>
      </c>
      <c r="G25" s="389">
        <v>407</v>
      </c>
      <c r="H25" s="389" t="s">
        <v>81</v>
      </c>
      <c r="I25" s="389" t="s">
        <v>81</v>
      </c>
      <c r="J25" s="390">
        <f>SUM(K25:M25)</f>
        <v>5666</v>
      </c>
      <c r="K25" s="389">
        <v>603</v>
      </c>
      <c r="L25" s="389">
        <v>5063</v>
      </c>
      <c r="M25" s="389" t="s">
        <v>81</v>
      </c>
      <c r="N25" s="389" t="s">
        <v>81</v>
      </c>
      <c r="O25" s="389" t="s">
        <v>81</v>
      </c>
      <c r="P25" s="441" t="s">
        <v>81</v>
      </c>
      <c r="Q25" s="389" t="s">
        <v>81</v>
      </c>
      <c r="R25" s="389" t="s">
        <v>81</v>
      </c>
      <c r="S25" s="391">
        <f>SUM(T25:V25)</f>
        <v>0</v>
      </c>
      <c r="T25" s="389" t="s">
        <v>81</v>
      </c>
      <c r="U25" s="389" t="s">
        <v>81</v>
      </c>
      <c r="V25" s="389" t="s">
        <v>81</v>
      </c>
      <c r="W25" s="389" t="s">
        <v>81</v>
      </c>
      <c r="X25" s="389" t="s">
        <v>81</v>
      </c>
      <c r="Y25" s="389" t="s">
        <v>81</v>
      </c>
      <c r="Z25" s="389" t="s">
        <v>81</v>
      </c>
      <c r="AA25" s="392" t="s">
        <v>81</v>
      </c>
      <c r="AB25" s="48"/>
    </row>
    <row r="26" spans="1:28" ht="18.75" customHeight="1">
      <c r="A26" s="386"/>
      <c r="B26" s="167"/>
      <c r="C26" s="166" t="s">
        <v>28</v>
      </c>
      <c r="D26" s="166"/>
      <c r="E26" s="388">
        <f>SUM(F26:H26)</f>
        <v>299</v>
      </c>
      <c r="F26" s="389" t="s">
        <v>81</v>
      </c>
      <c r="G26" s="389">
        <v>260</v>
      </c>
      <c r="H26" s="389">
        <v>39</v>
      </c>
      <c r="I26" s="389">
        <v>39</v>
      </c>
      <c r="J26" s="390">
        <f>SUM(K26:M26)</f>
        <v>1528</v>
      </c>
      <c r="K26" s="389" t="s">
        <v>81</v>
      </c>
      <c r="L26" s="389">
        <v>1528</v>
      </c>
      <c r="M26" s="389" t="s">
        <v>81</v>
      </c>
      <c r="N26" s="389" t="s">
        <v>81</v>
      </c>
      <c r="O26" s="389">
        <v>10</v>
      </c>
      <c r="P26" s="441" t="s">
        <v>81</v>
      </c>
      <c r="Q26" s="389">
        <v>10</v>
      </c>
      <c r="R26" s="389" t="s">
        <v>81</v>
      </c>
      <c r="S26" s="391">
        <f>SUM(T26:V26)</f>
        <v>0</v>
      </c>
      <c r="T26" s="389" t="s">
        <v>81</v>
      </c>
      <c r="U26" s="389" t="s">
        <v>81</v>
      </c>
      <c r="V26" s="389" t="s">
        <v>81</v>
      </c>
      <c r="W26" s="389" t="s">
        <v>81</v>
      </c>
      <c r="X26" s="389" t="s">
        <v>81</v>
      </c>
      <c r="Y26" s="389" t="s">
        <v>81</v>
      </c>
      <c r="Z26" s="389" t="s">
        <v>81</v>
      </c>
      <c r="AA26" s="392" t="s">
        <v>81</v>
      </c>
      <c r="AB26" s="48"/>
    </row>
    <row r="27" spans="1:28" s="352" customFormat="1" ht="18.75" customHeight="1">
      <c r="A27" s="386"/>
      <c r="B27" s="167"/>
      <c r="C27" s="166" t="s">
        <v>24</v>
      </c>
      <c r="D27" s="166"/>
      <c r="E27" s="388">
        <f>SUM(F27:H27)</f>
        <v>0</v>
      </c>
      <c r="F27" s="389" t="s">
        <v>81</v>
      </c>
      <c r="G27" s="389" t="s">
        <v>81</v>
      </c>
      <c r="H27" s="389" t="s">
        <v>81</v>
      </c>
      <c r="I27" s="389" t="s">
        <v>81</v>
      </c>
      <c r="J27" s="390">
        <f>SUM(K27:M27)</f>
        <v>462</v>
      </c>
      <c r="K27" s="389" t="s">
        <v>81</v>
      </c>
      <c r="L27" s="389">
        <v>462</v>
      </c>
      <c r="M27" s="389" t="s">
        <v>81</v>
      </c>
      <c r="N27" s="389" t="s">
        <v>81</v>
      </c>
      <c r="O27" s="389">
        <v>1</v>
      </c>
      <c r="P27" s="441">
        <v>1</v>
      </c>
      <c r="Q27" s="389">
        <v>2</v>
      </c>
      <c r="R27" s="389">
        <v>2</v>
      </c>
      <c r="S27" s="391">
        <f>SUM(T27:V27)</f>
        <v>0</v>
      </c>
      <c r="T27" s="389" t="s">
        <v>81</v>
      </c>
      <c r="U27" s="389" t="s">
        <v>81</v>
      </c>
      <c r="V27" s="389" t="s">
        <v>81</v>
      </c>
      <c r="W27" s="389" t="s">
        <v>81</v>
      </c>
      <c r="X27" s="389" t="s">
        <v>81</v>
      </c>
      <c r="Y27" s="389" t="s">
        <v>81</v>
      </c>
      <c r="Z27" s="389" t="s">
        <v>81</v>
      </c>
      <c r="AA27" s="392" t="s">
        <v>81</v>
      </c>
      <c r="AB27" s="48"/>
    </row>
    <row r="28" spans="1:28" ht="18.75" customHeight="1">
      <c r="A28" s="393"/>
      <c r="B28" s="394"/>
      <c r="C28" s="395" t="s">
        <v>25</v>
      </c>
      <c r="D28" s="395"/>
      <c r="E28" s="396">
        <f>SUM(F28:H28)</f>
        <v>0</v>
      </c>
      <c r="F28" s="435" t="s">
        <v>81</v>
      </c>
      <c r="G28" s="435" t="s">
        <v>81</v>
      </c>
      <c r="H28" s="435" t="s">
        <v>81</v>
      </c>
      <c r="I28" s="435" t="s">
        <v>81</v>
      </c>
      <c r="J28" s="397">
        <f>SUM(K28:M28)</f>
        <v>724</v>
      </c>
      <c r="K28" s="435">
        <v>21</v>
      </c>
      <c r="L28" s="435">
        <v>703</v>
      </c>
      <c r="M28" s="435" t="s">
        <v>81</v>
      </c>
      <c r="N28" s="435" t="s">
        <v>81</v>
      </c>
      <c r="O28" s="435" t="s">
        <v>81</v>
      </c>
      <c r="P28" s="442" t="s">
        <v>81</v>
      </c>
      <c r="Q28" s="435" t="s">
        <v>81</v>
      </c>
      <c r="R28" s="435" t="s">
        <v>81</v>
      </c>
      <c r="S28" s="398">
        <f>SUM(T28:V28)</f>
        <v>0</v>
      </c>
      <c r="T28" s="435" t="s">
        <v>81</v>
      </c>
      <c r="U28" s="435" t="s">
        <v>81</v>
      </c>
      <c r="V28" s="435" t="s">
        <v>81</v>
      </c>
      <c r="W28" s="435" t="s">
        <v>81</v>
      </c>
      <c r="X28" s="435" t="s">
        <v>81</v>
      </c>
      <c r="Y28" s="435" t="s">
        <v>81</v>
      </c>
      <c r="Z28" s="435" t="s">
        <v>81</v>
      </c>
      <c r="AA28" s="436" t="s">
        <v>81</v>
      </c>
      <c r="AB28" s="48"/>
    </row>
    <row r="29" spans="1:28" ht="18.75" customHeight="1">
      <c r="A29" s="399" t="s">
        <v>5</v>
      </c>
      <c r="B29" s="400"/>
      <c r="C29" s="401"/>
      <c r="D29" s="401"/>
      <c r="E29" s="388">
        <f aca="true" t="shared" si="4" ref="E29:AA29">SUM(E30:E35)</f>
        <v>1671</v>
      </c>
      <c r="F29" s="389">
        <f t="shared" si="4"/>
        <v>165</v>
      </c>
      <c r="G29" s="389">
        <f t="shared" si="4"/>
        <v>1426</v>
      </c>
      <c r="H29" s="389">
        <f t="shared" si="4"/>
        <v>80</v>
      </c>
      <c r="I29" s="389">
        <f t="shared" si="4"/>
        <v>0</v>
      </c>
      <c r="J29" s="391">
        <f t="shared" si="4"/>
        <v>6619</v>
      </c>
      <c r="K29" s="389">
        <f t="shared" si="4"/>
        <v>679</v>
      </c>
      <c r="L29" s="389">
        <f t="shared" si="4"/>
        <v>4570</v>
      </c>
      <c r="M29" s="389">
        <f t="shared" si="4"/>
        <v>1370</v>
      </c>
      <c r="N29" s="389">
        <f t="shared" si="4"/>
        <v>491</v>
      </c>
      <c r="O29" s="389">
        <f t="shared" si="4"/>
        <v>9</v>
      </c>
      <c r="P29" s="441">
        <f t="shared" si="4"/>
        <v>8</v>
      </c>
      <c r="Q29" s="389">
        <f t="shared" si="4"/>
        <v>14</v>
      </c>
      <c r="R29" s="389">
        <f t="shared" si="4"/>
        <v>13</v>
      </c>
      <c r="S29" s="391">
        <f t="shared" si="4"/>
        <v>0</v>
      </c>
      <c r="T29" s="389">
        <f t="shared" si="4"/>
        <v>0</v>
      </c>
      <c r="U29" s="389">
        <f t="shared" si="4"/>
        <v>0</v>
      </c>
      <c r="V29" s="389">
        <f t="shared" si="4"/>
        <v>0</v>
      </c>
      <c r="W29" s="389">
        <f t="shared" si="4"/>
        <v>0</v>
      </c>
      <c r="X29" s="389">
        <f t="shared" si="4"/>
        <v>4</v>
      </c>
      <c r="Y29" s="389">
        <f t="shared" si="4"/>
        <v>4</v>
      </c>
      <c r="Z29" s="389">
        <f t="shared" si="4"/>
        <v>4</v>
      </c>
      <c r="AA29" s="392">
        <f t="shared" si="4"/>
        <v>4</v>
      </c>
      <c r="AB29" s="41"/>
    </row>
    <row r="30" spans="1:28" ht="18.75" customHeight="1">
      <c r="A30" s="386"/>
      <c r="B30" s="167"/>
      <c r="C30" s="166" t="s">
        <v>26</v>
      </c>
      <c r="D30" s="166"/>
      <c r="E30" s="388">
        <f aca="true" t="shared" si="5" ref="E30:E35">SUM(F30:H30)</f>
        <v>0</v>
      </c>
      <c r="F30" s="389" t="s">
        <v>81</v>
      </c>
      <c r="G30" s="389" t="s">
        <v>81</v>
      </c>
      <c r="H30" s="389" t="s">
        <v>81</v>
      </c>
      <c r="I30" s="389" t="s">
        <v>81</v>
      </c>
      <c r="J30" s="390">
        <f aca="true" t="shared" si="6" ref="J30:J35">SUM(K30:M30)</f>
        <v>1060</v>
      </c>
      <c r="K30" s="389" t="s">
        <v>81</v>
      </c>
      <c r="L30" s="389">
        <v>786</v>
      </c>
      <c r="M30" s="389">
        <v>274</v>
      </c>
      <c r="N30" s="389" t="s">
        <v>81</v>
      </c>
      <c r="O30" s="389">
        <v>8</v>
      </c>
      <c r="P30" s="441">
        <v>8</v>
      </c>
      <c r="Q30" s="389">
        <v>13</v>
      </c>
      <c r="R30" s="389">
        <v>13</v>
      </c>
      <c r="S30" s="391">
        <f aca="true" t="shared" si="7" ref="S30:S35">SUM(T30:V30)</f>
        <v>0</v>
      </c>
      <c r="T30" s="389" t="s">
        <v>81</v>
      </c>
      <c r="U30" s="389" t="s">
        <v>81</v>
      </c>
      <c r="V30" s="389" t="s">
        <v>81</v>
      </c>
      <c r="W30" s="389" t="s">
        <v>81</v>
      </c>
      <c r="X30" s="389">
        <v>4</v>
      </c>
      <c r="Y30" s="389">
        <v>4</v>
      </c>
      <c r="Z30" s="389">
        <v>4</v>
      </c>
      <c r="AA30" s="392">
        <v>4</v>
      </c>
      <c r="AB30" s="48"/>
    </row>
    <row r="31" spans="1:28" ht="18.75" customHeight="1">
      <c r="A31" s="386"/>
      <c r="B31" s="167"/>
      <c r="C31" s="166" t="s">
        <v>27</v>
      </c>
      <c r="D31" s="166"/>
      <c r="E31" s="388">
        <f t="shared" si="5"/>
        <v>303</v>
      </c>
      <c r="F31" s="389">
        <v>165</v>
      </c>
      <c r="G31" s="389">
        <v>58</v>
      </c>
      <c r="H31" s="389">
        <v>80</v>
      </c>
      <c r="I31" s="389" t="s">
        <v>81</v>
      </c>
      <c r="J31" s="390">
        <f t="shared" si="6"/>
        <v>1452</v>
      </c>
      <c r="K31" s="389" t="s">
        <v>81</v>
      </c>
      <c r="L31" s="389">
        <v>1343</v>
      </c>
      <c r="M31" s="389">
        <v>109</v>
      </c>
      <c r="N31" s="389">
        <v>109</v>
      </c>
      <c r="O31" s="389" t="s">
        <v>81</v>
      </c>
      <c r="P31" s="441" t="s">
        <v>81</v>
      </c>
      <c r="Q31" s="389" t="s">
        <v>81</v>
      </c>
      <c r="R31" s="389" t="s">
        <v>81</v>
      </c>
      <c r="S31" s="391">
        <f t="shared" si="7"/>
        <v>0</v>
      </c>
      <c r="T31" s="389" t="s">
        <v>81</v>
      </c>
      <c r="U31" s="389" t="s">
        <v>81</v>
      </c>
      <c r="V31" s="389" t="s">
        <v>81</v>
      </c>
      <c r="W31" s="389" t="s">
        <v>81</v>
      </c>
      <c r="X31" s="389" t="s">
        <v>81</v>
      </c>
      <c r="Y31" s="389" t="s">
        <v>81</v>
      </c>
      <c r="Z31" s="389" t="s">
        <v>81</v>
      </c>
      <c r="AA31" s="392" t="s">
        <v>81</v>
      </c>
      <c r="AB31" s="48"/>
    </row>
    <row r="32" spans="1:28" ht="18.75" customHeight="1">
      <c r="A32" s="386"/>
      <c r="B32" s="167"/>
      <c r="C32" s="166" t="s">
        <v>30</v>
      </c>
      <c r="D32" s="166"/>
      <c r="E32" s="388">
        <f t="shared" si="5"/>
        <v>0</v>
      </c>
      <c r="F32" s="389" t="s">
        <v>81</v>
      </c>
      <c r="G32" s="389" t="s">
        <v>81</v>
      </c>
      <c r="H32" s="389" t="s">
        <v>81</v>
      </c>
      <c r="I32" s="389" t="s">
        <v>81</v>
      </c>
      <c r="J32" s="390">
        <f t="shared" si="6"/>
        <v>2007</v>
      </c>
      <c r="K32" s="389">
        <v>670</v>
      </c>
      <c r="L32" s="389">
        <v>1064</v>
      </c>
      <c r="M32" s="389">
        <v>273</v>
      </c>
      <c r="N32" s="389">
        <v>20</v>
      </c>
      <c r="O32" s="389" t="s">
        <v>81</v>
      </c>
      <c r="P32" s="441" t="s">
        <v>81</v>
      </c>
      <c r="Q32" s="389" t="s">
        <v>81</v>
      </c>
      <c r="R32" s="389" t="s">
        <v>81</v>
      </c>
      <c r="S32" s="391">
        <f t="shared" si="7"/>
        <v>0</v>
      </c>
      <c r="T32" s="389" t="s">
        <v>81</v>
      </c>
      <c r="U32" s="389" t="s">
        <v>81</v>
      </c>
      <c r="V32" s="389" t="s">
        <v>81</v>
      </c>
      <c r="W32" s="389" t="s">
        <v>81</v>
      </c>
      <c r="X32" s="389" t="s">
        <v>81</v>
      </c>
      <c r="Y32" s="389" t="s">
        <v>81</v>
      </c>
      <c r="Z32" s="389" t="s">
        <v>81</v>
      </c>
      <c r="AA32" s="392" t="s">
        <v>81</v>
      </c>
      <c r="AB32" s="48"/>
    </row>
    <row r="33" spans="1:28" s="352" customFormat="1" ht="18.75" customHeight="1">
      <c r="A33" s="386"/>
      <c r="B33" s="167"/>
      <c r="C33" s="166" t="s">
        <v>29</v>
      </c>
      <c r="D33" s="166"/>
      <c r="E33" s="388">
        <f t="shared" si="5"/>
        <v>0</v>
      </c>
      <c r="F33" s="389" t="s">
        <v>81</v>
      </c>
      <c r="G33" s="389" t="s">
        <v>81</v>
      </c>
      <c r="H33" s="389" t="s">
        <v>81</v>
      </c>
      <c r="I33" s="389" t="s">
        <v>81</v>
      </c>
      <c r="J33" s="390">
        <f t="shared" si="6"/>
        <v>1405</v>
      </c>
      <c r="K33" s="389">
        <v>9</v>
      </c>
      <c r="L33" s="389">
        <v>942</v>
      </c>
      <c r="M33" s="389">
        <v>454</v>
      </c>
      <c r="N33" s="389">
        <v>248</v>
      </c>
      <c r="O33" s="389">
        <v>1</v>
      </c>
      <c r="P33" s="441" t="s">
        <v>81</v>
      </c>
      <c r="Q33" s="389">
        <v>1</v>
      </c>
      <c r="R33" s="389" t="s">
        <v>81</v>
      </c>
      <c r="S33" s="391">
        <f t="shared" si="7"/>
        <v>0</v>
      </c>
      <c r="T33" s="389" t="s">
        <v>81</v>
      </c>
      <c r="U33" s="389" t="s">
        <v>81</v>
      </c>
      <c r="V33" s="389" t="s">
        <v>81</v>
      </c>
      <c r="W33" s="389" t="s">
        <v>81</v>
      </c>
      <c r="X33" s="389" t="s">
        <v>81</v>
      </c>
      <c r="Y33" s="389" t="s">
        <v>81</v>
      </c>
      <c r="Z33" s="389" t="s">
        <v>81</v>
      </c>
      <c r="AA33" s="392" t="s">
        <v>81</v>
      </c>
      <c r="AB33" s="48"/>
    </row>
    <row r="34" spans="1:28" ht="18.75" customHeight="1">
      <c r="A34" s="386"/>
      <c r="B34" s="167"/>
      <c r="C34" s="166" t="s">
        <v>48</v>
      </c>
      <c r="D34" s="166"/>
      <c r="E34" s="388">
        <f t="shared" si="5"/>
        <v>743</v>
      </c>
      <c r="F34" s="389" t="s">
        <v>81</v>
      </c>
      <c r="G34" s="389">
        <v>743</v>
      </c>
      <c r="H34" s="389" t="s">
        <v>81</v>
      </c>
      <c r="I34" s="389" t="s">
        <v>81</v>
      </c>
      <c r="J34" s="390">
        <f t="shared" si="6"/>
        <v>316</v>
      </c>
      <c r="K34" s="389" t="s">
        <v>81</v>
      </c>
      <c r="L34" s="389">
        <v>316</v>
      </c>
      <c r="M34" s="389" t="s">
        <v>81</v>
      </c>
      <c r="N34" s="389" t="s">
        <v>81</v>
      </c>
      <c r="O34" s="389" t="s">
        <v>81</v>
      </c>
      <c r="P34" s="441" t="s">
        <v>81</v>
      </c>
      <c r="Q34" s="389" t="s">
        <v>81</v>
      </c>
      <c r="R34" s="389" t="s">
        <v>81</v>
      </c>
      <c r="S34" s="391">
        <f t="shared" si="7"/>
        <v>0</v>
      </c>
      <c r="T34" s="389" t="s">
        <v>81</v>
      </c>
      <c r="U34" s="389" t="s">
        <v>81</v>
      </c>
      <c r="V34" s="389" t="s">
        <v>81</v>
      </c>
      <c r="W34" s="389" t="s">
        <v>81</v>
      </c>
      <c r="X34" s="389" t="s">
        <v>81</v>
      </c>
      <c r="Y34" s="389" t="s">
        <v>81</v>
      </c>
      <c r="Z34" s="389" t="s">
        <v>81</v>
      </c>
      <c r="AA34" s="392" t="s">
        <v>81</v>
      </c>
      <c r="AB34" s="48"/>
    </row>
    <row r="35" spans="1:28" ht="18.75" customHeight="1">
      <c r="A35" s="386"/>
      <c r="B35" s="167"/>
      <c r="C35" s="166" t="s">
        <v>47</v>
      </c>
      <c r="D35" s="166"/>
      <c r="E35" s="388">
        <f t="shared" si="5"/>
        <v>625</v>
      </c>
      <c r="F35" s="389" t="s">
        <v>81</v>
      </c>
      <c r="G35" s="389">
        <v>625</v>
      </c>
      <c r="H35" s="389" t="s">
        <v>81</v>
      </c>
      <c r="I35" s="389" t="s">
        <v>81</v>
      </c>
      <c r="J35" s="390">
        <f t="shared" si="6"/>
        <v>379</v>
      </c>
      <c r="K35" s="389" t="s">
        <v>81</v>
      </c>
      <c r="L35" s="389">
        <v>119</v>
      </c>
      <c r="M35" s="389">
        <v>260</v>
      </c>
      <c r="N35" s="389">
        <v>114</v>
      </c>
      <c r="O35" s="389" t="s">
        <v>81</v>
      </c>
      <c r="P35" s="441" t="s">
        <v>81</v>
      </c>
      <c r="Q35" s="389" t="s">
        <v>81</v>
      </c>
      <c r="R35" s="389" t="s">
        <v>81</v>
      </c>
      <c r="S35" s="391">
        <f t="shared" si="7"/>
        <v>0</v>
      </c>
      <c r="T35" s="389" t="s">
        <v>81</v>
      </c>
      <c r="U35" s="389" t="s">
        <v>81</v>
      </c>
      <c r="V35" s="389" t="s">
        <v>81</v>
      </c>
      <c r="W35" s="389" t="s">
        <v>81</v>
      </c>
      <c r="X35" s="389" t="s">
        <v>81</v>
      </c>
      <c r="Y35" s="389" t="s">
        <v>81</v>
      </c>
      <c r="Z35" s="389" t="s">
        <v>81</v>
      </c>
      <c r="AA35" s="392" t="s">
        <v>81</v>
      </c>
      <c r="AB35" s="48"/>
    </row>
    <row r="36" spans="1:28" ht="18.75" customHeight="1">
      <c r="A36" s="402" t="s">
        <v>61</v>
      </c>
      <c r="B36" s="403"/>
      <c r="C36" s="404"/>
      <c r="D36" s="404"/>
      <c r="E36" s="405">
        <f aca="true" t="shared" si="8" ref="E36:AA36">SUM(E37:E40)</f>
        <v>1552</v>
      </c>
      <c r="F36" s="406">
        <f t="shared" si="8"/>
        <v>1</v>
      </c>
      <c r="G36" s="406">
        <f t="shared" si="8"/>
        <v>722</v>
      </c>
      <c r="H36" s="406">
        <f t="shared" si="8"/>
        <v>829</v>
      </c>
      <c r="I36" s="406">
        <f t="shared" si="8"/>
        <v>400</v>
      </c>
      <c r="J36" s="407">
        <f t="shared" si="8"/>
        <v>6568</v>
      </c>
      <c r="K36" s="406">
        <f t="shared" si="8"/>
        <v>67</v>
      </c>
      <c r="L36" s="406">
        <f t="shared" si="8"/>
        <v>5053</v>
      </c>
      <c r="M36" s="406">
        <f t="shared" si="8"/>
        <v>1448</v>
      </c>
      <c r="N36" s="406">
        <f t="shared" si="8"/>
        <v>59</v>
      </c>
      <c r="O36" s="406">
        <f t="shared" si="8"/>
        <v>8</v>
      </c>
      <c r="P36" s="443">
        <f t="shared" si="8"/>
        <v>0</v>
      </c>
      <c r="Q36" s="406">
        <f t="shared" si="8"/>
        <v>8</v>
      </c>
      <c r="R36" s="406">
        <f t="shared" si="8"/>
        <v>0</v>
      </c>
      <c r="S36" s="407">
        <f t="shared" si="8"/>
        <v>4268</v>
      </c>
      <c r="T36" s="406">
        <f t="shared" si="8"/>
        <v>0</v>
      </c>
      <c r="U36" s="406">
        <f t="shared" si="8"/>
        <v>2301</v>
      </c>
      <c r="V36" s="406">
        <f t="shared" si="8"/>
        <v>1967</v>
      </c>
      <c r="W36" s="406">
        <f t="shared" si="8"/>
        <v>0</v>
      </c>
      <c r="X36" s="406">
        <f t="shared" si="8"/>
        <v>5</v>
      </c>
      <c r="Y36" s="406">
        <f t="shared" si="8"/>
        <v>0</v>
      </c>
      <c r="Z36" s="406">
        <f t="shared" si="8"/>
        <v>16</v>
      </c>
      <c r="AA36" s="408">
        <f t="shared" si="8"/>
        <v>0</v>
      </c>
      <c r="AB36" s="41"/>
    </row>
    <row r="37" spans="1:28" ht="18.75" customHeight="1">
      <c r="A37" s="386"/>
      <c r="B37" s="167"/>
      <c r="C37" s="166" t="s">
        <v>49</v>
      </c>
      <c r="D37" s="166"/>
      <c r="E37" s="388">
        <f>SUM(F37:H37)</f>
        <v>233</v>
      </c>
      <c r="F37" s="389" t="s">
        <v>81</v>
      </c>
      <c r="G37" s="389">
        <v>233</v>
      </c>
      <c r="H37" s="389" t="s">
        <v>81</v>
      </c>
      <c r="I37" s="389" t="s">
        <v>81</v>
      </c>
      <c r="J37" s="390">
        <f>SUM(K37:M37)</f>
        <v>1386</v>
      </c>
      <c r="K37" s="389" t="s">
        <v>81</v>
      </c>
      <c r="L37" s="389">
        <v>813</v>
      </c>
      <c r="M37" s="389">
        <v>573</v>
      </c>
      <c r="N37" s="389" t="s">
        <v>81</v>
      </c>
      <c r="O37" s="389" t="s">
        <v>81</v>
      </c>
      <c r="P37" s="441" t="s">
        <v>81</v>
      </c>
      <c r="Q37" s="389" t="s">
        <v>81</v>
      </c>
      <c r="R37" s="389" t="s">
        <v>81</v>
      </c>
      <c r="S37" s="391">
        <f>SUM(T37:V37)</f>
        <v>330</v>
      </c>
      <c r="T37" s="389" t="s">
        <v>81</v>
      </c>
      <c r="U37" s="389">
        <v>330</v>
      </c>
      <c r="V37" s="389" t="s">
        <v>81</v>
      </c>
      <c r="W37" s="389" t="s">
        <v>81</v>
      </c>
      <c r="X37" s="389" t="s">
        <v>81</v>
      </c>
      <c r="Y37" s="389" t="s">
        <v>81</v>
      </c>
      <c r="Z37" s="389" t="s">
        <v>81</v>
      </c>
      <c r="AA37" s="392" t="s">
        <v>81</v>
      </c>
      <c r="AB37" s="48"/>
    </row>
    <row r="38" spans="1:28" s="352" customFormat="1" ht="18.75" customHeight="1">
      <c r="A38" s="386"/>
      <c r="B38" s="167"/>
      <c r="C38" s="166" t="s">
        <v>50</v>
      </c>
      <c r="D38" s="166"/>
      <c r="E38" s="388">
        <f>SUM(F38:H38)</f>
        <v>0</v>
      </c>
      <c r="F38" s="389" t="s">
        <v>81</v>
      </c>
      <c r="G38" s="389" t="s">
        <v>81</v>
      </c>
      <c r="H38" s="389" t="s">
        <v>81</v>
      </c>
      <c r="I38" s="389" t="s">
        <v>81</v>
      </c>
      <c r="J38" s="390">
        <f>SUM(K38:M38)</f>
        <v>1641</v>
      </c>
      <c r="K38" s="389" t="s">
        <v>81</v>
      </c>
      <c r="L38" s="389">
        <v>1233</v>
      </c>
      <c r="M38" s="389">
        <v>408</v>
      </c>
      <c r="N38" s="389">
        <v>59</v>
      </c>
      <c r="O38" s="389" t="s">
        <v>81</v>
      </c>
      <c r="P38" s="441" t="s">
        <v>81</v>
      </c>
      <c r="Q38" s="389" t="s">
        <v>81</v>
      </c>
      <c r="R38" s="389" t="s">
        <v>81</v>
      </c>
      <c r="S38" s="391">
        <f>SUM(T38:V38)</f>
        <v>1165</v>
      </c>
      <c r="T38" s="389" t="s">
        <v>81</v>
      </c>
      <c r="U38" s="389">
        <v>1165</v>
      </c>
      <c r="V38" s="389" t="s">
        <v>81</v>
      </c>
      <c r="W38" s="389" t="s">
        <v>81</v>
      </c>
      <c r="X38" s="389" t="s">
        <v>81</v>
      </c>
      <c r="Y38" s="389" t="s">
        <v>81</v>
      </c>
      <c r="Z38" s="389" t="s">
        <v>81</v>
      </c>
      <c r="AA38" s="392" t="s">
        <v>81</v>
      </c>
      <c r="AB38" s="48"/>
    </row>
    <row r="39" spans="1:28" ht="18.75" customHeight="1">
      <c r="A39" s="386"/>
      <c r="B39" s="167"/>
      <c r="C39" s="166" t="s">
        <v>31</v>
      </c>
      <c r="D39" s="166"/>
      <c r="E39" s="388">
        <f>SUM(F39:H39)</f>
        <v>0</v>
      </c>
      <c r="F39" s="389" t="s">
        <v>81</v>
      </c>
      <c r="G39" s="389" t="s">
        <v>81</v>
      </c>
      <c r="H39" s="389" t="s">
        <v>81</v>
      </c>
      <c r="I39" s="389" t="s">
        <v>81</v>
      </c>
      <c r="J39" s="390">
        <f>SUM(K39:M39)</f>
        <v>2004</v>
      </c>
      <c r="K39" s="389">
        <v>53</v>
      </c>
      <c r="L39" s="389">
        <v>1951</v>
      </c>
      <c r="M39" s="389" t="s">
        <v>81</v>
      </c>
      <c r="N39" s="389" t="s">
        <v>81</v>
      </c>
      <c r="O39" s="389" t="s">
        <v>81</v>
      </c>
      <c r="P39" s="441" t="s">
        <v>81</v>
      </c>
      <c r="Q39" s="389" t="s">
        <v>81</v>
      </c>
      <c r="R39" s="389" t="s">
        <v>81</v>
      </c>
      <c r="S39" s="391">
        <f>SUM(T39:V39)</f>
        <v>233</v>
      </c>
      <c r="T39" s="389" t="s">
        <v>81</v>
      </c>
      <c r="U39" s="389">
        <v>233</v>
      </c>
      <c r="V39" s="389" t="s">
        <v>81</v>
      </c>
      <c r="W39" s="389" t="s">
        <v>81</v>
      </c>
      <c r="X39" s="389" t="s">
        <v>81</v>
      </c>
      <c r="Y39" s="389" t="s">
        <v>81</v>
      </c>
      <c r="Z39" s="389" t="s">
        <v>81</v>
      </c>
      <c r="AA39" s="392" t="s">
        <v>81</v>
      </c>
      <c r="AB39" s="48"/>
    </row>
    <row r="40" spans="1:28" ht="18.75" customHeight="1">
      <c r="A40" s="393"/>
      <c r="B40" s="394"/>
      <c r="C40" s="395" t="s">
        <v>37</v>
      </c>
      <c r="D40" s="395"/>
      <c r="E40" s="396">
        <f>SUM(F40:H40)</f>
        <v>1319</v>
      </c>
      <c r="F40" s="435">
        <v>1</v>
      </c>
      <c r="G40" s="435">
        <v>489</v>
      </c>
      <c r="H40" s="435">
        <v>829</v>
      </c>
      <c r="I40" s="435">
        <v>400</v>
      </c>
      <c r="J40" s="397">
        <f>SUM(K40:M40)</f>
        <v>1537</v>
      </c>
      <c r="K40" s="435">
        <v>14</v>
      </c>
      <c r="L40" s="435">
        <v>1056</v>
      </c>
      <c r="M40" s="435">
        <v>467</v>
      </c>
      <c r="N40" s="435" t="s">
        <v>81</v>
      </c>
      <c r="O40" s="435">
        <v>8</v>
      </c>
      <c r="P40" s="442" t="s">
        <v>81</v>
      </c>
      <c r="Q40" s="435">
        <v>8</v>
      </c>
      <c r="R40" s="435" t="s">
        <v>81</v>
      </c>
      <c r="S40" s="398">
        <f>SUM(T40:V40)</f>
        <v>2540</v>
      </c>
      <c r="T40" s="435" t="s">
        <v>81</v>
      </c>
      <c r="U40" s="435">
        <v>573</v>
      </c>
      <c r="V40" s="435">
        <v>1967</v>
      </c>
      <c r="W40" s="435" t="s">
        <v>81</v>
      </c>
      <c r="X40" s="435">
        <v>5</v>
      </c>
      <c r="Y40" s="435" t="s">
        <v>81</v>
      </c>
      <c r="Z40" s="435">
        <v>16</v>
      </c>
      <c r="AA40" s="436" t="s">
        <v>81</v>
      </c>
      <c r="AB40" s="48"/>
    </row>
    <row r="41" spans="1:28" ht="18.75" customHeight="1">
      <c r="A41" s="399" t="s">
        <v>6</v>
      </c>
      <c r="B41" s="400"/>
      <c r="C41" s="401"/>
      <c r="D41" s="401"/>
      <c r="E41" s="388">
        <f aca="true" t="shared" si="9" ref="E41:AA41">SUM(E42:E44)</f>
        <v>609</v>
      </c>
      <c r="F41" s="389">
        <f t="shared" si="9"/>
        <v>0</v>
      </c>
      <c r="G41" s="389">
        <f t="shared" si="9"/>
        <v>520</v>
      </c>
      <c r="H41" s="389">
        <f t="shared" si="9"/>
        <v>89</v>
      </c>
      <c r="I41" s="389">
        <f t="shared" si="9"/>
        <v>41</v>
      </c>
      <c r="J41" s="391">
        <f t="shared" si="9"/>
        <v>2093</v>
      </c>
      <c r="K41" s="389">
        <f t="shared" si="9"/>
        <v>31</v>
      </c>
      <c r="L41" s="389">
        <f t="shared" si="9"/>
        <v>1579</v>
      </c>
      <c r="M41" s="389">
        <f t="shared" si="9"/>
        <v>483</v>
      </c>
      <c r="N41" s="389">
        <f t="shared" si="9"/>
        <v>336</v>
      </c>
      <c r="O41" s="389">
        <f t="shared" si="9"/>
        <v>0</v>
      </c>
      <c r="P41" s="441">
        <f t="shared" si="9"/>
        <v>0</v>
      </c>
      <c r="Q41" s="389">
        <f t="shared" si="9"/>
        <v>0</v>
      </c>
      <c r="R41" s="389">
        <f t="shared" si="9"/>
        <v>0</v>
      </c>
      <c r="S41" s="391">
        <f t="shared" si="9"/>
        <v>862</v>
      </c>
      <c r="T41" s="389">
        <f t="shared" si="9"/>
        <v>0</v>
      </c>
      <c r="U41" s="389">
        <f t="shared" si="9"/>
        <v>862</v>
      </c>
      <c r="V41" s="389">
        <f t="shared" si="9"/>
        <v>0</v>
      </c>
      <c r="W41" s="389">
        <f t="shared" si="9"/>
        <v>0</v>
      </c>
      <c r="X41" s="389">
        <f t="shared" si="9"/>
        <v>0</v>
      </c>
      <c r="Y41" s="389">
        <f t="shared" si="9"/>
        <v>0</v>
      </c>
      <c r="Z41" s="389">
        <f t="shared" si="9"/>
        <v>0</v>
      </c>
      <c r="AA41" s="392">
        <f t="shared" si="9"/>
        <v>0</v>
      </c>
      <c r="AB41" s="41"/>
    </row>
    <row r="42" spans="1:28" ht="18.75" customHeight="1">
      <c r="A42" s="386"/>
      <c r="B42" s="167"/>
      <c r="C42" s="166" t="s">
        <v>32</v>
      </c>
      <c r="D42" s="166"/>
      <c r="E42" s="388">
        <f>SUM(F42:H42)</f>
        <v>0</v>
      </c>
      <c r="F42" s="389" t="s">
        <v>81</v>
      </c>
      <c r="G42" s="389" t="s">
        <v>81</v>
      </c>
      <c r="H42" s="389" t="s">
        <v>81</v>
      </c>
      <c r="I42" s="389" t="s">
        <v>81</v>
      </c>
      <c r="J42" s="390">
        <f>SUM(K42:M42)</f>
        <v>971</v>
      </c>
      <c r="K42" s="389" t="s">
        <v>81</v>
      </c>
      <c r="L42" s="389">
        <v>635</v>
      </c>
      <c r="M42" s="389">
        <v>336</v>
      </c>
      <c r="N42" s="389">
        <v>336</v>
      </c>
      <c r="O42" s="389" t="s">
        <v>81</v>
      </c>
      <c r="P42" s="441" t="s">
        <v>81</v>
      </c>
      <c r="Q42" s="389" t="s">
        <v>81</v>
      </c>
      <c r="R42" s="389" t="s">
        <v>81</v>
      </c>
      <c r="S42" s="391">
        <f>SUM(T42:V42)</f>
        <v>184</v>
      </c>
      <c r="T42" s="389" t="s">
        <v>81</v>
      </c>
      <c r="U42" s="389">
        <v>184</v>
      </c>
      <c r="V42" s="389" t="s">
        <v>81</v>
      </c>
      <c r="W42" s="389" t="s">
        <v>81</v>
      </c>
      <c r="X42" s="389" t="s">
        <v>81</v>
      </c>
      <c r="Y42" s="389" t="s">
        <v>81</v>
      </c>
      <c r="Z42" s="389" t="s">
        <v>81</v>
      </c>
      <c r="AA42" s="392" t="s">
        <v>81</v>
      </c>
      <c r="AB42" s="48"/>
    </row>
    <row r="43" spans="1:28" s="352" customFormat="1" ht="18.75" customHeight="1">
      <c r="A43" s="386"/>
      <c r="B43" s="167"/>
      <c r="C43" s="166" t="s">
        <v>33</v>
      </c>
      <c r="D43" s="166"/>
      <c r="E43" s="388">
        <f>SUM(F43:H43)</f>
        <v>0</v>
      </c>
      <c r="F43" s="389" t="s">
        <v>81</v>
      </c>
      <c r="G43" s="389" t="s">
        <v>81</v>
      </c>
      <c r="H43" s="389" t="s">
        <v>81</v>
      </c>
      <c r="I43" s="389" t="s">
        <v>81</v>
      </c>
      <c r="J43" s="390">
        <f>SUM(K43:M43)</f>
        <v>769</v>
      </c>
      <c r="K43" s="389">
        <v>31</v>
      </c>
      <c r="L43" s="389">
        <v>738</v>
      </c>
      <c r="M43" s="389" t="s">
        <v>81</v>
      </c>
      <c r="N43" s="389" t="s">
        <v>81</v>
      </c>
      <c r="O43" s="389" t="s">
        <v>81</v>
      </c>
      <c r="P43" s="441" t="s">
        <v>81</v>
      </c>
      <c r="Q43" s="389" t="s">
        <v>81</v>
      </c>
      <c r="R43" s="389" t="s">
        <v>81</v>
      </c>
      <c r="S43" s="391">
        <f>SUM(T43:V43)</f>
        <v>255</v>
      </c>
      <c r="T43" s="389" t="s">
        <v>81</v>
      </c>
      <c r="U43" s="389">
        <v>255</v>
      </c>
      <c r="V43" s="389" t="s">
        <v>81</v>
      </c>
      <c r="W43" s="389" t="s">
        <v>81</v>
      </c>
      <c r="X43" s="389" t="s">
        <v>81</v>
      </c>
      <c r="Y43" s="389" t="s">
        <v>81</v>
      </c>
      <c r="Z43" s="389" t="s">
        <v>81</v>
      </c>
      <c r="AA43" s="392" t="s">
        <v>81</v>
      </c>
      <c r="AB43" s="48"/>
    </row>
    <row r="44" spans="1:28" ht="18.75" customHeight="1">
      <c r="A44" s="386"/>
      <c r="B44" s="167"/>
      <c r="C44" s="166" t="s">
        <v>34</v>
      </c>
      <c r="D44" s="166"/>
      <c r="E44" s="388">
        <f>SUM(F44:H44)</f>
        <v>609</v>
      </c>
      <c r="F44" s="389" t="s">
        <v>81</v>
      </c>
      <c r="G44" s="389">
        <v>520</v>
      </c>
      <c r="H44" s="389">
        <v>89</v>
      </c>
      <c r="I44" s="389">
        <v>41</v>
      </c>
      <c r="J44" s="390">
        <f>SUM(K44:M44)</f>
        <v>353</v>
      </c>
      <c r="K44" s="389" t="s">
        <v>81</v>
      </c>
      <c r="L44" s="389">
        <v>206</v>
      </c>
      <c r="M44" s="389">
        <v>147</v>
      </c>
      <c r="N44" s="389" t="s">
        <v>81</v>
      </c>
      <c r="O44" s="389" t="s">
        <v>81</v>
      </c>
      <c r="P44" s="441" t="s">
        <v>81</v>
      </c>
      <c r="Q44" s="389" t="s">
        <v>81</v>
      </c>
      <c r="R44" s="389" t="s">
        <v>81</v>
      </c>
      <c r="S44" s="391">
        <f>SUM(T44:V44)</f>
        <v>423</v>
      </c>
      <c r="T44" s="389" t="s">
        <v>81</v>
      </c>
      <c r="U44" s="389">
        <v>423</v>
      </c>
      <c r="V44" s="389" t="s">
        <v>81</v>
      </c>
      <c r="W44" s="389" t="s">
        <v>81</v>
      </c>
      <c r="X44" s="389" t="s">
        <v>81</v>
      </c>
      <c r="Y44" s="389" t="s">
        <v>81</v>
      </c>
      <c r="Z44" s="389" t="s">
        <v>81</v>
      </c>
      <c r="AA44" s="392" t="s">
        <v>81</v>
      </c>
      <c r="AB44" s="48"/>
    </row>
    <row r="45" spans="1:28" ht="18.75" customHeight="1">
      <c r="A45" s="409" t="s">
        <v>7</v>
      </c>
      <c r="B45" s="410"/>
      <c r="C45" s="404"/>
      <c r="D45" s="177"/>
      <c r="E45" s="411">
        <f aca="true" t="shared" si="10" ref="E45:AA45">SUM(E46:E48)</f>
        <v>966</v>
      </c>
      <c r="F45" s="406">
        <f t="shared" si="10"/>
        <v>0</v>
      </c>
      <c r="G45" s="406">
        <f t="shared" si="10"/>
        <v>455</v>
      </c>
      <c r="H45" s="406">
        <f t="shared" si="10"/>
        <v>511</v>
      </c>
      <c r="I45" s="406">
        <f t="shared" si="10"/>
        <v>68</v>
      </c>
      <c r="J45" s="412">
        <f t="shared" si="10"/>
        <v>538</v>
      </c>
      <c r="K45" s="406">
        <f t="shared" si="10"/>
        <v>22</v>
      </c>
      <c r="L45" s="406">
        <f t="shared" si="10"/>
        <v>516</v>
      </c>
      <c r="M45" s="406">
        <f t="shared" si="10"/>
        <v>0</v>
      </c>
      <c r="N45" s="406">
        <f t="shared" si="10"/>
        <v>0</v>
      </c>
      <c r="O45" s="406">
        <f t="shared" si="10"/>
        <v>0</v>
      </c>
      <c r="P45" s="443">
        <f t="shared" si="10"/>
        <v>0</v>
      </c>
      <c r="Q45" s="406">
        <f t="shared" si="10"/>
        <v>0</v>
      </c>
      <c r="R45" s="406">
        <f t="shared" si="10"/>
        <v>0</v>
      </c>
      <c r="S45" s="412">
        <f t="shared" si="10"/>
        <v>383</v>
      </c>
      <c r="T45" s="406">
        <f t="shared" si="10"/>
        <v>0</v>
      </c>
      <c r="U45" s="406">
        <f t="shared" si="10"/>
        <v>383</v>
      </c>
      <c r="V45" s="406">
        <f t="shared" si="10"/>
        <v>0</v>
      </c>
      <c r="W45" s="406">
        <f t="shared" si="10"/>
        <v>0</v>
      </c>
      <c r="X45" s="406">
        <f t="shared" si="10"/>
        <v>0</v>
      </c>
      <c r="Y45" s="406">
        <f t="shared" si="10"/>
        <v>0</v>
      </c>
      <c r="Z45" s="406">
        <f t="shared" si="10"/>
        <v>0</v>
      </c>
      <c r="AA45" s="408">
        <f t="shared" si="10"/>
        <v>0</v>
      </c>
      <c r="AB45" s="41"/>
    </row>
    <row r="46" spans="1:28" ht="18.75" customHeight="1">
      <c r="A46" s="386"/>
      <c r="B46" s="178"/>
      <c r="C46" s="166" t="s">
        <v>35</v>
      </c>
      <c r="D46" s="413"/>
      <c r="E46" s="414">
        <f>SUM(F46:H46)</f>
        <v>0</v>
      </c>
      <c r="F46" s="389" t="s">
        <v>81</v>
      </c>
      <c r="G46" s="389" t="s">
        <v>81</v>
      </c>
      <c r="H46" s="389" t="s">
        <v>81</v>
      </c>
      <c r="I46" s="389" t="s">
        <v>81</v>
      </c>
      <c r="J46" s="415">
        <f>SUM(K46:M46)</f>
        <v>159</v>
      </c>
      <c r="K46" s="389" t="s">
        <v>81</v>
      </c>
      <c r="L46" s="389">
        <v>159</v>
      </c>
      <c r="M46" s="389" t="s">
        <v>81</v>
      </c>
      <c r="N46" s="389" t="s">
        <v>81</v>
      </c>
      <c r="O46" s="389" t="s">
        <v>81</v>
      </c>
      <c r="P46" s="441" t="s">
        <v>81</v>
      </c>
      <c r="Q46" s="389" t="s">
        <v>81</v>
      </c>
      <c r="R46" s="389" t="s">
        <v>81</v>
      </c>
      <c r="S46" s="416">
        <f>SUM(T46:V46)</f>
        <v>0</v>
      </c>
      <c r="T46" s="389" t="s">
        <v>81</v>
      </c>
      <c r="U46" s="389" t="s">
        <v>81</v>
      </c>
      <c r="V46" s="389" t="s">
        <v>81</v>
      </c>
      <c r="W46" s="389" t="s">
        <v>81</v>
      </c>
      <c r="X46" s="389" t="s">
        <v>81</v>
      </c>
      <c r="Y46" s="389" t="s">
        <v>81</v>
      </c>
      <c r="Z46" s="389" t="s">
        <v>81</v>
      </c>
      <c r="AA46" s="392" t="s">
        <v>81</v>
      </c>
      <c r="AB46" s="41"/>
    </row>
    <row r="47" spans="1:28" ht="18.75" customHeight="1">
      <c r="A47" s="172"/>
      <c r="B47" s="180"/>
      <c r="C47" s="166" t="s">
        <v>36</v>
      </c>
      <c r="D47" s="417"/>
      <c r="E47" s="414">
        <f>SUM(F47:H47)</f>
        <v>966</v>
      </c>
      <c r="F47" s="389" t="s">
        <v>81</v>
      </c>
      <c r="G47" s="389">
        <v>455</v>
      </c>
      <c r="H47" s="389">
        <v>511</v>
      </c>
      <c r="I47" s="389">
        <v>68</v>
      </c>
      <c r="J47" s="415">
        <f>SUM(K47:M47)</f>
        <v>176</v>
      </c>
      <c r="K47" s="389">
        <v>22</v>
      </c>
      <c r="L47" s="389">
        <v>154</v>
      </c>
      <c r="M47" s="389" t="s">
        <v>81</v>
      </c>
      <c r="N47" s="389" t="s">
        <v>81</v>
      </c>
      <c r="O47" s="389" t="s">
        <v>81</v>
      </c>
      <c r="P47" s="441" t="s">
        <v>81</v>
      </c>
      <c r="Q47" s="389" t="s">
        <v>81</v>
      </c>
      <c r="R47" s="389" t="s">
        <v>81</v>
      </c>
      <c r="S47" s="416">
        <f>SUM(T47:V47)</f>
        <v>118</v>
      </c>
      <c r="T47" s="389" t="s">
        <v>81</v>
      </c>
      <c r="U47" s="389">
        <v>118</v>
      </c>
      <c r="V47" s="389" t="s">
        <v>81</v>
      </c>
      <c r="W47" s="389" t="s">
        <v>81</v>
      </c>
      <c r="X47" s="389" t="s">
        <v>81</v>
      </c>
      <c r="Y47" s="389" t="s">
        <v>81</v>
      </c>
      <c r="Z47" s="389" t="s">
        <v>81</v>
      </c>
      <c r="AA47" s="392" t="s">
        <v>81</v>
      </c>
      <c r="AB47" s="41"/>
    </row>
    <row r="48" spans="1:28" ht="18.75" customHeight="1">
      <c r="A48" s="182"/>
      <c r="B48" s="184"/>
      <c r="C48" s="185" t="s">
        <v>51</v>
      </c>
      <c r="D48" s="186"/>
      <c r="E48" s="418">
        <f>SUM(F48:H48)</f>
        <v>0</v>
      </c>
      <c r="F48" s="435" t="s">
        <v>81</v>
      </c>
      <c r="G48" s="435" t="s">
        <v>81</v>
      </c>
      <c r="H48" s="435" t="s">
        <v>81</v>
      </c>
      <c r="I48" s="435" t="s">
        <v>81</v>
      </c>
      <c r="J48" s="419">
        <f>SUM(K48:M48)</f>
        <v>203</v>
      </c>
      <c r="K48" s="435" t="s">
        <v>81</v>
      </c>
      <c r="L48" s="435">
        <v>203</v>
      </c>
      <c r="M48" s="435" t="s">
        <v>81</v>
      </c>
      <c r="N48" s="435" t="s">
        <v>81</v>
      </c>
      <c r="O48" s="435" t="s">
        <v>81</v>
      </c>
      <c r="P48" s="442" t="s">
        <v>81</v>
      </c>
      <c r="Q48" s="435" t="s">
        <v>81</v>
      </c>
      <c r="R48" s="435" t="s">
        <v>81</v>
      </c>
      <c r="S48" s="420">
        <f>SUM(T48:V48)</f>
        <v>265</v>
      </c>
      <c r="T48" s="435" t="s">
        <v>81</v>
      </c>
      <c r="U48" s="435">
        <v>265</v>
      </c>
      <c r="V48" s="435" t="s">
        <v>81</v>
      </c>
      <c r="W48" s="435" t="s">
        <v>81</v>
      </c>
      <c r="X48" s="435" t="s">
        <v>81</v>
      </c>
      <c r="Y48" s="435" t="s">
        <v>81</v>
      </c>
      <c r="Z48" s="435" t="s">
        <v>81</v>
      </c>
      <c r="AA48" s="436" t="s">
        <v>81</v>
      </c>
      <c r="AB48" s="41"/>
    </row>
    <row r="49" spans="1:28" s="352" customFormat="1" ht="18.75" customHeight="1">
      <c r="A49" s="399" t="s">
        <v>8</v>
      </c>
      <c r="B49" s="189"/>
      <c r="C49" s="401"/>
      <c r="D49" s="401"/>
      <c r="E49" s="388">
        <f aca="true" t="shared" si="11" ref="E49:AA49">SUM(E50:E52)</f>
        <v>5525</v>
      </c>
      <c r="F49" s="389">
        <f t="shared" si="11"/>
        <v>366</v>
      </c>
      <c r="G49" s="389">
        <f t="shared" si="11"/>
        <v>3913</v>
      </c>
      <c r="H49" s="389">
        <f t="shared" si="11"/>
        <v>1246</v>
      </c>
      <c r="I49" s="389">
        <f t="shared" si="11"/>
        <v>1069</v>
      </c>
      <c r="J49" s="391">
        <f t="shared" si="11"/>
        <v>4002</v>
      </c>
      <c r="K49" s="389">
        <f t="shared" si="11"/>
        <v>0</v>
      </c>
      <c r="L49" s="389">
        <f t="shared" si="11"/>
        <v>3552</v>
      </c>
      <c r="M49" s="389">
        <f t="shared" si="11"/>
        <v>450</v>
      </c>
      <c r="N49" s="389">
        <f t="shared" si="11"/>
        <v>0</v>
      </c>
      <c r="O49" s="389">
        <f t="shared" si="11"/>
        <v>69</v>
      </c>
      <c r="P49" s="441">
        <f t="shared" si="11"/>
        <v>2</v>
      </c>
      <c r="Q49" s="389">
        <f t="shared" si="11"/>
        <v>82</v>
      </c>
      <c r="R49" s="389">
        <f t="shared" si="11"/>
        <v>2</v>
      </c>
      <c r="S49" s="391">
        <f t="shared" si="11"/>
        <v>1692</v>
      </c>
      <c r="T49" s="389">
        <f t="shared" si="11"/>
        <v>0</v>
      </c>
      <c r="U49" s="389">
        <f t="shared" si="11"/>
        <v>1692</v>
      </c>
      <c r="V49" s="389">
        <f t="shared" si="11"/>
        <v>0</v>
      </c>
      <c r="W49" s="389">
        <f t="shared" si="11"/>
        <v>0</v>
      </c>
      <c r="X49" s="389">
        <f t="shared" si="11"/>
        <v>1</v>
      </c>
      <c r="Y49" s="389">
        <f t="shared" si="11"/>
        <v>0</v>
      </c>
      <c r="Z49" s="389">
        <f t="shared" si="11"/>
        <v>1</v>
      </c>
      <c r="AA49" s="392">
        <f t="shared" si="11"/>
        <v>0</v>
      </c>
      <c r="AB49" s="41"/>
    </row>
    <row r="50" spans="1:28" ht="18.75" customHeight="1">
      <c r="A50" s="386"/>
      <c r="B50" s="178"/>
      <c r="C50" s="166" t="s">
        <v>38</v>
      </c>
      <c r="D50" s="166"/>
      <c r="E50" s="388">
        <f>SUM(F50:H50)</f>
        <v>5262</v>
      </c>
      <c r="F50" s="389">
        <v>366</v>
      </c>
      <c r="G50" s="389">
        <v>3665</v>
      </c>
      <c r="H50" s="389">
        <v>1231</v>
      </c>
      <c r="I50" s="389">
        <v>1054</v>
      </c>
      <c r="J50" s="390">
        <f>SUM(K50:M50)</f>
        <v>3750</v>
      </c>
      <c r="K50" s="389" t="s">
        <v>81</v>
      </c>
      <c r="L50" s="389">
        <v>3300</v>
      </c>
      <c r="M50" s="389">
        <v>450</v>
      </c>
      <c r="N50" s="389" t="s">
        <v>81</v>
      </c>
      <c r="O50" s="389">
        <v>26</v>
      </c>
      <c r="P50" s="441">
        <v>1</v>
      </c>
      <c r="Q50" s="389">
        <v>27</v>
      </c>
      <c r="R50" s="389">
        <v>1</v>
      </c>
      <c r="S50" s="391">
        <f>SUM(T50:V50)</f>
        <v>1144</v>
      </c>
      <c r="T50" s="389" t="s">
        <v>81</v>
      </c>
      <c r="U50" s="389">
        <v>1144</v>
      </c>
      <c r="V50" s="389" t="s">
        <v>81</v>
      </c>
      <c r="W50" s="389" t="s">
        <v>81</v>
      </c>
      <c r="X50" s="389">
        <v>1</v>
      </c>
      <c r="Y50" s="389" t="s">
        <v>81</v>
      </c>
      <c r="Z50" s="389">
        <v>1</v>
      </c>
      <c r="AA50" s="392" t="s">
        <v>81</v>
      </c>
      <c r="AB50" s="48"/>
    </row>
    <row r="51" spans="1:28" ht="18.75" customHeight="1">
      <c r="A51" s="386"/>
      <c r="B51" s="178"/>
      <c r="C51" s="166" t="s">
        <v>52</v>
      </c>
      <c r="D51" s="166"/>
      <c r="E51" s="388">
        <f>SUM(F51:H51)</f>
        <v>263</v>
      </c>
      <c r="F51" s="389" t="s">
        <v>81</v>
      </c>
      <c r="G51" s="389">
        <v>248</v>
      </c>
      <c r="H51" s="389">
        <v>15</v>
      </c>
      <c r="I51" s="389">
        <v>15</v>
      </c>
      <c r="J51" s="390">
        <f>SUM(K51:M51)</f>
        <v>0</v>
      </c>
      <c r="K51" s="389" t="s">
        <v>81</v>
      </c>
      <c r="L51" s="389" t="s">
        <v>81</v>
      </c>
      <c r="M51" s="389" t="s">
        <v>81</v>
      </c>
      <c r="N51" s="389" t="s">
        <v>81</v>
      </c>
      <c r="O51" s="389">
        <v>42</v>
      </c>
      <c r="P51" s="441" t="s">
        <v>81</v>
      </c>
      <c r="Q51" s="389">
        <v>54</v>
      </c>
      <c r="R51" s="389" t="s">
        <v>81</v>
      </c>
      <c r="S51" s="391">
        <f>SUM(T51:V51)</f>
        <v>130</v>
      </c>
      <c r="T51" s="389" t="s">
        <v>81</v>
      </c>
      <c r="U51" s="389">
        <v>130</v>
      </c>
      <c r="V51" s="389" t="s">
        <v>81</v>
      </c>
      <c r="W51" s="389" t="s">
        <v>81</v>
      </c>
      <c r="X51" s="389" t="s">
        <v>81</v>
      </c>
      <c r="Y51" s="389" t="s">
        <v>81</v>
      </c>
      <c r="Z51" s="389" t="s">
        <v>81</v>
      </c>
      <c r="AA51" s="392" t="s">
        <v>81</v>
      </c>
      <c r="AB51" s="48"/>
    </row>
    <row r="52" spans="1:28" ht="18.75" customHeight="1">
      <c r="A52" s="386"/>
      <c r="B52" s="178"/>
      <c r="C52" s="166" t="s">
        <v>53</v>
      </c>
      <c r="D52" s="166"/>
      <c r="E52" s="388">
        <f>SUM(F52:H52)</f>
        <v>0</v>
      </c>
      <c r="F52" s="389" t="s">
        <v>81</v>
      </c>
      <c r="G52" s="389" t="s">
        <v>81</v>
      </c>
      <c r="H52" s="389" t="s">
        <v>81</v>
      </c>
      <c r="I52" s="389" t="s">
        <v>81</v>
      </c>
      <c r="J52" s="390">
        <f>SUM(K52:M52)</f>
        <v>252</v>
      </c>
      <c r="K52" s="389" t="s">
        <v>81</v>
      </c>
      <c r="L52" s="389">
        <v>252</v>
      </c>
      <c r="M52" s="389" t="s">
        <v>81</v>
      </c>
      <c r="N52" s="389" t="s">
        <v>81</v>
      </c>
      <c r="O52" s="389">
        <v>1</v>
      </c>
      <c r="P52" s="441">
        <v>1</v>
      </c>
      <c r="Q52" s="389">
        <v>1</v>
      </c>
      <c r="R52" s="389">
        <v>1</v>
      </c>
      <c r="S52" s="391">
        <f>SUM(T52:V52)</f>
        <v>418</v>
      </c>
      <c r="T52" s="389" t="s">
        <v>81</v>
      </c>
      <c r="U52" s="389">
        <v>418</v>
      </c>
      <c r="V52" s="389" t="s">
        <v>81</v>
      </c>
      <c r="W52" s="389" t="s">
        <v>81</v>
      </c>
      <c r="X52" s="389" t="s">
        <v>81</v>
      </c>
      <c r="Y52" s="389" t="s">
        <v>81</v>
      </c>
      <c r="Z52" s="389" t="s">
        <v>81</v>
      </c>
      <c r="AA52" s="392" t="s">
        <v>81</v>
      </c>
      <c r="AB52" s="48"/>
    </row>
    <row r="53" spans="1:28" ht="18.75" customHeight="1">
      <c r="A53" s="409" t="s">
        <v>9</v>
      </c>
      <c r="B53" s="410"/>
      <c r="C53" s="404"/>
      <c r="D53" s="404"/>
      <c r="E53" s="405">
        <f aca="true" t="shared" si="12" ref="E53:AA53">SUM(E54:E55)</f>
        <v>1141</v>
      </c>
      <c r="F53" s="406">
        <f t="shared" si="12"/>
        <v>205</v>
      </c>
      <c r="G53" s="406">
        <f t="shared" si="12"/>
        <v>928</v>
      </c>
      <c r="H53" s="406">
        <f t="shared" si="12"/>
        <v>8</v>
      </c>
      <c r="I53" s="406">
        <f t="shared" si="12"/>
        <v>8</v>
      </c>
      <c r="J53" s="407">
        <f t="shared" si="12"/>
        <v>2964</v>
      </c>
      <c r="K53" s="406">
        <f t="shared" si="12"/>
        <v>0</v>
      </c>
      <c r="L53" s="406">
        <f t="shared" si="12"/>
        <v>1519</v>
      </c>
      <c r="M53" s="406">
        <f t="shared" si="12"/>
        <v>1445</v>
      </c>
      <c r="N53" s="406">
        <f t="shared" si="12"/>
        <v>357</v>
      </c>
      <c r="O53" s="406">
        <f t="shared" si="12"/>
        <v>0</v>
      </c>
      <c r="P53" s="443">
        <f t="shared" si="12"/>
        <v>0</v>
      </c>
      <c r="Q53" s="406">
        <f t="shared" si="12"/>
        <v>0</v>
      </c>
      <c r="R53" s="406">
        <f t="shared" si="12"/>
        <v>0</v>
      </c>
      <c r="S53" s="407">
        <f t="shared" si="12"/>
        <v>954</v>
      </c>
      <c r="T53" s="406">
        <f t="shared" si="12"/>
        <v>0</v>
      </c>
      <c r="U53" s="406">
        <f t="shared" si="12"/>
        <v>954</v>
      </c>
      <c r="V53" s="406">
        <f t="shared" si="12"/>
        <v>0</v>
      </c>
      <c r="W53" s="406">
        <f t="shared" si="12"/>
        <v>0</v>
      </c>
      <c r="X53" s="406">
        <f t="shared" si="12"/>
        <v>0</v>
      </c>
      <c r="Y53" s="406">
        <f t="shared" si="12"/>
        <v>0</v>
      </c>
      <c r="Z53" s="406">
        <f t="shared" si="12"/>
        <v>0</v>
      </c>
      <c r="AA53" s="408">
        <f t="shared" si="12"/>
        <v>0</v>
      </c>
      <c r="AB53" s="41"/>
    </row>
    <row r="54" spans="1:28" ht="18.75" customHeight="1">
      <c r="A54" s="386"/>
      <c r="B54" s="178"/>
      <c r="C54" s="166" t="s">
        <v>84</v>
      </c>
      <c r="D54" s="166"/>
      <c r="E54" s="388">
        <f>SUM(F54:H54)</f>
        <v>45</v>
      </c>
      <c r="F54" s="389">
        <v>45</v>
      </c>
      <c r="G54" s="389" t="s">
        <v>81</v>
      </c>
      <c r="H54" s="389" t="s">
        <v>81</v>
      </c>
      <c r="I54" s="389" t="s">
        <v>81</v>
      </c>
      <c r="J54" s="390">
        <f>SUM(K54:M54)</f>
        <v>1876</v>
      </c>
      <c r="K54" s="389" t="s">
        <v>81</v>
      </c>
      <c r="L54" s="389">
        <v>1519</v>
      </c>
      <c r="M54" s="389">
        <v>357</v>
      </c>
      <c r="N54" s="389">
        <v>357</v>
      </c>
      <c r="O54" s="389" t="s">
        <v>81</v>
      </c>
      <c r="P54" s="441" t="s">
        <v>81</v>
      </c>
      <c r="Q54" s="389" t="s">
        <v>81</v>
      </c>
      <c r="R54" s="389" t="s">
        <v>81</v>
      </c>
      <c r="S54" s="391">
        <f>SUM(T54:V54)</f>
        <v>954</v>
      </c>
      <c r="T54" s="389" t="s">
        <v>81</v>
      </c>
      <c r="U54" s="389">
        <v>954</v>
      </c>
      <c r="V54" s="389" t="s">
        <v>81</v>
      </c>
      <c r="W54" s="389" t="s">
        <v>81</v>
      </c>
      <c r="X54" s="389" t="s">
        <v>81</v>
      </c>
      <c r="Y54" s="389" t="s">
        <v>81</v>
      </c>
      <c r="Z54" s="389" t="s">
        <v>81</v>
      </c>
      <c r="AA54" s="392" t="s">
        <v>81</v>
      </c>
      <c r="AB54" s="48"/>
    </row>
    <row r="55" spans="1:28" ht="18.75" customHeight="1">
      <c r="A55" s="393"/>
      <c r="B55" s="421"/>
      <c r="C55" s="395" t="s">
        <v>54</v>
      </c>
      <c r="D55" s="395"/>
      <c r="E55" s="396">
        <f>SUM(F55:H55)</f>
        <v>1096</v>
      </c>
      <c r="F55" s="435">
        <v>160</v>
      </c>
      <c r="G55" s="435">
        <v>928</v>
      </c>
      <c r="H55" s="435">
        <v>8</v>
      </c>
      <c r="I55" s="435">
        <v>8</v>
      </c>
      <c r="J55" s="397">
        <f>SUM(K55:M55)</f>
        <v>1088</v>
      </c>
      <c r="K55" s="435" t="s">
        <v>81</v>
      </c>
      <c r="L55" s="435" t="s">
        <v>81</v>
      </c>
      <c r="M55" s="435">
        <v>1088</v>
      </c>
      <c r="N55" s="435" t="s">
        <v>81</v>
      </c>
      <c r="O55" s="435" t="s">
        <v>81</v>
      </c>
      <c r="P55" s="442" t="s">
        <v>81</v>
      </c>
      <c r="Q55" s="435" t="s">
        <v>81</v>
      </c>
      <c r="R55" s="435" t="s">
        <v>81</v>
      </c>
      <c r="S55" s="398">
        <f>SUM(T55:V55)</f>
        <v>0</v>
      </c>
      <c r="T55" s="435" t="s">
        <v>81</v>
      </c>
      <c r="U55" s="435" t="s">
        <v>81</v>
      </c>
      <c r="V55" s="435" t="s">
        <v>81</v>
      </c>
      <c r="W55" s="435" t="s">
        <v>81</v>
      </c>
      <c r="X55" s="435" t="s">
        <v>81</v>
      </c>
      <c r="Y55" s="435" t="s">
        <v>81</v>
      </c>
      <c r="Z55" s="435" t="s">
        <v>81</v>
      </c>
      <c r="AA55" s="436" t="s">
        <v>81</v>
      </c>
      <c r="AB55" s="48"/>
    </row>
    <row r="56" spans="1:28" ht="18.75" customHeight="1">
      <c r="A56" s="409" t="s">
        <v>10</v>
      </c>
      <c r="B56" s="410"/>
      <c r="C56" s="422"/>
      <c r="D56" s="404"/>
      <c r="E56" s="405">
        <f aca="true" t="shared" si="13" ref="E56:AA56">SUM(E57:E58)</f>
        <v>4042</v>
      </c>
      <c r="F56" s="406">
        <f t="shared" si="13"/>
        <v>56</v>
      </c>
      <c r="G56" s="406">
        <f t="shared" si="13"/>
        <v>2076</v>
      </c>
      <c r="H56" s="406">
        <f t="shared" si="13"/>
        <v>1910</v>
      </c>
      <c r="I56" s="406">
        <f t="shared" si="13"/>
        <v>153</v>
      </c>
      <c r="J56" s="407">
        <f t="shared" si="13"/>
        <v>1815</v>
      </c>
      <c r="K56" s="406">
        <f t="shared" si="13"/>
        <v>0</v>
      </c>
      <c r="L56" s="406">
        <f t="shared" si="13"/>
        <v>1784</v>
      </c>
      <c r="M56" s="406">
        <f t="shared" si="13"/>
        <v>31</v>
      </c>
      <c r="N56" s="406">
        <f t="shared" si="13"/>
        <v>0</v>
      </c>
      <c r="O56" s="406">
        <f t="shared" si="13"/>
        <v>0</v>
      </c>
      <c r="P56" s="443">
        <f t="shared" si="13"/>
        <v>0</v>
      </c>
      <c r="Q56" s="406">
        <f t="shared" si="13"/>
        <v>0</v>
      </c>
      <c r="R56" s="406">
        <f t="shared" si="13"/>
        <v>0</v>
      </c>
      <c r="S56" s="407">
        <f t="shared" si="13"/>
        <v>0</v>
      </c>
      <c r="T56" s="406">
        <f t="shared" si="13"/>
        <v>0</v>
      </c>
      <c r="U56" s="406">
        <f t="shared" si="13"/>
        <v>0</v>
      </c>
      <c r="V56" s="406">
        <f t="shared" si="13"/>
        <v>0</v>
      </c>
      <c r="W56" s="406">
        <f t="shared" si="13"/>
        <v>0</v>
      </c>
      <c r="X56" s="406">
        <f t="shared" si="13"/>
        <v>0</v>
      </c>
      <c r="Y56" s="406">
        <f t="shared" si="13"/>
        <v>0</v>
      </c>
      <c r="Z56" s="406">
        <f t="shared" si="13"/>
        <v>0</v>
      </c>
      <c r="AA56" s="408">
        <f t="shared" si="13"/>
        <v>0</v>
      </c>
      <c r="AB56" s="41"/>
    </row>
    <row r="57" spans="1:28" ht="18.75" customHeight="1">
      <c r="A57" s="386"/>
      <c r="B57" s="189"/>
      <c r="C57" s="166" t="s">
        <v>85</v>
      </c>
      <c r="D57" s="188"/>
      <c r="E57" s="388">
        <f>SUM(F57:H57)</f>
        <v>2362</v>
      </c>
      <c r="F57" s="389">
        <v>56</v>
      </c>
      <c r="G57" s="389">
        <v>905</v>
      </c>
      <c r="H57" s="389">
        <v>1401</v>
      </c>
      <c r="I57" s="389">
        <v>153</v>
      </c>
      <c r="J57" s="390">
        <f>SUM(K57:M57)</f>
        <v>608</v>
      </c>
      <c r="K57" s="389" t="s">
        <v>81</v>
      </c>
      <c r="L57" s="389">
        <v>577</v>
      </c>
      <c r="M57" s="389">
        <v>31</v>
      </c>
      <c r="N57" s="389" t="s">
        <v>81</v>
      </c>
      <c r="O57" s="389" t="s">
        <v>81</v>
      </c>
      <c r="P57" s="441" t="s">
        <v>81</v>
      </c>
      <c r="Q57" s="389" t="s">
        <v>81</v>
      </c>
      <c r="R57" s="389" t="s">
        <v>81</v>
      </c>
      <c r="S57" s="391">
        <f>SUM(T57:V57)</f>
        <v>0</v>
      </c>
      <c r="T57" s="389" t="s">
        <v>81</v>
      </c>
      <c r="U57" s="389" t="s">
        <v>81</v>
      </c>
      <c r="V57" s="389" t="s">
        <v>81</v>
      </c>
      <c r="W57" s="389" t="s">
        <v>81</v>
      </c>
      <c r="X57" s="389" t="s">
        <v>81</v>
      </c>
      <c r="Y57" s="389" t="s">
        <v>81</v>
      </c>
      <c r="Z57" s="389" t="s">
        <v>81</v>
      </c>
      <c r="AA57" s="392" t="s">
        <v>81</v>
      </c>
      <c r="AB57" s="41"/>
    </row>
    <row r="58" spans="1:28" ht="18.75" customHeight="1">
      <c r="A58" s="393"/>
      <c r="B58" s="421"/>
      <c r="C58" s="395" t="s">
        <v>45</v>
      </c>
      <c r="D58" s="395"/>
      <c r="E58" s="396">
        <f>SUM(F58:H58)</f>
        <v>1680</v>
      </c>
      <c r="F58" s="435" t="s">
        <v>81</v>
      </c>
      <c r="G58" s="435">
        <v>1171</v>
      </c>
      <c r="H58" s="435">
        <v>509</v>
      </c>
      <c r="I58" s="435" t="s">
        <v>81</v>
      </c>
      <c r="J58" s="397">
        <f>SUM(K58:M58)</f>
        <v>1207</v>
      </c>
      <c r="K58" s="435" t="s">
        <v>81</v>
      </c>
      <c r="L58" s="435">
        <v>1207</v>
      </c>
      <c r="M58" s="435" t="s">
        <v>81</v>
      </c>
      <c r="N58" s="435" t="s">
        <v>81</v>
      </c>
      <c r="O58" s="435" t="s">
        <v>81</v>
      </c>
      <c r="P58" s="442" t="s">
        <v>81</v>
      </c>
      <c r="Q58" s="435" t="s">
        <v>81</v>
      </c>
      <c r="R58" s="435" t="s">
        <v>81</v>
      </c>
      <c r="S58" s="398">
        <f>SUM(T58:V58)</f>
        <v>0</v>
      </c>
      <c r="T58" s="435" t="s">
        <v>81</v>
      </c>
      <c r="U58" s="435" t="s">
        <v>81</v>
      </c>
      <c r="V58" s="435" t="s">
        <v>81</v>
      </c>
      <c r="W58" s="435" t="s">
        <v>81</v>
      </c>
      <c r="X58" s="435" t="s">
        <v>81</v>
      </c>
      <c r="Y58" s="435" t="s">
        <v>81</v>
      </c>
      <c r="Z58" s="435" t="s">
        <v>81</v>
      </c>
      <c r="AA58" s="436" t="s">
        <v>81</v>
      </c>
      <c r="AB58" s="48"/>
    </row>
    <row r="59" spans="1:28" ht="18.75" customHeight="1">
      <c r="A59" s="399" t="s">
        <v>11</v>
      </c>
      <c r="B59" s="189"/>
      <c r="C59" s="401"/>
      <c r="D59" s="401"/>
      <c r="E59" s="388">
        <f aca="true" t="shared" si="14" ref="E59:AA59">SUM(E60:E62)</f>
        <v>4856</v>
      </c>
      <c r="F59" s="389">
        <f t="shared" si="14"/>
        <v>116</v>
      </c>
      <c r="G59" s="389">
        <f t="shared" si="14"/>
        <v>2349</v>
      </c>
      <c r="H59" s="389">
        <f t="shared" si="14"/>
        <v>2391</v>
      </c>
      <c r="I59" s="389">
        <f t="shared" si="14"/>
        <v>1840</v>
      </c>
      <c r="J59" s="391">
        <f t="shared" si="14"/>
        <v>2489</v>
      </c>
      <c r="K59" s="389">
        <f t="shared" si="14"/>
        <v>0</v>
      </c>
      <c r="L59" s="389">
        <f t="shared" si="14"/>
        <v>2140</v>
      </c>
      <c r="M59" s="389">
        <f t="shared" si="14"/>
        <v>349</v>
      </c>
      <c r="N59" s="389">
        <f t="shared" si="14"/>
        <v>349</v>
      </c>
      <c r="O59" s="389">
        <f t="shared" si="14"/>
        <v>1</v>
      </c>
      <c r="P59" s="441">
        <f t="shared" si="14"/>
        <v>1</v>
      </c>
      <c r="Q59" s="389">
        <f t="shared" si="14"/>
        <v>2</v>
      </c>
      <c r="R59" s="389">
        <f t="shared" si="14"/>
        <v>2</v>
      </c>
      <c r="S59" s="391">
        <f t="shared" si="14"/>
        <v>2545</v>
      </c>
      <c r="T59" s="389">
        <f t="shared" si="14"/>
        <v>0</v>
      </c>
      <c r="U59" s="389">
        <f t="shared" si="14"/>
        <v>2517</v>
      </c>
      <c r="V59" s="389">
        <f t="shared" si="14"/>
        <v>28</v>
      </c>
      <c r="W59" s="389">
        <f t="shared" si="14"/>
        <v>0</v>
      </c>
      <c r="X59" s="389">
        <f t="shared" si="14"/>
        <v>8</v>
      </c>
      <c r="Y59" s="389">
        <f t="shared" si="14"/>
        <v>6</v>
      </c>
      <c r="Z59" s="389">
        <f t="shared" si="14"/>
        <v>13</v>
      </c>
      <c r="AA59" s="392">
        <f t="shared" si="14"/>
        <v>8</v>
      </c>
      <c r="AB59" s="41"/>
    </row>
    <row r="60" spans="1:28" ht="18.75" customHeight="1">
      <c r="A60" s="386"/>
      <c r="B60" s="178"/>
      <c r="C60" s="166" t="s">
        <v>39</v>
      </c>
      <c r="D60" s="166"/>
      <c r="E60" s="388">
        <f>SUM(F60:H60)</f>
        <v>1068</v>
      </c>
      <c r="F60" s="389">
        <v>20</v>
      </c>
      <c r="G60" s="389">
        <v>233</v>
      </c>
      <c r="H60" s="389">
        <v>815</v>
      </c>
      <c r="I60" s="389">
        <v>377</v>
      </c>
      <c r="J60" s="390">
        <f>SUM(K60:M60)</f>
        <v>1109</v>
      </c>
      <c r="K60" s="389" t="s">
        <v>81</v>
      </c>
      <c r="L60" s="389">
        <v>1109</v>
      </c>
      <c r="M60" s="389" t="s">
        <v>81</v>
      </c>
      <c r="N60" s="389" t="s">
        <v>81</v>
      </c>
      <c r="O60" s="389">
        <v>1</v>
      </c>
      <c r="P60" s="441">
        <v>1</v>
      </c>
      <c r="Q60" s="389">
        <v>2</v>
      </c>
      <c r="R60" s="389">
        <v>2</v>
      </c>
      <c r="S60" s="391">
        <f>SUM(T60:V60)</f>
        <v>1178</v>
      </c>
      <c r="T60" s="389" t="s">
        <v>81</v>
      </c>
      <c r="U60" s="389">
        <v>1150</v>
      </c>
      <c r="V60" s="389">
        <v>28</v>
      </c>
      <c r="W60" s="389" t="s">
        <v>81</v>
      </c>
      <c r="X60" s="389" t="s">
        <v>81</v>
      </c>
      <c r="Y60" s="389" t="s">
        <v>81</v>
      </c>
      <c r="Z60" s="389" t="s">
        <v>81</v>
      </c>
      <c r="AA60" s="392" t="s">
        <v>81</v>
      </c>
      <c r="AB60" s="48"/>
    </row>
    <row r="61" spans="1:28" ht="18.75" customHeight="1">
      <c r="A61" s="386"/>
      <c r="B61" s="178"/>
      <c r="C61" s="166" t="s">
        <v>46</v>
      </c>
      <c r="D61" s="166"/>
      <c r="E61" s="388">
        <f>SUM(F61:H61)</f>
        <v>3788</v>
      </c>
      <c r="F61" s="389">
        <v>96</v>
      </c>
      <c r="G61" s="389">
        <v>2116</v>
      </c>
      <c r="H61" s="389">
        <v>1576</v>
      </c>
      <c r="I61" s="389">
        <v>1463</v>
      </c>
      <c r="J61" s="390">
        <f>SUM(K61:M61)</f>
        <v>0</v>
      </c>
      <c r="K61" s="389" t="s">
        <v>81</v>
      </c>
      <c r="L61" s="389" t="s">
        <v>81</v>
      </c>
      <c r="M61" s="389" t="s">
        <v>81</v>
      </c>
      <c r="N61" s="389" t="s">
        <v>81</v>
      </c>
      <c r="O61" s="389" t="s">
        <v>81</v>
      </c>
      <c r="P61" s="441" t="s">
        <v>81</v>
      </c>
      <c r="Q61" s="389" t="s">
        <v>81</v>
      </c>
      <c r="R61" s="389" t="s">
        <v>81</v>
      </c>
      <c r="S61" s="391">
        <f>SUM(T61:V61)</f>
        <v>936</v>
      </c>
      <c r="T61" s="389" t="s">
        <v>81</v>
      </c>
      <c r="U61" s="389">
        <v>936</v>
      </c>
      <c r="V61" s="389" t="s">
        <v>81</v>
      </c>
      <c r="W61" s="389" t="s">
        <v>81</v>
      </c>
      <c r="X61" s="389" t="s">
        <v>81</v>
      </c>
      <c r="Y61" s="389" t="s">
        <v>81</v>
      </c>
      <c r="Z61" s="389" t="s">
        <v>81</v>
      </c>
      <c r="AA61" s="392" t="s">
        <v>81</v>
      </c>
      <c r="AB61" s="48"/>
    </row>
    <row r="62" spans="1:28" ht="18.75" customHeight="1" thickBot="1">
      <c r="A62" s="423"/>
      <c r="B62" s="424"/>
      <c r="C62" s="425" t="s">
        <v>55</v>
      </c>
      <c r="D62" s="425"/>
      <c r="E62" s="426">
        <f>SUM(F62:H62)</f>
        <v>0</v>
      </c>
      <c r="F62" s="437" t="s">
        <v>81</v>
      </c>
      <c r="G62" s="437" t="s">
        <v>81</v>
      </c>
      <c r="H62" s="437" t="s">
        <v>81</v>
      </c>
      <c r="I62" s="437" t="s">
        <v>81</v>
      </c>
      <c r="J62" s="427">
        <f>SUM(K62:M62)</f>
        <v>1380</v>
      </c>
      <c r="K62" s="437" t="s">
        <v>81</v>
      </c>
      <c r="L62" s="437">
        <v>1031</v>
      </c>
      <c r="M62" s="437">
        <v>349</v>
      </c>
      <c r="N62" s="437">
        <v>349</v>
      </c>
      <c r="O62" s="437" t="s">
        <v>81</v>
      </c>
      <c r="P62" s="444" t="s">
        <v>81</v>
      </c>
      <c r="Q62" s="437" t="s">
        <v>81</v>
      </c>
      <c r="R62" s="437" t="s">
        <v>81</v>
      </c>
      <c r="S62" s="428">
        <f>SUM(T62:V62)</f>
        <v>431</v>
      </c>
      <c r="T62" s="437" t="s">
        <v>81</v>
      </c>
      <c r="U62" s="437">
        <v>431</v>
      </c>
      <c r="V62" s="437" t="s">
        <v>81</v>
      </c>
      <c r="W62" s="437" t="s">
        <v>81</v>
      </c>
      <c r="X62" s="437">
        <v>8</v>
      </c>
      <c r="Y62" s="437">
        <v>6</v>
      </c>
      <c r="Z62" s="437">
        <v>13</v>
      </c>
      <c r="AA62" s="438">
        <v>8</v>
      </c>
      <c r="AB62" s="48"/>
    </row>
    <row r="63" spans="1:27" s="352" customFormat="1" ht="18.75" customHeight="1">
      <c r="A63" s="429" t="s">
        <v>285</v>
      </c>
      <c r="B63" s="430"/>
      <c r="C63" s="431"/>
      <c r="D63" s="431"/>
      <c r="E63" s="431"/>
      <c r="F63" s="431"/>
      <c r="G63" s="431"/>
      <c r="H63" s="432"/>
      <c r="I63" s="432"/>
      <c r="J63" s="432"/>
      <c r="K63" s="432"/>
      <c r="L63" s="432"/>
      <c r="M63" s="432"/>
      <c r="N63" s="432"/>
      <c r="O63" s="432"/>
      <c r="P63" s="432"/>
      <c r="Q63" s="432"/>
      <c r="R63" s="432"/>
      <c r="S63" s="432"/>
      <c r="T63" s="432"/>
      <c r="U63" s="432"/>
      <c r="V63" s="432"/>
      <c r="W63" s="432"/>
      <c r="X63" s="432"/>
      <c r="Y63" s="432"/>
      <c r="Z63" s="432"/>
      <c r="AA63" s="432"/>
    </row>
  </sheetData>
  <sheetProtection/>
  <mergeCells count="35">
    <mergeCell ref="A10:D10"/>
    <mergeCell ref="Y5:Y7"/>
    <mergeCell ref="AA5:AA7"/>
    <mergeCell ref="A8:D8"/>
    <mergeCell ref="A9:D9"/>
    <mergeCell ref="C3:C7"/>
    <mergeCell ref="A3:A7"/>
    <mergeCell ref="E5:E7"/>
    <mergeCell ref="F5:F7"/>
    <mergeCell ref="E3:N3"/>
    <mergeCell ref="O3:R3"/>
    <mergeCell ref="S3:W3"/>
    <mergeCell ref="X3:AA3"/>
    <mergeCell ref="E4:I4"/>
    <mergeCell ref="J4:N4"/>
    <mergeCell ref="W4:W7"/>
    <mergeCell ref="X4:X7"/>
    <mergeCell ref="Z4:Z7"/>
    <mergeCell ref="L5:L7"/>
    <mergeCell ref="M5:M7"/>
    <mergeCell ref="S4:V4"/>
    <mergeCell ref="S5:S7"/>
    <mergeCell ref="T5:T7"/>
    <mergeCell ref="U5:U7"/>
    <mergeCell ref="V5:V7"/>
    <mergeCell ref="G5:G7"/>
    <mergeCell ref="H5:H7"/>
    <mergeCell ref="I6:I7"/>
    <mergeCell ref="J5:J7"/>
    <mergeCell ref="R5:R7"/>
    <mergeCell ref="K5:K7"/>
    <mergeCell ref="N6:N7"/>
    <mergeCell ref="Q5:Q6"/>
    <mergeCell ref="O5:O6"/>
    <mergeCell ref="P5:P7"/>
  </mergeCells>
  <printOptions/>
  <pageMargins left="0.76" right="0.37" top="0.7" bottom="0.42" header="0" footer="0"/>
  <pageSetup horizontalDpi="600" verticalDpi="600" orientation="portrait" pageOrder="overThenDown" paperSize="9" scale="66" r:id="rId1"/>
  <headerFooter alignWithMargins="0">
    <oddFooter>&amp;R&amp;A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84"/>
  <sheetViews>
    <sheetView showOutlineSymbols="0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61" sqref="O61"/>
    </sheetView>
  </sheetViews>
  <sheetFormatPr defaultColWidth="8.75390625" defaultRowHeight="14.25"/>
  <cols>
    <col min="1" max="1" width="7.50390625" style="102" customWidth="1"/>
    <col min="2" max="2" width="0.875" style="102" customWidth="1"/>
    <col min="3" max="3" width="11.00390625" style="102" customWidth="1"/>
    <col min="4" max="4" width="0.875" style="102" customWidth="1"/>
    <col min="5" max="7" width="8.50390625" style="102" customWidth="1"/>
    <col min="8" max="8" width="8.875" style="102" customWidth="1"/>
    <col min="9" max="9" width="8.50390625" style="102" customWidth="1"/>
    <col min="10" max="10" width="8.875" style="102" customWidth="1"/>
    <col min="11" max="11" width="8.50390625" style="102" customWidth="1"/>
    <col min="12" max="12" width="8.625" style="102" customWidth="1"/>
    <col min="13" max="16" width="8.50390625" style="102" customWidth="1"/>
    <col min="17" max="18" width="8.875" style="102" customWidth="1"/>
    <col min="19" max="21" width="8.50390625" style="102" customWidth="1"/>
    <col min="22" max="22" width="4.50390625" style="102" customWidth="1"/>
    <col min="23" max="23" width="13.75390625" style="102" customWidth="1"/>
    <col min="24" max="16384" width="8.75390625" style="102" customWidth="1"/>
  </cols>
  <sheetData>
    <row r="1" spans="1:21" s="451" customFormat="1" ht="30" customHeight="1">
      <c r="A1" s="447" t="s">
        <v>286</v>
      </c>
      <c r="B1" s="448"/>
      <c r="C1" s="449"/>
      <c r="D1" s="449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" customHeight="1" thickBot="1">
      <c r="A2" s="452" t="s">
        <v>287</v>
      </c>
      <c r="B2" s="453"/>
      <c r="C2" s="453"/>
      <c r="D2" s="453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1:42" ht="37.5" customHeight="1">
      <c r="A3" s="1021" t="s">
        <v>254</v>
      </c>
      <c r="B3" s="455"/>
      <c r="C3" s="1023" t="s">
        <v>255</v>
      </c>
      <c r="D3" s="456"/>
      <c r="E3" s="1017" t="s">
        <v>288</v>
      </c>
      <c r="F3" s="1018"/>
      <c r="G3" s="1018"/>
      <c r="H3" s="1018"/>
      <c r="I3" s="1018"/>
      <c r="J3" s="1017" t="s">
        <v>289</v>
      </c>
      <c r="K3" s="1018"/>
      <c r="L3" s="1017" t="s">
        <v>290</v>
      </c>
      <c r="M3" s="1018"/>
      <c r="N3" s="1018"/>
      <c r="O3" s="1018"/>
      <c r="P3" s="1019"/>
      <c r="Q3" s="1017" t="s">
        <v>291</v>
      </c>
      <c r="R3" s="1018"/>
      <c r="S3" s="1018"/>
      <c r="T3" s="1018"/>
      <c r="U3" s="1020"/>
      <c r="V3" s="457"/>
      <c r="Z3" s="1017" t="s">
        <v>288</v>
      </c>
      <c r="AA3" s="1018"/>
      <c r="AB3" s="1018"/>
      <c r="AC3" s="1018"/>
      <c r="AD3" s="1018"/>
      <c r="AE3" s="1017" t="s">
        <v>289</v>
      </c>
      <c r="AF3" s="1018"/>
      <c r="AG3" s="1017" t="s">
        <v>290</v>
      </c>
      <c r="AH3" s="1018"/>
      <c r="AI3" s="1018"/>
      <c r="AJ3" s="1018"/>
      <c r="AK3" s="1019"/>
      <c r="AL3" s="1017" t="s">
        <v>291</v>
      </c>
      <c r="AM3" s="1018"/>
      <c r="AN3" s="1018"/>
      <c r="AO3" s="1018"/>
      <c r="AP3" s="1020"/>
    </row>
    <row r="4" spans="1:42" ht="37.5" customHeight="1" thickBot="1">
      <c r="A4" s="1022"/>
      <c r="B4" s="458"/>
      <c r="C4" s="1024"/>
      <c r="D4" s="459"/>
      <c r="E4" s="460" t="s">
        <v>292</v>
      </c>
      <c r="F4" s="460" t="s">
        <v>293</v>
      </c>
      <c r="G4" s="461" t="s">
        <v>294</v>
      </c>
      <c r="H4" s="460" t="s">
        <v>295</v>
      </c>
      <c r="I4" s="460" t="s">
        <v>140</v>
      </c>
      <c r="J4" s="460" t="s">
        <v>292</v>
      </c>
      <c r="K4" s="460" t="s">
        <v>140</v>
      </c>
      <c r="L4" s="460" t="s">
        <v>292</v>
      </c>
      <c r="M4" s="460" t="s">
        <v>293</v>
      </c>
      <c r="N4" s="461" t="s">
        <v>294</v>
      </c>
      <c r="O4" s="460" t="s">
        <v>295</v>
      </c>
      <c r="P4" s="460" t="s">
        <v>140</v>
      </c>
      <c r="Q4" s="462" t="s">
        <v>292</v>
      </c>
      <c r="R4" s="462" t="s">
        <v>293</v>
      </c>
      <c r="S4" s="462" t="s">
        <v>294</v>
      </c>
      <c r="T4" s="462" t="s">
        <v>295</v>
      </c>
      <c r="U4" s="463" t="s">
        <v>140</v>
      </c>
      <c r="V4" s="457"/>
      <c r="Z4" s="460" t="s">
        <v>292</v>
      </c>
      <c r="AA4" s="460" t="s">
        <v>293</v>
      </c>
      <c r="AB4" s="461" t="s">
        <v>294</v>
      </c>
      <c r="AC4" s="460" t="s">
        <v>295</v>
      </c>
      <c r="AD4" s="460" t="s">
        <v>140</v>
      </c>
      <c r="AE4" s="460" t="s">
        <v>292</v>
      </c>
      <c r="AF4" s="460" t="s">
        <v>140</v>
      </c>
      <c r="AG4" s="460" t="s">
        <v>292</v>
      </c>
      <c r="AH4" s="460" t="s">
        <v>293</v>
      </c>
      <c r="AI4" s="461" t="s">
        <v>294</v>
      </c>
      <c r="AJ4" s="460" t="s">
        <v>295</v>
      </c>
      <c r="AK4" s="460" t="s">
        <v>140</v>
      </c>
      <c r="AL4" s="462" t="s">
        <v>292</v>
      </c>
      <c r="AM4" s="462" t="s">
        <v>293</v>
      </c>
      <c r="AN4" s="462" t="s">
        <v>294</v>
      </c>
      <c r="AO4" s="462" t="s">
        <v>295</v>
      </c>
      <c r="AP4" s="463" t="s">
        <v>140</v>
      </c>
    </row>
    <row r="5" spans="1:25" ht="30" customHeight="1">
      <c r="A5" s="950" t="s">
        <v>80</v>
      </c>
      <c r="B5" s="947"/>
      <c r="C5" s="947"/>
      <c r="D5" s="947"/>
      <c r="E5" s="464">
        <v>5479</v>
      </c>
      <c r="F5" s="321">
        <v>180</v>
      </c>
      <c r="G5" s="321">
        <v>563</v>
      </c>
      <c r="H5" s="321">
        <v>2783</v>
      </c>
      <c r="I5" s="321">
        <v>0</v>
      </c>
      <c r="J5" s="321">
        <v>50490</v>
      </c>
      <c r="K5" s="321">
        <v>210</v>
      </c>
      <c r="L5" s="321">
        <v>7555</v>
      </c>
      <c r="M5" s="321">
        <v>42</v>
      </c>
      <c r="N5" s="321">
        <v>0</v>
      </c>
      <c r="O5" s="321">
        <v>5</v>
      </c>
      <c r="P5" s="321">
        <v>0</v>
      </c>
      <c r="Q5" s="321">
        <v>14990</v>
      </c>
      <c r="R5" s="321">
        <v>2896</v>
      </c>
      <c r="S5" s="321">
        <v>2068</v>
      </c>
      <c r="T5" s="321">
        <v>603</v>
      </c>
      <c r="U5" s="465">
        <v>2040</v>
      </c>
      <c r="V5" s="457"/>
      <c r="X5" s="102" t="s">
        <v>270</v>
      </c>
      <c r="Y5" s="102" t="s">
        <v>271</v>
      </c>
    </row>
    <row r="6" spans="1:22" ht="30" customHeight="1">
      <c r="A6" s="953">
        <v>19</v>
      </c>
      <c r="B6" s="948"/>
      <c r="C6" s="948"/>
      <c r="D6" s="948"/>
      <c r="E6" s="325">
        <v>2380</v>
      </c>
      <c r="F6" s="325">
        <v>219</v>
      </c>
      <c r="G6" s="325">
        <v>871</v>
      </c>
      <c r="H6" s="325">
        <v>3332</v>
      </c>
      <c r="I6" s="325">
        <v>8</v>
      </c>
      <c r="J6" s="325">
        <v>49639</v>
      </c>
      <c r="K6" s="325">
        <v>30</v>
      </c>
      <c r="L6" s="325">
        <v>9604</v>
      </c>
      <c r="M6" s="325">
        <v>8</v>
      </c>
      <c r="N6" s="325">
        <v>4</v>
      </c>
      <c r="O6" s="325">
        <v>12</v>
      </c>
      <c r="P6" s="325">
        <v>10</v>
      </c>
      <c r="Q6" s="325">
        <v>11575</v>
      </c>
      <c r="R6" s="325">
        <v>1107</v>
      </c>
      <c r="S6" s="325">
        <v>678</v>
      </c>
      <c r="T6" s="325">
        <v>456</v>
      </c>
      <c r="U6" s="466">
        <v>2812</v>
      </c>
      <c r="V6" s="457"/>
    </row>
    <row r="7" spans="1:42" s="239" customFormat="1" ht="39.75" customHeight="1">
      <c r="A7" s="955">
        <v>20</v>
      </c>
      <c r="B7" s="944"/>
      <c r="C7" s="944"/>
      <c r="D7" s="944"/>
      <c r="E7" s="233">
        <f aca="true" t="shared" si="0" ref="E7:U7">SUM(E8,E9,E10,E11,E12,E13,E17,E20,E21,E26,E33,E38,E42,E46,E50,E53,E56)</f>
        <v>2259</v>
      </c>
      <c r="F7" s="233">
        <f t="shared" si="0"/>
        <v>193</v>
      </c>
      <c r="G7" s="233">
        <f t="shared" si="0"/>
        <v>825</v>
      </c>
      <c r="H7" s="233">
        <f t="shared" si="0"/>
        <v>2497</v>
      </c>
      <c r="I7" s="233">
        <f t="shared" si="0"/>
        <v>90</v>
      </c>
      <c r="J7" s="234">
        <f t="shared" si="0"/>
        <v>48140</v>
      </c>
      <c r="K7" s="467">
        <f t="shared" si="0"/>
        <v>4278</v>
      </c>
      <c r="L7" s="234">
        <f t="shared" si="0"/>
        <v>10991</v>
      </c>
      <c r="M7" s="468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4">
        <f t="shared" si="0"/>
        <v>8393</v>
      </c>
      <c r="R7" s="234">
        <f t="shared" si="0"/>
        <v>2265</v>
      </c>
      <c r="S7" s="234">
        <f t="shared" si="0"/>
        <v>112</v>
      </c>
      <c r="T7" s="234">
        <f t="shared" si="0"/>
        <v>576</v>
      </c>
      <c r="U7" s="238">
        <f t="shared" si="0"/>
        <v>1646</v>
      </c>
      <c r="X7" s="239" t="s">
        <v>159</v>
      </c>
      <c r="Y7" s="239" t="s">
        <v>272</v>
      </c>
      <c r="Z7" s="239">
        <v>2259</v>
      </c>
      <c r="AA7" s="239">
        <v>193</v>
      </c>
      <c r="AB7" s="239">
        <v>825</v>
      </c>
      <c r="AC7" s="239">
        <v>2497</v>
      </c>
      <c r="AD7" s="239">
        <v>90</v>
      </c>
      <c r="AE7" s="239">
        <v>48140</v>
      </c>
      <c r="AF7" s="239">
        <v>4278</v>
      </c>
      <c r="AG7" s="239">
        <v>10991</v>
      </c>
      <c r="AH7" s="239" t="s">
        <v>81</v>
      </c>
      <c r="AI7" s="239" t="s">
        <v>81</v>
      </c>
      <c r="AJ7" s="239" t="s">
        <v>81</v>
      </c>
      <c r="AK7" s="239" t="s">
        <v>81</v>
      </c>
      <c r="AL7" s="239">
        <v>8393</v>
      </c>
      <c r="AM7" s="239">
        <v>2265</v>
      </c>
      <c r="AN7" s="239">
        <v>112</v>
      </c>
      <c r="AO7" s="239">
        <v>576</v>
      </c>
      <c r="AP7" s="239">
        <v>1646</v>
      </c>
    </row>
    <row r="8" spans="1:42" ht="26.25" customHeight="1">
      <c r="A8" s="329" t="s">
        <v>57</v>
      </c>
      <c r="B8" s="241"/>
      <c r="C8" s="2" t="s">
        <v>12</v>
      </c>
      <c r="D8" s="2"/>
      <c r="E8" s="193">
        <v>99</v>
      </c>
      <c r="F8" s="193" t="s">
        <v>81</v>
      </c>
      <c r="G8" s="193" t="s">
        <v>81</v>
      </c>
      <c r="H8" s="193" t="s">
        <v>81</v>
      </c>
      <c r="I8" s="193" t="s">
        <v>81</v>
      </c>
      <c r="J8" s="193">
        <v>10252</v>
      </c>
      <c r="K8" s="193" t="s">
        <v>81</v>
      </c>
      <c r="L8" s="193">
        <v>10650</v>
      </c>
      <c r="M8" s="193" t="s">
        <v>81</v>
      </c>
      <c r="N8" s="193" t="s">
        <v>81</v>
      </c>
      <c r="O8" s="193" t="s">
        <v>81</v>
      </c>
      <c r="P8" s="193" t="s">
        <v>81</v>
      </c>
      <c r="Q8" s="193">
        <v>1398</v>
      </c>
      <c r="R8" s="193">
        <v>3</v>
      </c>
      <c r="S8" s="193" t="s">
        <v>81</v>
      </c>
      <c r="T8" s="193" t="s">
        <v>81</v>
      </c>
      <c r="U8" s="194" t="s">
        <v>81</v>
      </c>
      <c r="V8" s="48"/>
      <c r="W8" s="330" t="s">
        <v>160</v>
      </c>
      <c r="X8" s="102" t="s">
        <v>160</v>
      </c>
      <c r="Y8" s="102" t="s">
        <v>161</v>
      </c>
      <c r="Z8" s="102">
        <v>99</v>
      </c>
      <c r="AA8" s="102" t="s">
        <v>81</v>
      </c>
      <c r="AB8" s="102" t="s">
        <v>81</v>
      </c>
      <c r="AC8" s="102" t="s">
        <v>81</v>
      </c>
      <c r="AD8" s="102" t="s">
        <v>81</v>
      </c>
      <c r="AE8" s="102">
        <v>10252</v>
      </c>
      <c r="AF8" s="102" t="s">
        <v>81</v>
      </c>
      <c r="AG8" s="102">
        <v>10650</v>
      </c>
      <c r="AH8" s="102" t="s">
        <v>81</v>
      </c>
      <c r="AI8" s="102" t="s">
        <v>81</v>
      </c>
      <c r="AJ8" s="102" t="s">
        <v>81</v>
      </c>
      <c r="AK8" s="102" t="s">
        <v>81</v>
      </c>
      <c r="AL8" s="102">
        <v>1398</v>
      </c>
      <c r="AM8" s="102">
        <v>3</v>
      </c>
      <c r="AN8" s="102" t="s">
        <v>81</v>
      </c>
      <c r="AO8" s="102" t="s">
        <v>81</v>
      </c>
      <c r="AP8" s="102" t="s">
        <v>81</v>
      </c>
    </row>
    <row r="9" spans="1:42" ht="26.25" customHeight="1">
      <c r="A9" s="329" t="s">
        <v>58</v>
      </c>
      <c r="B9" s="241"/>
      <c r="C9" s="2" t="s">
        <v>13</v>
      </c>
      <c r="D9" s="2"/>
      <c r="E9" s="193">
        <v>116</v>
      </c>
      <c r="F9" s="193" t="s">
        <v>81</v>
      </c>
      <c r="G9" s="193" t="s">
        <v>81</v>
      </c>
      <c r="H9" s="193" t="s">
        <v>81</v>
      </c>
      <c r="I9" s="193" t="s">
        <v>81</v>
      </c>
      <c r="J9" s="193">
        <v>4232</v>
      </c>
      <c r="K9" s="193" t="s">
        <v>81</v>
      </c>
      <c r="L9" s="193">
        <v>20</v>
      </c>
      <c r="M9" s="193" t="s">
        <v>81</v>
      </c>
      <c r="N9" s="193" t="s">
        <v>81</v>
      </c>
      <c r="O9" s="193" t="s">
        <v>81</v>
      </c>
      <c r="P9" s="193" t="s">
        <v>81</v>
      </c>
      <c r="Q9" s="193">
        <v>1006</v>
      </c>
      <c r="R9" s="193" t="s">
        <v>81</v>
      </c>
      <c r="S9" s="193" t="s">
        <v>81</v>
      </c>
      <c r="T9" s="193">
        <v>23</v>
      </c>
      <c r="U9" s="194" t="s">
        <v>81</v>
      </c>
      <c r="V9" s="48"/>
      <c r="W9" s="330" t="s">
        <v>162</v>
      </c>
      <c r="X9" s="102" t="s">
        <v>162</v>
      </c>
      <c r="Y9" s="102" t="s">
        <v>163</v>
      </c>
      <c r="Z9" s="102">
        <v>116</v>
      </c>
      <c r="AA9" s="102" t="s">
        <v>81</v>
      </c>
      <c r="AB9" s="102" t="s">
        <v>81</v>
      </c>
      <c r="AC9" s="102" t="s">
        <v>81</v>
      </c>
      <c r="AD9" s="102" t="s">
        <v>81</v>
      </c>
      <c r="AE9" s="102">
        <v>4232</v>
      </c>
      <c r="AF9" s="102" t="s">
        <v>81</v>
      </c>
      <c r="AG9" s="102">
        <v>20</v>
      </c>
      <c r="AH9" s="102" t="s">
        <v>81</v>
      </c>
      <c r="AI9" s="102" t="s">
        <v>81</v>
      </c>
      <c r="AJ9" s="102" t="s">
        <v>81</v>
      </c>
      <c r="AK9" s="102" t="s">
        <v>81</v>
      </c>
      <c r="AL9" s="102">
        <v>1006</v>
      </c>
      <c r="AM9" s="102" t="s">
        <v>81</v>
      </c>
      <c r="AN9" s="102" t="s">
        <v>81</v>
      </c>
      <c r="AO9" s="102">
        <v>23</v>
      </c>
      <c r="AP9" s="102" t="s">
        <v>81</v>
      </c>
    </row>
    <row r="10" spans="1:42" ht="26.25" customHeight="1">
      <c r="A10" s="329" t="s">
        <v>59</v>
      </c>
      <c r="B10" s="241"/>
      <c r="C10" s="2" t="s">
        <v>14</v>
      </c>
      <c r="D10" s="2"/>
      <c r="E10" s="193">
        <v>147</v>
      </c>
      <c r="F10" s="193" t="s">
        <v>81</v>
      </c>
      <c r="G10" s="193" t="s">
        <v>81</v>
      </c>
      <c r="H10" s="193" t="s">
        <v>81</v>
      </c>
      <c r="I10" s="193" t="s">
        <v>81</v>
      </c>
      <c r="J10" s="193">
        <v>2313</v>
      </c>
      <c r="K10" s="193" t="s">
        <v>81</v>
      </c>
      <c r="L10" s="193">
        <v>46</v>
      </c>
      <c r="M10" s="193" t="s">
        <v>81</v>
      </c>
      <c r="N10" s="193" t="s">
        <v>81</v>
      </c>
      <c r="O10" s="193" t="s">
        <v>81</v>
      </c>
      <c r="P10" s="193" t="s">
        <v>81</v>
      </c>
      <c r="Q10" s="193">
        <v>388</v>
      </c>
      <c r="R10" s="193" t="s">
        <v>81</v>
      </c>
      <c r="S10" s="193" t="s">
        <v>81</v>
      </c>
      <c r="T10" s="193">
        <v>105</v>
      </c>
      <c r="U10" s="194" t="s">
        <v>81</v>
      </c>
      <c r="V10" s="48"/>
      <c r="W10" s="330" t="s">
        <v>164</v>
      </c>
      <c r="X10" s="102" t="s">
        <v>164</v>
      </c>
      <c r="Y10" s="102" t="s">
        <v>165</v>
      </c>
      <c r="Z10" s="102">
        <v>147</v>
      </c>
      <c r="AA10" s="102" t="s">
        <v>81</v>
      </c>
      <c r="AB10" s="102" t="s">
        <v>81</v>
      </c>
      <c r="AC10" s="102" t="s">
        <v>81</v>
      </c>
      <c r="AD10" s="102" t="s">
        <v>81</v>
      </c>
      <c r="AE10" s="102">
        <v>2313</v>
      </c>
      <c r="AF10" s="102" t="s">
        <v>81</v>
      </c>
      <c r="AG10" s="102">
        <v>46</v>
      </c>
      <c r="AH10" s="102" t="s">
        <v>81</v>
      </c>
      <c r="AI10" s="102" t="s">
        <v>81</v>
      </c>
      <c r="AJ10" s="102" t="s">
        <v>81</v>
      </c>
      <c r="AK10" s="102" t="s">
        <v>81</v>
      </c>
      <c r="AL10" s="102">
        <v>388</v>
      </c>
      <c r="AM10" s="102" t="s">
        <v>81</v>
      </c>
      <c r="AN10" s="102" t="s">
        <v>81</v>
      </c>
      <c r="AO10" s="102">
        <v>105</v>
      </c>
      <c r="AP10" s="102" t="s">
        <v>81</v>
      </c>
    </row>
    <row r="11" spans="1:42" ht="26.25" customHeight="1">
      <c r="A11" s="331" t="s">
        <v>60</v>
      </c>
      <c r="B11" s="243"/>
      <c r="C11" s="2" t="s">
        <v>15</v>
      </c>
      <c r="D11" s="2"/>
      <c r="E11" s="193">
        <v>6</v>
      </c>
      <c r="F11" s="193" t="s">
        <v>81</v>
      </c>
      <c r="G11" s="193" t="s">
        <v>81</v>
      </c>
      <c r="H11" s="193" t="s">
        <v>81</v>
      </c>
      <c r="I11" s="193" t="s">
        <v>81</v>
      </c>
      <c r="J11" s="193">
        <v>3120</v>
      </c>
      <c r="K11" s="193" t="s">
        <v>81</v>
      </c>
      <c r="L11" s="193">
        <v>4</v>
      </c>
      <c r="M11" s="193" t="s">
        <v>81</v>
      </c>
      <c r="N11" s="193" t="s">
        <v>81</v>
      </c>
      <c r="O11" s="193" t="s">
        <v>81</v>
      </c>
      <c r="P11" s="193" t="s">
        <v>81</v>
      </c>
      <c r="Q11" s="193">
        <v>400</v>
      </c>
      <c r="R11" s="193" t="s">
        <v>81</v>
      </c>
      <c r="S11" s="193" t="s">
        <v>81</v>
      </c>
      <c r="T11" s="193">
        <v>2</v>
      </c>
      <c r="U11" s="194">
        <v>19</v>
      </c>
      <c r="V11" s="48"/>
      <c r="W11" s="330" t="s">
        <v>166</v>
      </c>
      <c r="X11" s="102" t="s">
        <v>166</v>
      </c>
      <c r="Y11" s="102" t="s">
        <v>167</v>
      </c>
      <c r="Z11" s="102">
        <v>6</v>
      </c>
      <c r="AA11" s="102" t="s">
        <v>81</v>
      </c>
      <c r="AB11" s="102" t="s">
        <v>81</v>
      </c>
      <c r="AC11" s="102" t="s">
        <v>81</v>
      </c>
      <c r="AD11" s="102" t="s">
        <v>81</v>
      </c>
      <c r="AE11" s="102">
        <v>3120</v>
      </c>
      <c r="AF11" s="102" t="s">
        <v>81</v>
      </c>
      <c r="AG11" s="102">
        <v>4</v>
      </c>
      <c r="AH11" s="102" t="s">
        <v>81</v>
      </c>
      <c r="AI11" s="102" t="s">
        <v>81</v>
      </c>
      <c r="AJ11" s="102" t="s">
        <v>81</v>
      </c>
      <c r="AK11" s="102" t="s">
        <v>81</v>
      </c>
      <c r="AL11" s="102">
        <v>400</v>
      </c>
      <c r="AM11" s="102" t="s">
        <v>81</v>
      </c>
      <c r="AN11" s="102" t="s">
        <v>81</v>
      </c>
      <c r="AO11" s="102">
        <v>2</v>
      </c>
      <c r="AP11" s="102">
        <v>19</v>
      </c>
    </row>
    <row r="12" spans="1:42" ht="26.25" customHeight="1">
      <c r="A12" s="329" t="s">
        <v>0</v>
      </c>
      <c r="B12" s="241"/>
      <c r="C12" s="2" t="s">
        <v>16</v>
      </c>
      <c r="D12" s="2"/>
      <c r="E12" s="193" t="s">
        <v>81</v>
      </c>
      <c r="F12" s="193" t="s">
        <v>81</v>
      </c>
      <c r="G12" s="193" t="s">
        <v>81</v>
      </c>
      <c r="H12" s="193" t="s">
        <v>81</v>
      </c>
      <c r="I12" s="193" t="s">
        <v>81</v>
      </c>
      <c r="J12" s="193">
        <v>19</v>
      </c>
      <c r="K12" s="193" t="s">
        <v>81</v>
      </c>
      <c r="L12" s="193" t="s">
        <v>81</v>
      </c>
      <c r="M12" s="193" t="s">
        <v>81</v>
      </c>
      <c r="N12" s="193" t="s">
        <v>81</v>
      </c>
      <c r="O12" s="193" t="s">
        <v>81</v>
      </c>
      <c r="P12" s="193" t="s">
        <v>81</v>
      </c>
      <c r="Q12" s="193">
        <v>15</v>
      </c>
      <c r="R12" s="193" t="s">
        <v>81</v>
      </c>
      <c r="S12" s="193" t="s">
        <v>81</v>
      </c>
      <c r="T12" s="193" t="s">
        <v>81</v>
      </c>
      <c r="U12" s="194">
        <v>531</v>
      </c>
      <c r="V12" s="48"/>
      <c r="W12" s="330" t="s">
        <v>168</v>
      </c>
      <c r="X12" s="102" t="s">
        <v>168</v>
      </c>
      <c r="Y12" s="102" t="s">
        <v>169</v>
      </c>
      <c r="Z12" s="102" t="s">
        <v>81</v>
      </c>
      <c r="AA12" s="102" t="s">
        <v>81</v>
      </c>
      <c r="AB12" s="102" t="s">
        <v>81</v>
      </c>
      <c r="AC12" s="102" t="s">
        <v>81</v>
      </c>
      <c r="AD12" s="102" t="s">
        <v>81</v>
      </c>
      <c r="AE12" s="102">
        <v>19</v>
      </c>
      <c r="AF12" s="102" t="s">
        <v>81</v>
      </c>
      <c r="AG12" s="102" t="s">
        <v>81</v>
      </c>
      <c r="AH12" s="102" t="s">
        <v>81</v>
      </c>
      <c r="AI12" s="102" t="s">
        <v>81</v>
      </c>
      <c r="AJ12" s="102" t="s">
        <v>81</v>
      </c>
      <c r="AK12" s="102" t="s">
        <v>81</v>
      </c>
      <c r="AL12" s="102">
        <v>15</v>
      </c>
      <c r="AM12" s="102" t="s">
        <v>81</v>
      </c>
      <c r="AN12" s="102" t="s">
        <v>81</v>
      </c>
      <c r="AO12" s="102" t="s">
        <v>81</v>
      </c>
      <c r="AP12" s="102">
        <v>531</v>
      </c>
    </row>
    <row r="13" spans="1:25" ht="26.25" customHeight="1">
      <c r="A13" s="329" t="s">
        <v>1</v>
      </c>
      <c r="B13" s="241"/>
      <c r="C13" s="2"/>
      <c r="D13" s="2"/>
      <c r="E13" s="478">
        <f aca="true" t="shared" si="1" ref="E13:U13">SUM(E14:E16)</f>
        <v>2</v>
      </c>
      <c r="F13" s="478">
        <f t="shared" si="1"/>
        <v>0</v>
      </c>
      <c r="G13" s="478">
        <f t="shared" si="1"/>
        <v>5</v>
      </c>
      <c r="H13" s="478">
        <f t="shared" si="1"/>
        <v>65</v>
      </c>
      <c r="I13" s="478">
        <f t="shared" si="1"/>
        <v>0</v>
      </c>
      <c r="J13" s="478">
        <f t="shared" si="1"/>
        <v>1317</v>
      </c>
      <c r="K13" s="478">
        <f t="shared" si="1"/>
        <v>3689</v>
      </c>
      <c r="L13" s="478">
        <f t="shared" si="1"/>
        <v>1</v>
      </c>
      <c r="M13" s="478">
        <f t="shared" si="1"/>
        <v>0</v>
      </c>
      <c r="N13" s="478">
        <f t="shared" si="1"/>
        <v>0</v>
      </c>
      <c r="O13" s="478">
        <f t="shared" si="1"/>
        <v>0</v>
      </c>
      <c r="P13" s="478">
        <f t="shared" si="1"/>
        <v>0</v>
      </c>
      <c r="Q13" s="478">
        <f t="shared" si="1"/>
        <v>1881</v>
      </c>
      <c r="R13" s="478">
        <f t="shared" si="1"/>
        <v>0</v>
      </c>
      <c r="S13" s="478">
        <f t="shared" si="1"/>
        <v>0</v>
      </c>
      <c r="T13" s="478">
        <f t="shared" si="1"/>
        <v>286</v>
      </c>
      <c r="U13" s="479">
        <f t="shared" si="1"/>
        <v>893</v>
      </c>
      <c r="V13" s="48"/>
      <c r="W13" s="332"/>
      <c r="Y13" s="102" t="s">
        <v>273</v>
      </c>
    </row>
    <row r="14" spans="1:42" ht="26.25" customHeight="1">
      <c r="A14" s="333"/>
      <c r="B14" s="246"/>
      <c r="C14" s="3" t="s">
        <v>17</v>
      </c>
      <c r="D14" s="3"/>
      <c r="E14" s="196" t="s">
        <v>81</v>
      </c>
      <c r="F14" s="196" t="s">
        <v>81</v>
      </c>
      <c r="G14" s="196" t="s">
        <v>81</v>
      </c>
      <c r="H14" s="196" t="s">
        <v>81</v>
      </c>
      <c r="I14" s="196" t="s">
        <v>81</v>
      </c>
      <c r="J14" s="196">
        <v>936</v>
      </c>
      <c r="K14" s="196">
        <v>3689</v>
      </c>
      <c r="L14" s="196" t="s">
        <v>81</v>
      </c>
      <c r="M14" s="196" t="s">
        <v>81</v>
      </c>
      <c r="N14" s="196" t="s">
        <v>81</v>
      </c>
      <c r="O14" s="196" t="s">
        <v>81</v>
      </c>
      <c r="P14" s="196" t="s">
        <v>81</v>
      </c>
      <c r="Q14" s="196">
        <v>878</v>
      </c>
      <c r="R14" s="196" t="s">
        <v>81</v>
      </c>
      <c r="S14" s="196" t="s">
        <v>81</v>
      </c>
      <c r="T14" s="196" t="s">
        <v>81</v>
      </c>
      <c r="U14" s="198">
        <v>893</v>
      </c>
      <c r="V14" s="48"/>
      <c r="W14" s="334" t="s">
        <v>170</v>
      </c>
      <c r="X14" s="102" t="s">
        <v>170</v>
      </c>
      <c r="Y14" s="102" t="s">
        <v>171</v>
      </c>
      <c r="Z14" s="102" t="s">
        <v>81</v>
      </c>
      <c r="AA14" s="102" t="s">
        <v>81</v>
      </c>
      <c r="AB14" s="102" t="s">
        <v>81</v>
      </c>
      <c r="AC14" s="102" t="s">
        <v>81</v>
      </c>
      <c r="AD14" s="102" t="s">
        <v>81</v>
      </c>
      <c r="AE14" s="102">
        <v>936</v>
      </c>
      <c r="AF14" s="102">
        <v>3689</v>
      </c>
      <c r="AG14" s="102" t="s">
        <v>81</v>
      </c>
      <c r="AH14" s="102" t="s">
        <v>81</v>
      </c>
      <c r="AI14" s="102" t="s">
        <v>81</v>
      </c>
      <c r="AJ14" s="102" t="s">
        <v>81</v>
      </c>
      <c r="AK14" s="102" t="s">
        <v>81</v>
      </c>
      <c r="AL14" s="102">
        <v>878</v>
      </c>
      <c r="AM14" s="102" t="s">
        <v>81</v>
      </c>
      <c r="AN14" s="102" t="s">
        <v>81</v>
      </c>
      <c r="AO14" s="102" t="s">
        <v>81</v>
      </c>
      <c r="AP14" s="102">
        <v>893</v>
      </c>
    </row>
    <row r="15" spans="1:42" ht="26.25" customHeight="1">
      <c r="A15" s="333"/>
      <c r="B15" s="246"/>
      <c r="C15" s="3" t="s">
        <v>19</v>
      </c>
      <c r="D15" s="3"/>
      <c r="E15" s="196">
        <v>2</v>
      </c>
      <c r="F15" s="196" t="s">
        <v>81</v>
      </c>
      <c r="G15" s="196">
        <v>5</v>
      </c>
      <c r="H15" s="196">
        <v>65</v>
      </c>
      <c r="I15" s="196" t="s">
        <v>81</v>
      </c>
      <c r="J15" s="196">
        <v>381</v>
      </c>
      <c r="K15" s="196" t="s">
        <v>81</v>
      </c>
      <c r="L15" s="196">
        <v>1</v>
      </c>
      <c r="M15" s="196" t="s">
        <v>81</v>
      </c>
      <c r="N15" s="196" t="s">
        <v>81</v>
      </c>
      <c r="O15" s="196" t="s">
        <v>81</v>
      </c>
      <c r="P15" s="196" t="s">
        <v>81</v>
      </c>
      <c r="Q15" s="196">
        <v>1003</v>
      </c>
      <c r="R15" s="196" t="s">
        <v>81</v>
      </c>
      <c r="S15" s="196" t="s">
        <v>81</v>
      </c>
      <c r="T15" s="196">
        <v>286</v>
      </c>
      <c r="U15" s="198" t="s">
        <v>81</v>
      </c>
      <c r="V15" s="48"/>
      <c r="W15" s="334" t="s">
        <v>172</v>
      </c>
      <c r="X15" s="102" t="s">
        <v>172</v>
      </c>
      <c r="Y15" s="102" t="s">
        <v>173</v>
      </c>
      <c r="Z15" s="102">
        <v>2</v>
      </c>
      <c r="AA15" s="102" t="s">
        <v>81</v>
      </c>
      <c r="AB15" s="102">
        <v>5</v>
      </c>
      <c r="AC15" s="102">
        <v>65</v>
      </c>
      <c r="AD15" s="102" t="s">
        <v>81</v>
      </c>
      <c r="AE15" s="102">
        <v>381</v>
      </c>
      <c r="AF15" s="102" t="s">
        <v>81</v>
      </c>
      <c r="AG15" s="102">
        <v>1</v>
      </c>
      <c r="AH15" s="102" t="s">
        <v>81</v>
      </c>
      <c r="AI15" s="102" t="s">
        <v>81</v>
      </c>
      <c r="AJ15" s="102" t="s">
        <v>81</v>
      </c>
      <c r="AK15" s="102" t="s">
        <v>81</v>
      </c>
      <c r="AL15" s="102">
        <v>1003</v>
      </c>
      <c r="AM15" s="102" t="s">
        <v>81</v>
      </c>
      <c r="AN15" s="102" t="s">
        <v>81</v>
      </c>
      <c r="AO15" s="102">
        <v>286</v>
      </c>
      <c r="AP15" s="102" t="s">
        <v>81</v>
      </c>
    </row>
    <row r="16" spans="1:42" ht="26.25" customHeight="1">
      <c r="A16" s="333"/>
      <c r="B16" s="246"/>
      <c r="C16" s="3" t="s">
        <v>20</v>
      </c>
      <c r="D16" s="3"/>
      <c r="E16" s="199" t="s">
        <v>81</v>
      </c>
      <c r="F16" s="199" t="s">
        <v>81</v>
      </c>
      <c r="G16" s="199" t="s">
        <v>81</v>
      </c>
      <c r="H16" s="199" t="s">
        <v>81</v>
      </c>
      <c r="I16" s="199" t="s">
        <v>81</v>
      </c>
      <c r="J16" s="199" t="s">
        <v>81</v>
      </c>
      <c r="K16" s="199" t="s">
        <v>81</v>
      </c>
      <c r="L16" s="199" t="s">
        <v>81</v>
      </c>
      <c r="M16" s="199" t="s">
        <v>81</v>
      </c>
      <c r="N16" s="199" t="s">
        <v>81</v>
      </c>
      <c r="O16" s="199" t="s">
        <v>81</v>
      </c>
      <c r="P16" s="199" t="s">
        <v>81</v>
      </c>
      <c r="Q16" s="199" t="s">
        <v>81</v>
      </c>
      <c r="R16" s="199" t="s">
        <v>81</v>
      </c>
      <c r="S16" s="199" t="s">
        <v>81</v>
      </c>
      <c r="T16" s="199" t="s">
        <v>81</v>
      </c>
      <c r="U16" s="200" t="s">
        <v>81</v>
      </c>
      <c r="V16" s="48"/>
      <c r="W16" s="335" t="s">
        <v>174</v>
      </c>
      <c r="X16" s="102" t="s">
        <v>174</v>
      </c>
      <c r="Y16" s="102" t="s">
        <v>175</v>
      </c>
      <c r="Z16" s="102" t="s">
        <v>81</v>
      </c>
      <c r="AA16" s="102" t="s">
        <v>81</v>
      </c>
      <c r="AB16" s="102" t="s">
        <v>81</v>
      </c>
      <c r="AC16" s="102" t="s">
        <v>81</v>
      </c>
      <c r="AD16" s="102" t="s">
        <v>81</v>
      </c>
      <c r="AE16" s="102" t="s">
        <v>81</v>
      </c>
      <c r="AF16" s="102" t="s">
        <v>81</v>
      </c>
      <c r="AG16" s="102" t="s">
        <v>81</v>
      </c>
      <c r="AH16" s="102" t="s">
        <v>81</v>
      </c>
      <c r="AI16" s="102" t="s">
        <v>81</v>
      </c>
      <c r="AJ16" s="102" t="s">
        <v>81</v>
      </c>
      <c r="AK16" s="102" t="s">
        <v>81</v>
      </c>
      <c r="AL16" s="102" t="s">
        <v>81</v>
      </c>
      <c r="AM16" s="102" t="s">
        <v>81</v>
      </c>
      <c r="AN16" s="102" t="s">
        <v>81</v>
      </c>
      <c r="AO16" s="102" t="s">
        <v>81</v>
      </c>
      <c r="AP16" s="102" t="s">
        <v>81</v>
      </c>
    </row>
    <row r="17" spans="1:25" ht="26.25" customHeight="1">
      <c r="A17" s="329" t="s">
        <v>2</v>
      </c>
      <c r="B17" s="241"/>
      <c r="C17" s="2"/>
      <c r="D17" s="2"/>
      <c r="E17" s="478">
        <f aca="true" t="shared" si="2" ref="E17:U17">SUM(E18:E19)</f>
        <v>0</v>
      </c>
      <c r="F17" s="480">
        <f t="shared" si="2"/>
        <v>0</v>
      </c>
      <c r="G17" s="478">
        <f t="shared" si="2"/>
        <v>0</v>
      </c>
      <c r="H17" s="478">
        <f t="shared" si="2"/>
        <v>0</v>
      </c>
      <c r="I17" s="478">
        <f t="shared" si="2"/>
        <v>0</v>
      </c>
      <c r="J17" s="478">
        <f t="shared" si="2"/>
        <v>527</v>
      </c>
      <c r="K17" s="478">
        <f t="shared" si="2"/>
        <v>0</v>
      </c>
      <c r="L17" s="478">
        <f t="shared" si="2"/>
        <v>0</v>
      </c>
      <c r="M17" s="480">
        <f t="shared" si="2"/>
        <v>0</v>
      </c>
      <c r="N17" s="478">
        <f t="shared" si="2"/>
        <v>0</v>
      </c>
      <c r="O17" s="478">
        <f t="shared" si="2"/>
        <v>0</v>
      </c>
      <c r="P17" s="478">
        <f t="shared" si="2"/>
        <v>0</v>
      </c>
      <c r="Q17" s="478">
        <f t="shared" si="2"/>
        <v>0</v>
      </c>
      <c r="R17" s="480">
        <f t="shared" si="2"/>
        <v>0</v>
      </c>
      <c r="S17" s="478">
        <f t="shared" si="2"/>
        <v>0</v>
      </c>
      <c r="T17" s="478">
        <f t="shared" si="2"/>
        <v>0</v>
      </c>
      <c r="U17" s="479">
        <f t="shared" si="2"/>
        <v>0</v>
      </c>
      <c r="V17" s="48"/>
      <c r="W17" s="332"/>
      <c r="Y17" s="102" t="s">
        <v>274</v>
      </c>
    </row>
    <row r="18" spans="1:42" ht="26.25" customHeight="1">
      <c r="A18" s="333"/>
      <c r="B18" s="246"/>
      <c r="C18" s="3" t="s">
        <v>18</v>
      </c>
      <c r="D18" s="3"/>
      <c r="E18" s="196" t="s">
        <v>81</v>
      </c>
      <c r="F18" s="196" t="s">
        <v>81</v>
      </c>
      <c r="G18" s="196" t="s">
        <v>81</v>
      </c>
      <c r="H18" s="196" t="s">
        <v>81</v>
      </c>
      <c r="I18" s="196" t="s">
        <v>81</v>
      </c>
      <c r="J18" s="196">
        <v>527</v>
      </c>
      <c r="K18" s="196" t="s">
        <v>81</v>
      </c>
      <c r="L18" s="196" t="s">
        <v>81</v>
      </c>
      <c r="M18" s="196" t="s">
        <v>81</v>
      </c>
      <c r="N18" s="196" t="s">
        <v>81</v>
      </c>
      <c r="O18" s="196" t="s">
        <v>81</v>
      </c>
      <c r="P18" s="196" t="s">
        <v>81</v>
      </c>
      <c r="Q18" s="196" t="s">
        <v>81</v>
      </c>
      <c r="R18" s="196" t="s">
        <v>81</v>
      </c>
      <c r="S18" s="196" t="s">
        <v>81</v>
      </c>
      <c r="T18" s="196" t="s">
        <v>81</v>
      </c>
      <c r="U18" s="198" t="s">
        <v>81</v>
      </c>
      <c r="V18" s="48"/>
      <c r="W18" s="334" t="s">
        <v>176</v>
      </c>
      <c r="X18" s="102" t="s">
        <v>176</v>
      </c>
      <c r="Y18" s="102" t="s">
        <v>177</v>
      </c>
      <c r="Z18" s="102" t="s">
        <v>81</v>
      </c>
      <c r="AA18" s="102" t="s">
        <v>81</v>
      </c>
      <c r="AB18" s="102" t="s">
        <v>81</v>
      </c>
      <c r="AC18" s="102" t="s">
        <v>81</v>
      </c>
      <c r="AD18" s="102" t="s">
        <v>81</v>
      </c>
      <c r="AE18" s="102">
        <v>527</v>
      </c>
      <c r="AF18" s="102" t="s">
        <v>81</v>
      </c>
      <c r="AG18" s="102" t="s">
        <v>81</v>
      </c>
      <c r="AH18" s="102" t="s">
        <v>81</v>
      </c>
      <c r="AI18" s="102" t="s">
        <v>81</v>
      </c>
      <c r="AJ18" s="102" t="s">
        <v>81</v>
      </c>
      <c r="AK18" s="102" t="s">
        <v>81</v>
      </c>
      <c r="AL18" s="102" t="s">
        <v>81</v>
      </c>
      <c r="AM18" s="102" t="s">
        <v>81</v>
      </c>
      <c r="AN18" s="102" t="s">
        <v>81</v>
      </c>
      <c r="AO18" s="102" t="s">
        <v>81</v>
      </c>
      <c r="AP18" s="102" t="s">
        <v>81</v>
      </c>
    </row>
    <row r="19" spans="1:42" ht="26.25" customHeight="1">
      <c r="A19" s="333"/>
      <c r="B19" s="246"/>
      <c r="C19" s="3" t="s">
        <v>21</v>
      </c>
      <c r="D19" s="3"/>
      <c r="E19" s="196" t="s">
        <v>81</v>
      </c>
      <c r="F19" s="196" t="s">
        <v>81</v>
      </c>
      <c r="G19" s="196" t="s">
        <v>81</v>
      </c>
      <c r="H19" s="196" t="s">
        <v>81</v>
      </c>
      <c r="I19" s="196" t="s">
        <v>81</v>
      </c>
      <c r="J19" s="196" t="s">
        <v>81</v>
      </c>
      <c r="K19" s="196" t="s">
        <v>81</v>
      </c>
      <c r="L19" s="196" t="s">
        <v>81</v>
      </c>
      <c r="M19" s="196" t="s">
        <v>81</v>
      </c>
      <c r="N19" s="196" t="s">
        <v>81</v>
      </c>
      <c r="O19" s="196" t="s">
        <v>81</v>
      </c>
      <c r="P19" s="196" t="s">
        <v>81</v>
      </c>
      <c r="Q19" s="196" t="s">
        <v>81</v>
      </c>
      <c r="R19" s="196" t="s">
        <v>81</v>
      </c>
      <c r="S19" s="196" t="s">
        <v>81</v>
      </c>
      <c r="T19" s="196" t="s">
        <v>81</v>
      </c>
      <c r="U19" s="198" t="s">
        <v>81</v>
      </c>
      <c r="V19" s="48"/>
      <c r="W19" s="335" t="s">
        <v>178</v>
      </c>
      <c r="X19" s="102" t="s">
        <v>178</v>
      </c>
      <c r="Y19" s="102" t="s">
        <v>179</v>
      </c>
      <c r="Z19" s="102" t="s">
        <v>81</v>
      </c>
      <c r="AA19" s="102" t="s">
        <v>81</v>
      </c>
      <c r="AB19" s="102" t="s">
        <v>81</v>
      </c>
      <c r="AC19" s="102" t="s">
        <v>81</v>
      </c>
      <c r="AD19" s="102" t="s">
        <v>81</v>
      </c>
      <c r="AE19" s="102" t="s">
        <v>81</v>
      </c>
      <c r="AF19" s="102" t="s">
        <v>81</v>
      </c>
      <c r="AG19" s="102" t="s">
        <v>81</v>
      </c>
      <c r="AH19" s="102" t="s">
        <v>81</v>
      </c>
      <c r="AI19" s="102" t="s">
        <v>81</v>
      </c>
      <c r="AJ19" s="102" t="s">
        <v>81</v>
      </c>
      <c r="AK19" s="102" t="s">
        <v>81</v>
      </c>
      <c r="AL19" s="102" t="s">
        <v>81</v>
      </c>
      <c r="AM19" s="102" t="s">
        <v>81</v>
      </c>
      <c r="AN19" s="102" t="s">
        <v>81</v>
      </c>
      <c r="AO19" s="102" t="s">
        <v>81</v>
      </c>
      <c r="AP19" s="102" t="s">
        <v>81</v>
      </c>
    </row>
    <row r="20" spans="1:42" ht="26.25" customHeight="1">
      <c r="A20" s="469" t="s">
        <v>3</v>
      </c>
      <c r="B20" s="470"/>
      <c r="C20" s="471" t="s">
        <v>22</v>
      </c>
      <c r="D20" s="471"/>
      <c r="E20" s="472">
        <v>65</v>
      </c>
      <c r="F20" s="472" t="s">
        <v>81</v>
      </c>
      <c r="G20" s="472" t="s">
        <v>81</v>
      </c>
      <c r="H20" s="472" t="s">
        <v>81</v>
      </c>
      <c r="I20" s="472" t="s">
        <v>81</v>
      </c>
      <c r="J20" s="472">
        <v>1005</v>
      </c>
      <c r="K20" s="472" t="s">
        <v>81</v>
      </c>
      <c r="L20" s="472" t="s">
        <v>81</v>
      </c>
      <c r="M20" s="472" t="s">
        <v>81</v>
      </c>
      <c r="N20" s="472" t="s">
        <v>81</v>
      </c>
      <c r="O20" s="472" t="s">
        <v>81</v>
      </c>
      <c r="P20" s="472" t="s">
        <v>81</v>
      </c>
      <c r="Q20" s="472" t="s">
        <v>81</v>
      </c>
      <c r="R20" s="472" t="s">
        <v>81</v>
      </c>
      <c r="S20" s="472" t="s">
        <v>81</v>
      </c>
      <c r="T20" s="472" t="s">
        <v>81</v>
      </c>
      <c r="U20" s="473" t="s">
        <v>81</v>
      </c>
      <c r="V20" s="48"/>
      <c r="W20" s="330" t="s">
        <v>180</v>
      </c>
      <c r="X20" s="102" t="s">
        <v>180</v>
      </c>
      <c r="Y20" s="102" t="s">
        <v>181</v>
      </c>
      <c r="Z20" s="102">
        <v>65</v>
      </c>
      <c r="AA20" s="102" t="s">
        <v>81</v>
      </c>
      <c r="AB20" s="102" t="s">
        <v>81</v>
      </c>
      <c r="AC20" s="102" t="s">
        <v>81</v>
      </c>
      <c r="AD20" s="102" t="s">
        <v>81</v>
      </c>
      <c r="AE20" s="102">
        <v>1005</v>
      </c>
      <c r="AF20" s="102" t="s">
        <v>81</v>
      </c>
      <c r="AG20" s="102" t="s">
        <v>81</v>
      </c>
      <c r="AH20" s="102" t="s">
        <v>81</v>
      </c>
      <c r="AI20" s="102" t="s">
        <v>81</v>
      </c>
      <c r="AJ20" s="102" t="s">
        <v>81</v>
      </c>
      <c r="AK20" s="102" t="s">
        <v>81</v>
      </c>
      <c r="AL20" s="102" t="s">
        <v>81</v>
      </c>
      <c r="AM20" s="102" t="s">
        <v>81</v>
      </c>
      <c r="AN20" s="102" t="s">
        <v>81</v>
      </c>
      <c r="AO20" s="102" t="s">
        <v>81</v>
      </c>
      <c r="AP20" s="102" t="s">
        <v>81</v>
      </c>
    </row>
    <row r="21" spans="1:25" ht="26.25" customHeight="1">
      <c r="A21" s="336" t="s">
        <v>4</v>
      </c>
      <c r="B21" s="249"/>
      <c r="C21" s="4"/>
      <c r="D21" s="4"/>
      <c r="E21" s="478">
        <f aca="true" t="shared" si="3" ref="E21:U21">SUM(E22:E25)</f>
        <v>241</v>
      </c>
      <c r="F21" s="478">
        <f t="shared" si="3"/>
        <v>0</v>
      </c>
      <c r="G21" s="478">
        <f t="shared" si="3"/>
        <v>0</v>
      </c>
      <c r="H21" s="478">
        <f t="shared" si="3"/>
        <v>539</v>
      </c>
      <c r="I21" s="478">
        <f t="shared" si="3"/>
        <v>0</v>
      </c>
      <c r="J21" s="478">
        <f t="shared" si="3"/>
        <v>1556</v>
      </c>
      <c r="K21" s="478">
        <f t="shared" si="3"/>
        <v>0</v>
      </c>
      <c r="L21" s="478">
        <f t="shared" si="3"/>
        <v>0</v>
      </c>
      <c r="M21" s="478">
        <f t="shared" si="3"/>
        <v>0</v>
      </c>
      <c r="N21" s="478">
        <f t="shared" si="3"/>
        <v>0</v>
      </c>
      <c r="O21" s="478">
        <f t="shared" si="3"/>
        <v>0</v>
      </c>
      <c r="P21" s="478">
        <f t="shared" si="3"/>
        <v>0</v>
      </c>
      <c r="Q21" s="478">
        <f t="shared" si="3"/>
        <v>18</v>
      </c>
      <c r="R21" s="478">
        <f t="shared" si="3"/>
        <v>4</v>
      </c>
      <c r="S21" s="478">
        <f t="shared" si="3"/>
        <v>0</v>
      </c>
      <c r="T21" s="478">
        <f t="shared" si="3"/>
        <v>92</v>
      </c>
      <c r="U21" s="479">
        <f t="shared" si="3"/>
        <v>0</v>
      </c>
      <c r="V21" s="41"/>
      <c r="W21" s="332"/>
      <c r="Y21" s="102" t="s">
        <v>275</v>
      </c>
    </row>
    <row r="22" spans="1:42" ht="26.25" customHeight="1">
      <c r="A22" s="333"/>
      <c r="B22" s="246"/>
      <c r="C22" s="3" t="s">
        <v>23</v>
      </c>
      <c r="D22" s="3"/>
      <c r="E22" s="196">
        <v>8</v>
      </c>
      <c r="F22" s="196" t="s">
        <v>81</v>
      </c>
      <c r="G22" s="196" t="s">
        <v>81</v>
      </c>
      <c r="H22" s="196">
        <v>539</v>
      </c>
      <c r="I22" s="196" t="s">
        <v>81</v>
      </c>
      <c r="J22" s="196">
        <v>1359</v>
      </c>
      <c r="K22" s="196" t="s">
        <v>81</v>
      </c>
      <c r="L22" s="196" t="s">
        <v>81</v>
      </c>
      <c r="M22" s="196" t="s">
        <v>81</v>
      </c>
      <c r="N22" s="196" t="s">
        <v>81</v>
      </c>
      <c r="O22" s="196" t="s">
        <v>81</v>
      </c>
      <c r="P22" s="196" t="s">
        <v>81</v>
      </c>
      <c r="Q22" s="196" t="s">
        <v>81</v>
      </c>
      <c r="R22" s="196" t="s">
        <v>81</v>
      </c>
      <c r="S22" s="196" t="s">
        <v>81</v>
      </c>
      <c r="T22" s="196">
        <v>44</v>
      </c>
      <c r="U22" s="198" t="s">
        <v>81</v>
      </c>
      <c r="V22" s="48"/>
      <c r="W22" s="334" t="s">
        <v>182</v>
      </c>
      <c r="X22" s="102" t="s">
        <v>182</v>
      </c>
      <c r="Y22" s="102" t="s">
        <v>183</v>
      </c>
      <c r="Z22" s="102">
        <v>8</v>
      </c>
      <c r="AA22" s="102" t="s">
        <v>81</v>
      </c>
      <c r="AB22" s="102" t="s">
        <v>81</v>
      </c>
      <c r="AC22" s="102">
        <v>539</v>
      </c>
      <c r="AD22" s="102" t="s">
        <v>81</v>
      </c>
      <c r="AE22" s="102">
        <v>1359</v>
      </c>
      <c r="AF22" s="102" t="s">
        <v>81</v>
      </c>
      <c r="AG22" s="102" t="s">
        <v>81</v>
      </c>
      <c r="AH22" s="102" t="s">
        <v>81</v>
      </c>
      <c r="AI22" s="102" t="s">
        <v>81</v>
      </c>
      <c r="AJ22" s="102" t="s">
        <v>81</v>
      </c>
      <c r="AK22" s="102" t="s">
        <v>81</v>
      </c>
      <c r="AL22" s="102" t="s">
        <v>81</v>
      </c>
      <c r="AM22" s="102" t="s">
        <v>81</v>
      </c>
      <c r="AN22" s="102" t="s">
        <v>81</v>
      </c>
      <c r="AO22" s="102">
        <v>44</v>
      </c>
      <c r="AP22" s="102" t="s">
        <v>81</v>
      </c>
    </row>
    <row r="23" spans="1:42" ht="26.25" customHeight="1">
      <c r="A23" s="333"/>
      <c r="B23" s="246"/>
      <c r="C23" s="3" t="s">
        <v>28</v>
      </c>
      <c r="D23" s="3"/>
      <c r="E23" s="196">
        <v>233</v>
      </c>
      <c r="F23" s="196" t="s">
        <v>81</v>
      </c>
      <c r="G23" s="196" t="s">
        <v>81</v>
      </c>
      <c r="H23" s="196" t="s">
        <v>81</v>
      </c>
      <c r="I23" s="196" t="s">
        <v>81</v>
      </c>
      <c r="J23" s="196">
        <v>197</v>
      </c>
      <c r="K23" s="196" t="s">
        <v>81</v>
      </c>
      <c r="L23" s="196" t="s">
        <v>81</v>
      </c>
      <c r="M23" s="196" t="s">
        <v>81</v>
      </c>
      <c r="N23" s="196" t="s">
        <v>81</v>
      </c>
      <c r="O23" s="196" t="s">
        <v>81</v>
      </c>
      <c r="P23" s="196" t="s">
        <v>81</v>
      </c>
      <c r="Q23" s="196">
        <v>6</v>
      </c>
      <c r="R23" s="196" t="s">
        <v>81</v>
      </c>
      <c r="S23" s="196" t="s">
        <v>81</v>
      </c>
      <c r="T23" s="196" t="s">
        <v>81</v>
      </c>
      <c r="U23" s="198" t="s">
        <v>81</v>
      </c>
      <c r="V23" s="48"/>
      <c r="W23" s="334" t="s">
        <v>184</v>
      </c>
      <c r="X23" s="102" t="s">
        <v>184</v>
      </c>
      <c r="Y23" s="102" t="s">
        <v>185</v>
      </c>
      <c r="Z23" s="102">
        <v>233</v>
      </c>
      <c r="AA23" s="102" t="s">
        <v>81</v>
      </c>
      <c r="AB23" s="102" t="s">
        <v>81</v>
      </c>
      <c r="AC23" s="102" t="s">
        <v>81</v>
      </c>
      <c r="AD23" s="102" t="s">
        <v>81</v>
      </c>
      <c r="AE23" s="102">
        <v>197</v>
      </c>
      <c r="AF23" s="102" t="s">
        <v>81</v>
      </c>
      <c r="AG23" s="102" t="s">
        <v>81</v>
      </c>
      <c r="AH23" s="102" t="s">
        <v>81</v>
      </c>
      <c r="AI23" s="102" t="s">
        <v>81</v>
      </c>
      <c r="AJ23" s="102" t="s">
        <v>81</v>
      </c>
      <c r="AK23" s="102" t="s">
        <v>81</v>
      </c>
      <c r="AL23" s="102">
        <v>6</v>
      </c>
      <c r="AM23" s="102" t="s">
        <v>81</v>
      </c>
      <c r="AN23" s="102" t="s">
        <v>81</v>
      </c>
      <c r="AO23" s="102" t="s">
        <v>81</v>
      </c>
      <c r="AP23" s="102" t="s">
        <v>81</v>
      </c>
    </row>
    <row r="24" spans="1:42" ht="26.25" customHeight="1">
      <c r="A24" s="333"/>
      <c r="B24" s="246"/>
      <c r="C24" s="3" t="s">
        <v>24</v>
      </c>
      <c r="D24" s="3"/>
      <c r="E24" s="196" t="s">
        <v>81</v>
      </c>
      <c r="F24" s="196" t="s">
        <v>81</v>
      </c>
      <c r="G24" s="196" t="s">
        <v>81</v>
      </c>
      <c r="H24" s="196" t="s">
        <v>81</v>
      </c>
      <c r="I24" s="196" t="s">
        <v>81</v>
      </c>
      <c r="J24" s="196" t="s">
        <v>81</v>
      </c>
      <c r="K24" s="196" t="s">
        <v>81</v>
      </c>
      <c r="L24" s="196" t="s">
        <v>81</v>
      </c>
      <c r="M24" s="196" t="s">
        <v>81</v>
      </c>
      <c r="N24" s="196" t="s">
        <v>81</v>
      </c>
      <c r="O24" s="196" t="s">
        <v>81</v>
      </c>
      <c r="P24" s="196" t="s">
        <v>81</v>
      </c>
      <c r="Q24" s="196">
        <v>12</v>
      </c>
      <c r="R24" s="196">
        <v>4</v>
      </c>
      <c r="S24" s="196" t="s">
        <v>81</v>
      </c>
      <c r="T24" s="196">
        <v>48</v>
      </c>
      <c r="U24" s="198" t="s">
        <v>81</v>
      </c>
      <c r="V24" s="48"/>
      <c r="W24" s="334" t="s">
        <v>186</v>
      </c>
      <c r="X24" s="102" t="s">
        <v>186</v>
      </c>
      <c r="Y24" s="102" t="s">
        <v>187</v>
      </c>
      <c r="Z24" s="102" t="s">
        <v>81</v>
      </c>
      <c r="AA24" s="102" t="s">
        <v>81</v>
      </c>
      <c r="AB24" s="102" t="s">
        <v>81</v>
      </c>
      <c r="AC24" s="102" t="s">
        <v>81</v>
      </c>
      <c r="AD24" s="102" t="s">
        <v>81</v>
      </c>
      <c r="AE24" s="102" t="s">
        <v>81</v>
      </c>
      <c r="AF24" s="102" t="s">
        <v>81</v>
      </c>
      <c r="AG24" s="102" t="s">
        <v>81</v>
      </c>
      <c r="AH24" s="102" t="s">
        <v>81</v>
      </c>
      <c r="AI24" s="102" t="s">
        <v>81</v>
      </c>
      <c r="AJ24" s="102" t="s">
        <v>81</v>
      </c>
      <c r="AK24" s="102" t="s">
        <v>81</v>
      </c>
      <c r="AL24" s="102">
        <v>12</v>
      </c>
      <c r="AM24" s="102">
        <v>4</v>
      </c>
      <c r="AN24" s="102" t="s">
        <v>81</v>
      </c>
      <c r="AO24" s="102">
        <v>48</v>
      </c>
      <c r="AP24" s="102" t="s">
        <v>81</v>
      </c>
    </row>
    <row r="25" spans="1:42" ht="26.25" customHeight="1">
      <c r="A25" s="333"/>
      <c r="B25" s="246"/>
      <c r="C25" s="3" t="s">
        <v>25</v>
      </c>
      <c r="D25" s="3"/>
      <c r="E25" s="199" t="s">
        <v>81</v>
      </c>
      <c r="F25" s="199" t="s">
        <v>81</v>
      </c>
      <c r="G25" s="199" t="s">
        <v>81</v>
      </c>
      <c r="H25" s="199" t="s">
        <v>81</v>
      </c>
      <c r="I25" s="199" t="s">
        <v>81</v>
      </c>
      <c r="J25" s="199" t="s">
        <v>81</v>
      </c>
      <c r="K25" s="199" t="s">
        <v>81</v>
      </c>
      <c r="L25" s="199" t="s">
        <v>81</v>
      </c>
      <c r="M25" s="199" t="s">
        <v>81</v>
      </c>
      <c r="N25" s="199" t="s">
        <v>81</v>
      </c>
      <c r="O25" s="199" t="s">
        <v>81</v>
      </c>
      <c r="P25" s="199" t="s">
        <v>81</v>
      </c>
      <c r="Q25" s="199" t="s">
        <v>81</v>
      </c>
      <c r="R25" s="199" t="s">
        <v>81</v>
      </c>
      <c r="S25" s="199" t="s">
        <v>81</v>
      </c>
      <c r="T25" s="199" t="s">
        <v>81</v>
      </c>
      <c r="U25" s="200" t="s">
        <v>81</v>
      </c>
      <c r="V25" s="48"/>
      <c r="W25" s="335" t="s">
        <v>188</v>
      </c>
      <c r="X25" s="102" t="s">
        <v>188</v>
      </c>
      <c r="Y25" s="102" t="s">
        <v>189</v>
      </c>
      <c r="Z25" s="102" t="s">
        <v>81</v>
      </c>
      <c r="AA25" s="102" t="s">
        <v>81</v>
      </c>
      <c r="AB25" s="102" t="s">
        <v>81</v>
      </c>
      <c r="AC25" s="102" t="s">
        <v>81</v>
      </c>
      <c r="AD25" s="102" t="s">
        <v>81</v>
      </c>
      <c r="AE25" s="102" t="s">
        <v>81</v>
      </c>
      <c r="AF25" s="102" t="s">
        <v>81</v>
      </c>
      <c r="AG25" s="102" t="s">
        <v>81</v>
      </c>
      <c r="AH25" s="102" t="s">
        <v>81</v>
      </c>
      <c r="AI25" s="102" t="s">
        <v>81</v>
      </c>
      <c r="AJ25" s="102" t="s">
        <v>81</v>
      </c>
      <c r="AK25" s="102" t="s">
        <v>81</v>
      </c>
      <c r="AL25" s="102" t="s">
        <v>81</v>
      </c>
      <c r="AM25" s="102" t="s">
        <v>81</v>
      </c>
      <c r="AN25" s="102" t="s">
        <v>81</v>
      </c>
      <c r="AO25" s="102" t="s">
        <v>81</v>
      </c>
      <c r="AP25" s="102" t="s">
        <v>81</v>
      </c>
    </row>
    <row r="26" spans="1:25" ht="26.25" customHeight="1">
      <c r="A26" s="336" t="s">
        <v>5</v>
      </c>
      <c r="B26" s="249"/>
      <c r="C26" s="4"/>
      <c r="D26" s="4"/>
      <c r="E26" s="478">
        <f aca="true" t="shared" si="4" ref="E26:U26">SUM(E27:E32)</f>
        <v>120</v>
      </c>
      <c r="F26" s="478">
        <f t="shared" si="4"/>
        <v>0</v>
      </c>
      <c r="G26" s="478">
        <f t="shared" si="4"/>
        <v>600</v>
      </c>
      <c r="H26" s="478">
        <f t="shared" si="4"/>
        <v>763</v>
      </c>
      <c r="I26" s="478">
        <f t="shared" si="4"/>
        <v>0</v>
      </c>
      <c r="J26" s="478">
        <f t="shared" si="4"/>
        <v>2582</v>
      </c>
      <c r="K26" s="478">
        <f t="shared" si="4"/>
        <v>0</v>
      </c>
      <c r="L26" s="478">
        <f t="shared" si="4"/>
        <v>239</v>
      </c>
      <c r="M26" s="478">
        <f t="shared" si="4"/>
        <v>0</v>
      </c>
      <c r="N26" s="478">
        <f t="shared" si="4"/>
        <v>0</v>
      </c>
      <c r="O26" s="478">
        <f t="shared" si="4"/>
        <v>0</v>
      </c>
      <c r="P26" s="478">
        <f t="shared" si="4"/>
        <v>0</v>
      </c>
      <c r="Q26" s="478">
        <f t="shared" si="4"/>
        <v>412</v>
      </c>
      <c r="R26" s="478">
        <f t="shared" si="4"/>
        <v>1875</v>
      </c>
      <c r="S26" s="478">
        <f t="shared" si="4"/>
        <v>0</v>
      </c>
      <c r="T26" s="478">
        <f t="shared" si="4"/>
        <v>53</v>
      </c>
      <c r="U26" s="479">
        <f t="shared" si="4"/>
        <v>0</v>
      </c>
      <c r="V26" s="41"/>
      <c r="W26" s="332"/>
      <c r="Y26" s="102" t="s">
        <v>276</v>
      </c>
    </row>
    <row r="27" spans="1:42" ht="26.25" customHeight="1">
      <c r="A27" s="333"/>
      <c r="B27" s="246"/>
      <c r="C27" s="3" t="s">
        <v>26</v>
      </c>
      <c r="D27" s="3"/>
      <c r="E27" s="196" t="s">
        <v>81</v>
      </c>
      <c r="F27" s="196" t="s">
        <v>81</v>
      </c>
      <c r="G27" s="196" t="s">
        <v>81</v>
      </c>
      <c r="H27" s="196" t="s">
        <v>81</v>
      </c>
      <c r="I27" s="196" t="s">
        <v>81</v>
      </c>
      <c r="J27" s="196">
        <v>351</v>
      </c>
      <c r="K27" s="196" t="s">
        <v>81</v>
      </c>
      <c r="L27" s="196" t="s">
        <v>81</v>
      </c>
      <c r="M27" s="196" t="s">
        <v>81</v>
      </c>
      <c r="N27" s="196" t="s">
        <v>81</v>
      </c>
      <c r="O27" s="196" t="s">
        <v>81</v>
      </c>
      <c r="P27" s="196" t="s">
        <v>81</v>
      </c>
      <c r="Q27" s="196" t="s">
        <v>81</v>
      </c>
      <c r="R27" s="196" t="s">
        <v>81</v>
      </c>
      <c r="S27" s="196" t="s">
        <v>81</v>
      </c>
      <c r="T27" s="196" t="s">
        <v>81</v>
      </c>
      <c r="U27" s="198" t="s">
        <v>81</v>
      </c>
      <c r="V27" s="48"/>
      <c r="W27" s="334" t="s">
        <v>190</v>
      </c>
      <c r="X27" s="102" t="s">
        <v>190</v>
      </c>
      <c r="Y27" s="102" t="s">
        <v>191</v>
      </c>
      <c r="Z27" s="102" t="s">
        <v>81</v>
      </c>
      <c r="AA27" s="102" t="s">
        <v>81</v>
      </c>
      <c r="AB27" s="102" t="s">
        <v>81</v>
      </c>
      <c r="AC27" s="102" t="s">
        <v>81</v>
      </c>
      <c r="AD27" s="102" t="s">
        <v>81</v>
      </c>
      <c r="AE27" s="102">
        <v>351</v>
      </c>
      <c r="AF27" s="102" t="s">
        <v>81</v>
      </c>
      <c r="AG27" s="102" t="s">
        <v>81</v>
      </c>
      <c r="AH27" s="102" t="s">
        <v>81</v>
      </c>
      <c r="AI27" s="102" t="s">
        <v>81</v>
      </c>
      <c r="AJ27" s="102" t="s">
        <v>81</v>
      </c>
      <c r="AK27" s="102" t="s">
        <v>81</v>
      </c>
      <c r="AL27" s="102" t="s">
        <v>81</v>
      </c>
      <c r="AM27" s="102" t="s">
        <v>81</v>
      </c>
      <c r="AN27" s="102" t="s">
        <v>81</v>
      </c>
      <c r="AO27" s="102" t="s">
        <v>81</v>
      </c>
      <c r="AP27" s="102" t="s">
        <v>81</v>
      </c>
    </row>
    <row r="28" spans="1:42" ht="26.25" customHeight="1">
      <c r="A28" s="333"/>
      <c r="B28" s="246"/>
      <c r="C28" s="3" t="s">
        <v>27</v>
      </c>
      <c r="D28" s="3"/>
      <c r="E28" s="196" t="s">
        <v>81</v>
      </c>
      <c r="F28" s="196" t="s">
        <v>81</v>
      </c>
      <c r="G28" s="196">
        <v>449</v>
      </c>
      <c r="H28" s="196">
        <v>80</v>
      </c>
      <c r="I28" s="196" t="s">
        <v>81</v>
      </c>
      <c r="J28" s="196">
        <v>195</v>
      </c>
      <c r="K28" s="196" t="s">
        <v>81</v>
      </c>
      <c r="L28" s="196">
        <v>117</v>
      </c>
      <c r="M28" s="196" t="s">
        <v>81</v>
      </c>
      <c r="N28" s="196" t="s">
        <v>81</v>
      </c>
      <c r="O28" s="196" t="s">
        <v>81</v>
      </c>
      <c r="P28" s="196" t="s">
        <v>81</v>
      </c>
      <c r="Q28" s="196">
        <v>199</v>
      </c>
      <c r="R28" s="196">
        <v>318</v>
      </c>
      <c r="S28" s="196" t="s">
        <v>81</v>
      </c>
      <c r="T28" s="196" t="s">
        <v>81</v>
      </c>
      <c r="U28" s="198" t="s">
        <v>81</v>
      </c>
      <c r="V28" s="48"/>
      <c r="W28" s="334" t="s">
        <v>192</v>
      </c>
      <c r="X28" s="102" t="s">
        <v>192</v>
      </c>
      <c r="Y28" s="102" t="s">
        <v>193</v>
      </c>
      <c r="Z28" s="102" t="s">
        <v>81</v>
      </c>
      <c r="AA28" s="102" t="s">
        <v>81</v>
      </c>
      <c r="AB28" s="102">
        <v>449</v>
      </c>
      <c r="AC28" s="102">
        <v>80</v>
      </c>
      <c r="AD28" s="102" t="s">
        <v>81</v>
      </c>
      <c r="AE28" s="102">
        <v>195</v>
      </c>
      <c r="AF28" s="102" t="s">
        <v>81</v>
      </c>
      <c r="AG28" s="102">
        <v>117</v>
      </c>
      <c r="AH28" s="102" t="s">
        <v>81</v>
      </c>
      <c r="AI28" s="102" t="s">
        <v>81</v>
      </c>
      <c r="AJ28" s="102" t="s">
        <v>81</v>
      </c>
      <c r="AK28" s="102" t="s">
        <v>81</v>
      </c>
      <c r="AL28" s="102">
        <v>199</v>
      </c>
      <c r="AM28" s="102">
        <v>318</v>
      </c>
      <c r="AN28" s="102" t="s">
        <v>81</v>
      </c>
      <c r="AO28" s="102" t="s">
        <v>81</v>
      </c>
      <c r="AP28" s="102" t="s">
        <v>81</v>
      </c>
    </row>
    <row r="29" spans="1:42" ht="26.25" customHeight="1">
      <c r="A29" s="333"/>
      <c r="B29" s="246"/>
      <c r="C29" s="3" t="s">
        <v>30</v>
      </c>
      <c r="D29" s="3"/>
      <c r="E29" s="196" t="s">
        <v>81</v>
      </c>
      <c r="F29" s="196" t="s">
        <v>81</v>
      </c>
      <c r="G29" s="196" t="s">
        <v>81</v>
      </c>
      <c r="H29" s="196">
        <v>532</v>
      </c>
      <c r="I29" s="196" t="s">
        <v>81</v>
      </c>
      <c r="J29" s="196" t="s">
        <v>81</v>
      </c>
      <c r="K29" s="196" t="s">
        <v>81</v>
      </c>
      <c r="L29" s="196" t="s">
        <v>81</v>
      </c>
      <c r="M29" s="196" t="s">
        <v>81</v>
      </c>
      <c r="N29" s="196" t="s">
        <v>81</v>
      </c>
      <c r="O29" s="196" t="s">
        <v>81</v>
      </c>
      <c r="P29" s="196" t="s">
        <v>81</v>
      </c>
      <c r="Q29" s="196" t="s">
        <v>81</v>
      </c>
      <c r="R29" s="196">
        <v>1512</v>
      </c>
      <c r="S29" s="196" t="s">
        <v>81</v>
      </c>
      <c r="T29" s="196">
        <v>36</v>
      </c>
      <c r="U29" s="198" t="s">
        <v>81</v>
      </c>
      <c r="V29" s="48"/>
      <c r="W29" s="334" t="s">
        <v>194</v>
      </c>
      <c r="X29" s="102" t="s">
        <v>194</v>
      </c>
      <c r="Y29" s="102" t="s">
        <v>195</v>
      </c>
      <c r="Z29" s="102" t="s">
        <v>81</v>
      </c>
      <c r="AA29" s="102" t="s">
        <v>81</v>
      </c>
      <c r="AB29" s="102" t="s">
        <v>81</v>
      </c>
      <c r="AC29" s="102">
        <v>532</v>
      </c>
      <c r="AD29" s="102" t="s">
        <v>81</v>
      </c>
      <c r="AE29" s="102" t="s">
        <v>81</v>
      </c>
      <c r="AF29" s="102" t="s">
        <v>81</v>
      </c>
      <c r="AG29" s="102" t="s">
        <v>81</v>
      </c>
      <c r="AH29" s="102" t="s">
        <v>81</v>
      </c>
      <c r="AI29" s="102" t="s">
        <v>81</v>
      </c>
      <c r="AJ29" s="102" t="s">
        <v>81</v>
      </c>
      <c r="AK29" s="102" t="s">
        <v>81</v>
      </c>
      <c r="AL29" s="102" t="s">
        <v>81</v>
      </c>
      <c r="AM29" s="102">
        <v>1512</v>
      </c>
      <c r="AN29" s="102" t="s">
        <v>81</v>
      </c>
      <c r="AO29" s="102">
        <v>36</v>
      </c>
      <c r="AP29" s="102" t="s">
        <v>81</v>
      </c>
    </row>
    <row r="30" spans="1:42" ht="26.25" customHeight="1">
      <c r="A30" s="333"/>
      <c r="B30" s="246"/>
      <c r="C30" s="3" t="s">
        <v>29</v>
      </c>
      <c r="D30" s="3"/>
      <c r="E30" s="196" t="s">
        <v>81</v>
      </c>
      <c r="F30" s="196" t="s">
        <v>81</v>
      </c>
      <c r="G30" s="196" t="s">
        <v>81</v>
      </c>
      <c r="H30" s="196" t="s">
        <v>81</v>
      </c>
      <c r="I30" s="196" t="s">
        <v>81</v>
      </c>
      <c r="J30" s="196" t="s">
        <v>81</v>
      </c>
      <c r="K30" s="196" t="s">
        <v>81</v>
      </c>
      <c r="L30" s="196" t="s">
        <v>81</v>
      </c>
      <c r="M30" s="196" t="s">
        <v>81</v>
      </c>
      <c r="N30" s="196" t="s">
        <v>81</v>
      </c>
      <c r="O30" s="196" t="s">
        <v>81</v>
      </c>
      <c r="P30" s="196" t="s">
        <v>81</v>
      </c>
      <c r="Q30" s="196" t="s">
        <v>81</v>
      </c>
      <c r="R30" s="196">
        <v>45</v>
      </c>
      <c r="S30" s="196" t="s">
        <v>81</v>
      </c>
      <c r="T30" s="196" t="s">
        <v>81</v>
      </c>
      <c r="U30" s="198" t="s">
        <v>81</v>
      </c>
      <c r="V30" s="48"/>
      <c r="W30" s="334" t="s">
        <v>196</v>
      </c>
      <c r="X30" s="102" t="s">
        <v>196</v>
      </c>
      <c r="Y30" s="102" t="s">
        <v>197</v>
      </c>
      <c r="Z30" s="102" t="s">
        <v>81</v>
      </c>
      <c r="AA30" s="102" t="s">
        <v>81</v>
      </c>
      <c r="AB30" s="102" t="s">
        <v>81</v>
      </c>
      <c r="AC30" s="102" t="s">
        <v>81</v>
      </c>
      <c r="AD30" s="102" t="s">
        <v>81</v>
      </c>
      <c r="AE30" s="102" t="s">
        <v>81</v>
      </c>
      <c r="AF30" s="102" t="s">
        <v>81</v>
      </c>
      <c r="AG30" s="102" t="s">
        <v>81</v>
      </c>
      <c r="AH30" s="102" t="s">
        <v>81</v>
      </c>
      <c r="AI30" s="102" t="s">
        <v>81</v>
      </c>
      <c r="AJ30" s="102" t="s">
        <v>81</v>
      </c>
      <c r="AK30" s="102" t="s">
        <v>81</v>
      </c>
      <c r="AL30" s="102" t="s">
        <v>81</v>
      </c>
      <c r="AM30" s="102">
        <v>45</v>
      </c>
      <c r="AN30" s="102" t="s">
        <v>81</v>
      </c>
      <c r="AO30" s="102" t="s">
        <v>81</v>
      </c>
      <c r="AP30" s="102" t="s">
        <v>81</v>
      </c>
    </row>
    <row r="31" spans="1:42" ht="26.25" customHeight="1">
      <c r="A31" s="333"/>
      <c r="B31" s="246"/>
      <c r="C31" s="3" t="s">
        <v>48</v>
      </c>
      <c r="D31" s="3"/>
      <c r="E31" s="196" t="s">
        <v>81</v>
      </c>
      <c r="F31" s="196" t="s">
        <v>81</v>
      </c>
      <c r="G31" s="196" t="s">
        <v>81</v>
      </c>
      <c r="H31" s="196" t="s">
        <v>81</v>
      </c>
      <c r="I31" s="196" t="s">
        <v>81</v>
      </c>
      <c r="J31" s="196">
        <v>878</v>
      </c>
      <c r="K31" s="196" t="s">
        <v>81</v>
      </c>
      <c r="L31" s="196" t="s">
        <v>81</v>
      </c>
      <c r="M31" s="196" t="s">
        <v>81</v>
      </c>
      <c r="N31" s="196" t="s">
        <v>81</v>
      </c>
      <c r="O31" s="196" t="s">
        <v>81</v>
      </c>
      <c r="P31" s="196" t="s">
        <v>81</v>
      </c>
      <c r="Q31" s="196">
        <v>69</v>
      </c>
      <c r="R31" s="196" t="s">
        <v>81</v>
      </c>
      <c r="S31" s="196" t="s">
        <v>81</v>
      </c>
      <c r="T31" s="196" t="s">
        <v>81</v>
      </c>
      <c r="U31" s="198" t="s">
        <v>81</v>
      </c>
      <c r="V31" s="48"/>
      <c r="W31" s="334" t="s">
        <v>198</v>
      </c>
      <c r="X31" s="102" t="s">
        <v>198</v>
      </c>
      <c r="Y31" s="102" t="s">
        <v>199</v>
      </c>
      <c r="Z31" s="102" t="s">
        <v>81</v>
      </c>
      <c r="AA31" s="102" t="s">
        <v>81</v>
      </c>
      <c r="AB31" s="102" t="s">
        <v>81</v>
      </c>
      <c r="AC31" s="102" t="s">
        <v>81</v>
      </c>
      <c r="AD31" s="102" t="s">
        <v>81</v>
      </c>
      <c r="AE31" s="102">
        <v>878</v>
      </c>
      <c r="AF31" s="102" t="s">
        <v>81</v>
      </c>
      <c r="AG31" s="102" t="s">
        <v>81</v>
      </c>
      <c r="AH31" s="102" t="s">
        <v>81</v>
      </c>
      <c r="AI31" s="102" t="s">
        <v>81</v>
      </c>
      <c r="AJ31" s="102" t="s">
        <v>81</v>
      </c>
      <c r="AK31" s="102" t="s">
        <v>81</v>
      </c>
      <c r="AL31" s="102">
        <v>69</v>
      </c>
      <c r="AM31" s="102" t="s">
        <v>81</v>
      </c>
      <c r="AN31" s="102" t="s">
        <v>81</v>
      </c>
      <c r="AO31" s="102" t="s">
        <v>81</v>
      </c>
      <c r="AP31" s="102" t="s">
        <v>81</v>
      </c>
    </row>
    <row r="32" spans="1:42" ht="26.25" customHeight="1">
      <c r="A32" s="333"/>
      <c r="B32" s="246"/>
      <c r="C32" s="3" t="s">
        <v>47</v>
      </c>
      <c r="D32" s="3"/>
      <c r="E32" s="199">
        <v>120</v>
      </c>
      <c r="F32" s="199" t="s">
        <v>81</v>
      </c>
      <c r="G32" s="199">
        <v>151</v>
      </c>
      <c r="H32" s="199">
        <v>151</v>
      </c>
      <c r="I32" s="199" t="s">
        <v>81</v>
      </c>
      <c r="J32" s="199">
        <v>1158</v>
      </c>
      <c r="K32" s="199" t="s">
        <v>81</v>
      </c>
      <c r="L32" s="199">
        <v>122</v>
      </c>
      <c r="M32" s="199" t="s">
        <v>81</v>
      </c>
      <c r="N32" s="199" t="s">
        <v>81</v>
      </c>
      <c r="O32" s="199" t="s">
        <v>81</v>
      </c>
      <c r="P32" s="199" t="s">
        <v>81</v>
      </c>
      <c r="Q32" s="199">
        <v>144</v>
      </c>
      <c r="R32" s="199" t="s">
        <v>81</v>
      </c>
      <c r="S32" s="199" t="s">
        <v>81</v>
      </c>
      <c r="T32" s="199">
        <v>17</v>
      </c>
      <c r="U32" s="200" t="s">
        <v>81</v>
      </c>
      <c r="V32" s="48"/>
      <c r="W32" s="335" t="s">
        <v>200</v>
      </c>
      <c r="X32" s="102" t="s">
        <v>200</v>
      </c>
      <c r="Y32" s="102" t="s">
        <v>201</v>
      </c>
      <c r="Z32" s="102">
        <v>120</v>
      </c>
      <c r="AA32" s="102" t="s">
        <v>81</v>
      </c>
      <c r="AB32" s="102">
        <v>151</v>
      </c>
      <c r="AC32" s="102">
        <v>151</v>
      </c>
      <c r="AD32" s="102" t="s">
        <v>81</v>
      </c>
      <c r="AE32" s="102">
        <v>1158</v>
      </c>
      <c r="AF32" s="102" t="s">
        <v>81</v>
      </c>
      <c r="AG32" s="102">
        <v>122</v>
      </c>
      <c r="AH32" s="102" t="s">
        <v>81</v>
      </c>
      <c r="AI32" s="102" t="s">
        <v>81</v>
      </c>
      <c r="AJ32" s="102" t="s">
        <v>81</v>
      </c>
      <c r="AK32" s="102" t="s">
        <v>81</v>
      </c>
      <c r="AL32" s="102">
        <v>144</v>
      </c>
      <c r="AM32" s="102" t="s">
        <v>81</v>
      </c>
      <c r="AN32" s="102" t="s">
        <v>81</v>
      </c>
      <c r="AO32" s="102">
        <v>17</v>
      </c>
      <c r="AP32" s="102" t="s">
        <v>81</v>
      </c>
    </row>
    <row r="33" spans="1:25" ht="26.25" customHeight="1">
      <c r="A33" s="337" t="s">
        <v>61</v>
      </c>
      <c r="B33" s="252"/>
      <c r="C33" s="4"/>
      <c r="D33" s="4"/>
      <c r="E33" s="478">
        <f aca="true" t="shared" si="5" ref="E33:U33">SUM(E34:E37)</f>
        <v>166</v>
      </c>
      <c r="F33" s="478">
        <f t="shared" si="5"/>
        <v>0</v>
      </c>
      <c r="G33" s="478">
        <f t="shared" si="5"/>
        <v>0</v>
      </c>
      <c r="H33" s="478">
        <f t="shared" si="5"/>
        <v>500</v>
      </c>
      <c r="I33" s="478">
        <f t="shared" si="5"/>
        <v>46</v>
      </c>
      <c r="J33" s="478">
        <f t="shared" si="5"/>
        <v>7626</v>
      </c>
      <c r="K33" s="478">
        <f t="shared" si="5"/>
        <v>561</v>
      </c>
      <c r="L33" s="478">
        <f t="shared" si="5"/>
        <v>9</v>
      </c>
      <c r="M33" s="478">
        <f t="shared" si="5"/>
        <v>0</v>
      </c>
      <c r="N33" s="478">
        <f t="shared" si="5"/>
        <v>0</v>
      </c>
      <c r="O33" s="478">
        <f t="shared" si="5"/>
        <v>0</v>
      </c>
      <c r="P33" s="478">
        <f t="shared" si="5"/>
        <v>0</v>
      </c>
      <c r="Q33" s="478">
        <f t="shared" si="5"/>
        <v>1092</v>
      </c>
      <c r="R33" s="478">
        <f t="shared" si="5"/>
        <v>0</v>
      </c>
      <c r="S33" s="478">
        <f t="shared" si="5"/>
        <v>0</v>
      </c>
      <c r="T33" s="478">
        <f t="shared" si="5"/>
        <v>0</v>
      </c>
      <c r="U33" s="479">
        <f t="shared" si="5"/>
        <v>178</v>
      </c>
      <c r="V33" s="41"/>
      <c r="W33" s="332"/>
      <c r="Y33" s="102" t="s">
        <v>277</v>
      </c>
    </row>
    <row r="34" spans="1:42" ht="26.25" customHeight="1">
      <c r="A34" s="333"/>
      <c r="B34" s="246"/>
      <c r="C34" s="3" t="s">
        <v>49</v>
      </c>
      <c r="D34" s="3"/>
      <c r="E34" s="196" t="s">
        <v>81</v>
      </c>
      <c r="F34" s="196" t="s">
        <v>81</v>
      </c>
      <c r="G34" s="196" t="s">
        <v>81</v>
      </c>
      <c r="H34" s="196" t="s">
        <v>81</v>
      </c>
      <c r="I34" s="196" t="s">
        <v>81</v>
      </c>
      <c r="J34" s="196">
        <v>1125</v>
      </c>
      <c r="K34" s="196" t="s">
        <v>81</v>
      </c>
      <c r="L34" s="196">
        <v>8</v>
      </c>
      <c r="M34" s="196" t="s">
        <v>81</v>
      </c>
      <c r="N34" s="196" t="s">
        <v>81</v>
      </c>
      <c r="O34" s="196" t="s">
        <v>81</v>
      </c>
      <c r="P34" s="196" t="s">
        <v>81</v>
      </c>
      <c r="Q34" s="196">
        <v>440</v>
      </c>
      <c r="R34" s="196" t="s">
        <v>81</v>
      </c>
      <c r="S34" s="196" t="s">
        <v>81</v>
      </c>
      <c r="T34" s="196" t="s">
        <v>81</v>
      </c>
      <c r="U34" s="198" t="s">
        <v>81</v>
      </c>
      <c r="V34" s="48"/>
      <c r="W34" s="334" t="s">
        <v>202</v>
      </c>
      <c r="X34" s="102" t="s">
        <v>202</v>
      </c>
      <c r="Y34" s="102" t="s">
        <v>203</v>
      </c>
      <c r="Z34" s="102" t="s">
        <v>81</v>
      </c>
      <c r="AA34" s="102" t="s">
        <v>81</v>
      </c>
      <c r="AB34" s="102" t="s">
        <v>81</v>
      </c>
      <c r="AC34" s="102" t="s">
        <v>81</v>
      </c>
      <c r="AD34" s="102" t="s">
        <v>81</v>
      </c>
      <c r="AE34" s="102">
        <v>1125</v>
      </c>
      <c r="AF34" s="102" t="s">
        <v>81</v>
      </c>
      <c r="AG34" s="102">
        <v>8</v>
      </c>
      <c r="AH34" s="102" t="s">
        <v>81</v>
      </c>
      <c r="AI34" s="102" t="s">
        <v>81</v>
      </c>
      <c r="AJ34" s="102" t="s">
        <v>81</v>
      </c>
      <c r="AK34" s="102" t="s">
        <v>81</v>
      </c>
      <c r="AL34" s="102">
        <v>440</v>
      </c>
      <c r="AM34" s="102" t="s">
        <v>81</v>
      </c>
      <c r="AN34" s="102" t="s">
        <v>81</v>
      </c>
      <c r="AO34" s="102" t="s">
        <v>81</v>
      </c>
      <c r="AP34" s="102" t="s">
        <v>81</v>
      </c>
    </row>
    <row r="35" spans="1:42" ht="26.25" customHeight="1">
      <c r="A35" s="333"/>
      <c r="B35" s="246"/>
      <c r="C35" s="3" t="s">
        <v>50</v>
      </c>
      <c r="D35" s="3"/>
      <c r="E35" s="196">
        <v>166</v>
      </c>
      <c r="F35" s="196" t="s">
        <v>81</v>
      </c>
      <c r="G35" s="196" t="s">
        <v>81</v>
      </c>
      <c r="H35" s="196" t="s">
        <v>81</v>
      </c>
      <c r="I35" s="196" t="s">
        <v>81</v>
      </c>
      <c r="J35" s="196">
        <v>3505</v>
      </c>
      <c r="K35" s="196" t="s">
        <v>81</v>
      </c>
      <c r="L35" s="196" t="s">
        <v>81</v>
      </c>
      <c r="M35" s="196" t="s">
        <v>81</v>
      </c>
      <c r="N35" s="196" t="s">
        <v>81</v>
      </c>
      <c r="O35" s="196" t="s">
        <v>81</v>
      </c>
      <c r="P35" s="196" t="s">
        <v>81</v>
      </c>
      <c r="Q35" s="196" t="s">
        <v>81</v>
      </c>
      <c r="R35" s="196" t="s">
        <v>81</v>
      </c>
      <c r="S35" s="196" t="s">
        <v>81</v>
      </c>
      <c r="T35" s="196" t="s">
        <v>81</v>
      </c>
      <c r="U35" s="198" t="s">
        <v>81</v>
      </c>
      <c r="V35" s="48"/>
      <c r="W35" s="334" t="s">
        <v>204</v>
      </c>
      <c r="X35" s="102" t="s">
        <v>204</v>
      </c>
      <c r="Y35" s="102" t="s">
        <v>205</v>
      </c>
      <c r="Z35" s="102">
        <v>166</v>
      </c>
      <c r="AA35" s="102" t="s">
        <v>81</v>
      </c>
      <c r="AB35" s="102" t="s">
        <v>81</v>
      </c>
      <c r="AC35" s="102" t="s">
        <v>81</v>
      </c>
      <c r="AD35" s="102" t="s">
        <v>81</v>
      </c>
      <c r="AE35" s="102">
        <v>3505</v>
      </c>
      <c r="AF35" s="102" t="s">
        <v>81</v>
      </c>
      <c r="AG35" s="102" t="s">
        <v>81</v>
      </c>
      <c r="AH35" s="102" t="s">
        <v>81</v>
      </c>
      <c r="AI35" s="102" t="s">
        <v>81</v>
      </c>
      <c r="AJ35" s="102" t="s">
        <v>81</v>
      </c>
      <c r="AK35" s="102" t="s">
        <v>81</v>
      </c>
      <c r="AL35" s="102" t="s">
        <v>81</v>
      </c>
      <c r="AM35" s="102" t="s">
        <v>81</v>
      </c>
      <c r="AN35" s="102" t="s">
        <v>81</v>
      </c>
      <c r="AO35" s="102" t="s">
        <v>81</v>
      </c>
      <c r="AP35" s="102" t="s">
        <v>81</v>
      </c>
    </row>
    <row r="36" spans="1:42" ht="26.25" customHeight="1">
      <c r="A36" s="333"/>
      <c r="B36" s="246"/>
      <c r="C36" s="3" t="s">
        <v>31</v>
      </c>
      <c r="D36" s="3"/>
      <c r="E36" s="196" t="s">
        <v>81</v>
      </c>
      <c r="F36" s="196" t="s">
        <v>81</v>
      </c>
      <c r="G36" s="196" t="s">
        <v>81</v>
      </c>
      <c r="H36" s="196">
        <v>500</v>
      </c>
      <c r="I36" s="196">
        <v>46</v>
      </c>
      <c r="J36" s="196">
        <v>2995</v>
      </c>
      <c r="K36" s="196">
        <v>561</v>
      </c>
      <c r="L36" s="196">
        <v>1</v>
      </c>
      <c r="M36" s="196" t="s">
        <v>81</v>
      </c>
      <c r="N36" s="196" t="s">
        <v>81</v>
      </c>
      <c r="O36" s="196" t="s">
        <v>81</v>
      </c>
      <c r="P36" s="196" t="s">
        <v>81</v>
      </c>
      <c r="Q36" s="196">
        <v>652</v>
      </c>
      <c r="R36" s="196" t="s">
        <v>81</v>
      </c>
      <c r="S36" s="196" t="s">
        <v>81</v>
      </c>
      <c r="T36" s="196" t="s">
        <v>81</v>
      </c>
      <c r="U36" s="198">
        <v>178</v>
      </c>
      <c r="V36" s="48"/>
      <c r="W36" s="334" t="s">
        <v>206</v>
      </c>
      <c r="X36" s="102" t="s">
        <v>206</v>
      </c>
      <c r="Y36" s="102" t="s">
        <v>207</v>
      </c>
      <c r="Z36" s="102" t="s">
        <v>81</v>
      </c>
      <c r="AA36" s="102" t="s">
        <v>81</v>
      </c>
      <c r="AB36" s="102" t="s">
        <v>81</v>
      </c>
      <c r="AC36" s="102">
        <v>500</v>
      </c>
      <c r="AD36" s="102">
        <v>46</v>
      </c>
      <c r="AE36" s="102">
        <v>2995</v>
      </c>
      <c r="AF36" s="102">
        <v>561</v>
      </c>
      <c r="AG36" s="102">
        <v>1</v>
      </c>
      <c r="AH36" s="102" t="s">
        <v>81</v>
      </c>
      <c r="AI36" s="102" t="s">
        <v>81</v>
      </c>
      <c r="AJ36" s="102" t="s">
        <v>81</v>
      </c>
      <c r="AK36" s="102" t="s">
        <v>81</v>
      </c>
      <c r="AL36" s="102">
        <v>652</v>
      </c>
      <c r="AM36" s="102" t="s">
        <v>81</v>
      </c>
      <c r="AN36" s="102" t="s">
        <v>81</v>
      </c>
      <c r="AO36" s="102" t="s">
        <v>81</v>
      </c>
      <c r="AP36" s="102">
        <v>178</v>
      </c>
    </row>
    <row r="37" spans="1:42" ht="26.25" customHeight="1">
      <c r="A37" s="333"/>
      <c r="B37" s="246"/>
      <c r="C37" s="3" t="s">
        <v>37</v>
      </c>
      <c r="D37" s="3"/>
      <c r="E37" s="199" t="s">
        <v>81</v>
      </c>
      <c r="F37" s="199" t="s">
        <v>81</v>
      </c>
      <c r="G37" s="199" t="s">
        <v>81</v>
      </c>
      <c r="H37" s="199" t="s">
        <v>81</v>
      </c>
      <c r="I37" s="199" t="s">
        <v>81</v>
      </c>
      <c r="J37" s="199">
        <v>1</v>
      </c>
      <c r="K37" s="199" t="s">
        <v>81</v>
      </c>
      <c r="L37" s="199" t="s">
        <v>81</v>
      </c>
      <c r="M37" s="199" t="s">
        <v>81</v>
      </c>
      <c r="N37" s="199" t="s">
        <v>81</v>
      </c>
      <c r="O37" s="199" t="s">
        <v>81</v>
      </c>
      <c r="P37" s="199" t="s">
        <v>81</v>
      </c>
      <c r="Q37" s="199" t="s">
        <v>81</v>
      </c>
      <c r="R37" s="199" t="s">
        <v>81</v>
      </c>
      <c r="S37" s="199" t="s">
        <v>81</v>
      </c>
      <c r="T37" s="199" t="s">
        <v>81</v>
      </c>
      <c r="U37" s="200" t="s">
        <v>81</v>
      </c>
      <c r="V37" s="48"/>
      <c r="W37" s="335" t="s">
        <v>208</v>
      </c>
      <c r="X37" s="102" t="s">
        <v>208</v>
      </c>
      <c r="Y37" s="102" t="s">
        <v>209</v>
      </c>
      <c r="Z37" s="102" t="s">
        <v>81</v>
      </c>
      <c r="AA37" s="102" t="s">
        <v>81</v>
      </c>
      <c r="AB37" s="102" t="s">
        <v>81</v>
      </c>
      <c r="AC37" s="102" t="s">
        <v>81</v>
      </c>
      <c r="AD37" s="102" t="s">
        <v>81</v>
      </c>
      <c r="AE37" s="102">
        <v>1</v>
      </c>
      <c r="AF37" s="102" t="s">
        <v>81</v>
      </c>
      <c r="AG37" s="102" t="s">
        <v>81</v>
      </c>
      <c r="AH37" s="102" t="s">
        <v>81</v>
      </c>
      <c r="AI37" s="102" t="s">
        <v>81</v>
      </c>
      <c r="AJ37" s="102" t="s">
        <v>81</v>
      </c>
      <c r="AK37" s="102" t="s">
        <v>81</v>
      </c>
      <c r="AL37" s="102" t="s">
        <v>81</v>
      </c>
      <c r="AM37" s="102" t="s">
        <v>81</v>
      </c>
      <c r="AN37" s="102" t="s">
        <v>81</v>
      </c>
      <c r="AO37" s="102" t="s">
        <v>81</v>
      </c>
      <c r="AP37" s="102" t="s">
        <v>81</v>
      </c>
    </row>
    <row r="38" spans="1:25" ht="26.25" customHeight="1">
      <c r="A38" s="336" t="s">
        <v>6</v>
      </c>
      <c r="B38" s="249"/>
      <c r="C38" s="4"/>
      <c r="D38" s="4"/>
      <c r="E38" s="478">
        <f aca="true" t="shared" si="6" ref="E38:U38">SUM(E39:E41)</f>
        <v>205</v>
      </c>
      <c r="F38" s="478">
        <f t="shared" si="6"/>
        <v>0</v>
      </c>
      <c r="G38" s="478">
        <f t="shared" si="6"/>
        <v>0</v>
      </c>
      <c r="H38" s="478">
        <f t="shared" si="6"/>
        <v>0</v>
      </c>
      <c r="I38" s="478">
        <f t="shared" si="6"/>
        <v>0</v>
      </c>
      <c r="J38" s="478">
        <f t="shared" si="6"/>
        <v>1586</v>
      </c>
      <c r="K38" s="478">
        <f t="shared" si="6"/>
        <v>0</v>
      </c>
      <c r="L38" s="478">
        <f t="shared" si="6"/>
        <v>15</v>
      </c>
      <c r="M38" s="478">
        <f t="shared" si="6"/>
        <v>0</v>
      </c>
      <c r="N38" s="478">
        <f t="shared" si="6"/>
        <v>0</v>
      </c>
      <c r="O38" s="478">
        <f t="shared" si="6"/>
        <v>0</v>
      </c>
      <c r="P38" s="478">
        <f t="shared" si="6"/>
        <v>0</v>
      </c>
      <c r="Q38" s="478">
        <f t="shared" si="6"/>
        <v>912</v>
      </c>
      <c r="R38" s="478">
        <f t="shared" si="6"/>
        <v>0</v>
      </c>
      <c r="S38" s="478">
        <f t="shared" si="6"/>
        <v>0</v>
      </c>
      <c r="T38" s="478">
        <f t="shared" si="6"/>
        <v>0</v>
      </c>
      <c r="U38" s="479">
        <f t="shared" si="6"/>
        <v>0</v>
      </c>
      <c r="V38" s="41"/>
      <c r="W38" s="332"/>
      <c r="Y38" s="102" t="s">
        <v>278</v>
      </c>
    </row>
    <row r="39" spans="1:42" ht="26.25" customHeight="1">
      <c r="A39" s="333"/>
      <c r="B39" s="246"/>
      <c r="C39" s="3" t="s">
        <v>32</v>
      </c>
      <c r="D39" s="3"/>
      <c r="E39" s="196" t="s">
        <v>81</v>
      </c>
      <c r="F39" s="196" t="s">
        <v>81</v>
      </c>
      <c r="G39" s="196" t="s">
        <v>81</v>
      </c>
      <c r="H39" s="196" t="s">
        <v>81</v>
      </c>
      <c r="I39" s="196" t="s">
        <v>81</v>
      </c>
      <c r="J39" s="196">
        <v>333</v>
      </c>
      <c r="K39" s="196" t="s">
        <v>81</v>
      </c>
      <c r="L39" s="196" t="s">
        <v>81</v>
      </c>
      <c r="M39" s="196" t="s">
        <v>81</v>
      </c>
      <c r="N39" s="196" t="s">
        <v>81</v>
      </c>
      <c r="O39" s="196" t="s">
        <v>81</v>
      </c>
      <c r="P39" s="196" t="s">
        <v>81</v>
      </c>
      <c r="Q39" s="196">
        <v>643</v>
      </c>
      <c r="R39" s="196" t="s">
        <v>81</v>
      </c>
      <c r="S39" s="196" t="s">
        <v>81</v>
      </c>
      <c r="T39" s="196" t="s">
        <v>81</v>
      </c>
      <c r="U39" s="198" t="s">
        <v>81</v>
      </c>
      <c r="V39" s="48"/>
      <c r="W39" s="334" t="s">
        <v>210</v>
      </c>
      <c r="X39" s="102" t="s">
        <v>210</v>
      </c>
      <c r="Y39" s="102" t="s">
        <v>211</v>
      </c>
      <c r="Z39" s="102" t="s">
        <v>81</v>
      </c>
      <c r="AA39" s="102" t="s">
        <v>81</v>
      </c>
      <c r="AB39" s="102" t="s">
        <v>81</v>
      </c>
      <c r="AC39" s="102" t="s">
        <v>81</v>
      </c>
      <c r="AD39" s="102" t="s">
        <v>81</v>
      </c>
      <c r="AE39" s="102">
        <v>333</v>
      </c>
      <c r="AF39" s="102" t="s">
        <v>81</v>
      </c>
      <c r="AG39" s="102" t="s">
        <v>81</v>
      </c>
      <c r="AH39" s="102" t="s">
        <v>81</v>
      </c>
      <c r="AI39" s="102" t="s">
        <v>81</v>
      </c>
      <c r="AJ39" s="102" t="s">
        <v>81</v>
      </c>
      <c r="AK39" s="102" t="s">
        <v>81</v>
      </c>
      <c r="AL39" s="102">
        <v>643</v>
      </c>
      <c r="AM39" s="102" t="s">
        <v>81</v>
      </c>
      <c r="AN39" s="102" t="s">
        <v>81</v>
      </c>
      <c r="AO39" s="102" t="s">
        <v>81</v>
      </c>
      <c r="AP39" s="102" t="s">
        <v>81</v>
      </c>
    </row>
    <row r="40" spans="1:42" ht="26.25" customHeight="1">
      <c r="A40" s="333"/>
      <c r="B40" s="246"/>
      <c r="C40" s="3" t="s">
        <v>33</v>
      </c>
      <c r="D40" s="3"/>
      <c r="E40" s="196">
        <v>100</v>
      </c>
      <c r="F40" s="196" t="s">
        <v>81</v>
      </c>
      <c r="G40" s="196" t="s">
        <v>81</v>
      </c>
      <c r="H40" s="196" t="s">
        <v>81</v>
      </c>
      <c r="I40" s="196" t="s">
        <v>81</v>
      </c>
      <c r="J40" s="196">
        <v>256</v>
      </c>
      <c r="K40" s="196" t="s">
        <v>81</v>
      </c>
      <c r="L40" s="196" t="s">
        <v>81</v>
      </c>
      <c r="M40" s="196" t="s">
        <v>81</v>
      </c>
      <c r="N40" s="196" t="s">
        <v>81</v>
      </c>
      <c r="O40" s="196" t="s">
        <v>81</v>
      </c>
      <c r="P40" s="196" t="s">
        <v>81</v>
      </c>
      <c r="Q40" s="196">
        <v>156</v>
      </c>
      <c r="R40" s="196" t="s">
        <v>81</v>
      </c>
      <c r="S40" s="196" t="s">
        <v>81</v>
      </c>
      <c r="T40" s="196" t="s">
        <v>81</v>
      </c>
      <c r="U40" s="198" t="s">
        <v>81</v>
      </c>
      <c r="V40" s="48"/>
      <c r="W40" s="334" t="s">
        <v>212</v>
      </c>
      <c r="X40" s="102" t="s">
        <v>212</v>
      </c>
      <c r="Y40" s="102" t="s">
        <v>213</v>
      </c>
      <c r="Z40" s="102">
        <v>100</v>
      </c>
      <c r="AA40" s="102" t="s">
        <v>81</v>
      </c>
      <c r="AB40" s="102" t="s">
        <v>81</v>
      </c>
      <c r="AC40" s="102" t="s">
        <v>81</v>
      </c>
      <c r="AD40" s="102" t="s">
        <v>81</v>
      </c>
      <c r="AE40" s="102">
        <v>256</v>
      </c>
      <c r="AF40" s="102" t="s">
        <v>81</v>
      </c>
      <c r="AG40" s="102" t="s">
        <v>81</v>
      </c>
      <c r="AH40" s="102" t="s">
        <v>81</v>
      </c>
      <c r="AI40" s="102" t="s">
        <v>81</v>
      </c>
      <c r="AJ40" s="102" t="s">
        <v>81</v>
      </c>
      <c r="AK40" s="102" t="s">
        <v>81</v>
      </c>
      <c r="AL40" s="102">
        <v>156</v>
      </c>
      <c r="AM40" s="102" t="s">
        <v>81</v>
      </c>
      <c r="AN40" s="102" t="s">
        <v>81</v>
      </c>
      <c r="AO40" s="102" t="s">
        <v>81</v>
      </c>
      <c r="AP40" s="102" t="s">
        <v>81</v>
      </c>
    </row>
    <row r="41" spans="1:42" ht="26.25" customHeight="1">
      <c r="A41" s="333"/>
      <c r="B41" s="246"/>
      <c r="C41" s="3" t="s">
        <v>34</v>
      </c>
      <c r="D41" s="3"/>
      <c r="E41" s="199">
        <v>105</v>
      </c>
      <c r="F41" s="199" t="s">
        <v>81</v>
      </c>
      <c r="G41" s="199" t="s">
        <v>81</v>
      </c>
      <c r="H41" s="199" t="s">
        <v>81</v>
      </c>
      <c r="I41" s="199" t="s">
        <v>81</v>
      </c>
      <c r="J41" s="199">
        <v>997</v>
      </c>
      <c r="K41" s="199" t="s">
        <v>81</v>
      </c>
      <c r="L41" s="199">
        <v>15</v>
      </c>
      <c r="M41" s="199" t="s">
        <v>81</v>
      </c>
      <c r="N41" s="199" t="s">
        <v>81</v>
      </c>
      <c r="O41" s="199" t="s">
        <v>81</v>
      </c>
      <c r="P41" s="199" t="s">
        <v>81</v>
      </c>
      <c r="Q41" s="199">
        <v>113</v>
      </c>
      <c r="R41" s="199" t="s">
        <v>81</v>
      </c>
      <c r="S41" s="199" t="s">
        <v>81</v>
      </c>
      <c r="T41" s="199" t="s">
        <v>81</v>
      </c>
      <c r="U41" s="200" t="s">
        <v>81</v>
      </c>
      <c r="V41" s="48"/>
      <c r="W41" s="335" t="s">
        <v>214</v>
      </c>
      <c r="X41" s="102" t="s">
        <v>214</v>
      </c>
      <c r="Y41" s="102" t="s">
        <v>215</v>
      </c>
      <c r="Z41" s="102">
        <v>105</v>
      </c>
      <c r="AA41" s="102" t="s">
        <v>81</v>
      </c>
      <c r="AB41" s="102" t="s">
        <v>81</v>
      </c>
      <c r="AC41" s="102" t="s">
        <v>81</v>
      </c>
      <c r="AD41" s="102" t="s">
        <v>81</v>
      </c>
      <c r="AE41" s="102">
        <v>997</v>
      </c>
      <c r="AF41" s="102" t="s">
        <v>81</v>
      </c>
      <c r="AG41" s="102">
        <v>15</v>
      </c>
      <c r="AH41" s="102" t="s">
        <v>81</v>
      </c>
      <c r="AI41" s="102" t="s">
        <v>81</v>
      </c>
      <c r="AJ41" s="102" t="s">
        <v>81</v>
      </c>
      <c r="AK41" s="102" t="s">
        <v>81</v>
      </c>
      <c r="AL41" s="102">
        <v>113</v>
      </c>
      <c r="AM41" s="102" t="s">
        <v>81</v>
      </c>
      <c r="AN41" s="102" t="s">
        <v>81</v>
      </c>
      <c r="AO41" s="102" t="s">
        <v>81</v>
      </c>
      <c r="AP41" s="102" t="s">
        <v>81</v>
      </c>
    </row>
    <row r="42" spans="1:25" ht="26.25" customHeight="1">
      <c r="A42" s="338" t="s">
        <v>7</v>
      </c>
      <c r="B42" s="254"/>
      <c r="C42" s="253"/>
      <c r="D42" s="5"/>
      <c r="E42" s="478">
        <f aca="true" t="shared" si="7" ref="E42:U42">SUM(E43:E45)</f>
        <v>86</v>
      </c>
      <c r="F42" s="478">
        <f t="shared" si="7"/>
        <v>179</v>
      </c>
      <c r="G42" s="478">
        <f t="shared" si="7"/>
        <v>179</v>
      </c>
      <c r="H42" s="478">
        <f t="shared" si="7"/>
        <v>2</v>
      </c>
      <c r="I42" s="478">
        <f t="shared" si="7"/>
        <v>0</v>
      </c>
      <c r="J42" s="478">
        <f t="shared" si="7"/>
        <v>0</v>
      </c>
      <c r="K42" s="478">
        <f t="shared" si="7"/>
        <v>0</v>
      </c>
      <c r="L42" s="478">
        <f t="shared" si="7"/>
        <v>0</v>
      </c>
      <c r="M42" s="478">
        <f t="shared" si="7"/>
        <v>0</v>
      </c>
      <c r="N42" s="478">
        <f t="shared" si="7"/>
        <v>0</v>
      </c>
      <c r="O42" s="478">
        <f t="shared" si="7"/>
        <v>0</v>
      </c>
      <c r="P42" s="478">
        <f t="shared" si="7"/>
        <v>0</v>
      </c>
      <c r="Q42" s="478">
        <f t="shared" si="7"/>
        <v>0</v>
      </c>
      <c r="R42" s="478">
        <f t="shared" si="7"/>
        <v>0</v>
      </c>
      <c r="S42" s="478">
        <f t="shared" si="7"/>
        <v>0</v>
      </c>
      <c r="T42" s="478">
        <f t="shared" si="7"/>
        <v>0</v>
      </c>
      <c r="U42" s="479">
        <f t="shared" si="7"/>
        <v>0</v>
      </c>
      <c r="V42" s="41"/>
      <c r="W42" s="332"/>
      <c r="Y42" s="102" t="s">
        <v>279</v>
      </c>
    </row>
    <row r="43" spans="1:42" ht="26.25" customHeight="1">
      <c r="A43" s="333"/>
      <c r="B43" s="255"/>
      <c r="C43" s="3" t="s">
        <v>35</v>
      </c>
      <c r="D43" s="6"/>
      <c r="E43" s="196" t="s">
        <v>81</v>
      </c>
      <c r="F43" s="196">
        <v>93</v>
      </c>
      <c r="G43" s="196">
        <v>93</v>
      </c>
      <c r="H43" s="196">
        <v>2</v>
      </c>
      <c r="I43" s="196" t="s">
        <v>81</v>
      </c>
      <c r="J43" s="196" t="s">
        <v>81</v>
      </c>
      <c r="K43" s="196" t="s">
        <v>81</v>
      </c>
      <c r="L43" s="196" t="s">
        <v>81</v>
      </c>
      <c r="M43" s="196" t="s">
        <v>81</v>
      </c>
      <c r="N43" s="196" t="s">
        <v>81</v>
      </c>
      <c r="O43" s="196" t="s">
        <v>81</v>
      </c>
      <c r="P43" s="196" t="s">
        <v>81</v>
      </c>
      <c r="Q43" s="196" t="s">
        <v>81</v>
      </c>
      <c r="R43" s="196" t="s">
        <v>81</v>
      </c>
      <c r="S43" s="196" t="s">
        <v>81</v>
      </c>
      <c r="T43" s="196" t="s">
        <v>81</v>
      </c>
      <c r="U43" s="198" t="s">
        <v>81</v>
      </c>
      <c r="V43" s="41"/>
      <c r="W43" s="334" t="s">
        <v>216</v>
      </c>
      <c r="X43" s="102" t="s">
        <v>216</v>
      </c>
      <c r="Y43" s="102" t="s">
        <v>217</v>
      </c>
      <c r="Z43" s="102" t="s">
        <v>81</v>
      </c>
      <c r="AA43" s="102">
        <v>93</v>
      </c>
      <c r="AB43" s="102">
        <v>93</v>
      </c>
      <c r="AC43" s="102">
        <v>2</v>
      </c>
      <c r="AD43" s="102" t="s">
        <v>81</v>
      </c>
      <c r="AE43" s="102" t="s">
        <v>81</v>
      </c>
      <c r="AF43" s="102" t="s">
        <v>81</v>
      </c>
      <c r="AG43" s="102" t="s">
        <v>81</v>
      </c>
      <c r="AH43" s="102" t="s">
        <v>81</v>
      </c>
      <c r="AI43" s="102" t="s">
        <v>81</v>
      </c>
      <c r="AJ43" s="102" t="s">
        <v>81</v>
      </c>
      <c r="AK43" s="102" t="s">
        <v>81</v>
      </c>
      <c r="AL43" s="102" t="s">
        <v>81</v>
      </c>
      <c r="AM43" s="102" t="s">
        <v>81</v>
      </c>
      <c r="AN43" s="102" t="s">
        <v>81</v>
      </c>
      <c r="AO43" s="102" t="s">
        <v>81</v>
      </c>
      <c r="AP43" s="102" t="s">
        <v>81</v>
      </c>
    </row>
    <row r="44" spans="1:42" ht="26.25" customHeight="1">
      <c r="A44" s="250"/>
      <c r="B44" s="256"/>
      <c r="C44" s="3" t="s">
        <v>36</v>
      </c>
      <c r="D44" s="8"/>
      <c r="E44" s="196" t="s">
        <v>81</v>
      </c>
      <c r="F44" s="196" t="s">
        <v>81</v>
      </c>
      <c r="G44" s="196" t="s">
        <v>81</v>
      </c>
      <c r="H44" s="196" t="s">
        <v>81</v>
      </c>
      <c r="I44" s="196" t="s">
        <v>81</v>
      </c>
      <c r="J44" s="196" t="s">
        <v>81</v>
      </c>
      <c r="K44" s="196" t="s">
        <v>81</v>
      </c>
      <c r="L44" s="196" t="s">
        <v>81</v>
      </c>
      <c r="M44" s="196" t="s">
        <v>81</v>
      </c>
      <c r="N44" s="196" t="s">
        <v>81</v>
      </c>
      <c r="O44" s="196" t="s">
        <v>81</v>
      </c>
      <c r="P44" s="196" t="s">
        <v>81</v>
      </c>
      <c r="Q44" s="196" t="s">
        <v>81</v>
      </c>
      <c r="R44" s="196" t="s">
        <v>81</v>
      </c>
      <c r="S44" s="196" t="s">
        <v>81</v>
      </c>
      <c r="T44" s="196" t="s">
        <v>81</v>
      </c>
      <c r="U44" s="198" t="s">
        <v>81</v>
      </c>
      <c r="V44" s="41"/>
      <c r="W44" s="334" t="s">
        <v>218</v>
      </c>
      <c r="X44" s="102" t="s">
        <v>218</v>
      </c>
      <c r="Y44" s="102" t="s">
        <v>219</v>
      </c>
      <c r="Z44" s="102" t="s">
        <v>81</v>
      </c>
      <c r="AA44" s="102" t="s">
        <v>81</v>
      </c>
      <c r="AB44" s="102" t="s">
        <v>81</v>
      </c>
      <c r="AC44" s="102" t="s">
        <v>81</v>
      </c>
      <c r="AD44" s="102" t="s">
        <v>81</v>
      </c>
      <c r="AE44" s="102" t="s">
        <v>81</v>
      </c>
      <c r="AF44" s="102" t="s">
        <v>81</v>
      </c>
      <c r="AG44" s="102" t="s">
        <v>81</v>
      </c>
      <c r="AH44" s="102" t="s">
        <v>81</v>
      </c>
      <c r="AI44" s="102" t="s">
        <v>81</v>
      </c>
      <c r="AJ44" s="102" t="s">
        <v>81</v>
      </c>
      <c r="AK44" s="102" t="s">
        <v>81</v>
      </c>
      <c r="AL44" s="102" t="s">
        <v>81</v>
      </c>
      <c r="AM44" s="102" t="s">
        <v>81</v>
      </c>
      <c r="AN44" s="102" t="s">
        <v>81</v>
      </c>
      <c r="AO44" s="102" t="s">
        <v>81</v>
      </c>
      <c r="AP44" s="102" t="s">
        <v>81</v>
      </c>
    </row>
    <row r="45" spans="1:42" ht="26.25" customHeight="1">
      <c r="A45" s="257"/>
      <c r="B45" s="259"/>
      <c r="C45" s="260" t="s">
        <v>51</v>
      </c>
      <c r="D45" s="9"/>
      <c r="E45" s="199">
        <v>86</v>
      </c>
      <c r="F45" s="199">
        <v>86</v>
      </c>
      <c r="G45" s="199">
        <v>86</v>
      </c>
      <c r="H45" s="199" t="s">
        <v>81</v>
      </c>
      <c r="I45" s="199" t="s">
        <v>81</v>
      </c>
      <c r="J45" s="199" t="s">
        <v>81</v>
      </c>
      <c r="K45" s="199" t="s">
        <v>81</v>
      </c>
      <c r="L45" s="199" t="s">
        <v>81</v>
      </c>
      <c r="M45" s="199" t="s">
        <v>81</v>
      </c>
      <c r="N45" s="199" t="s">
        <v>81</v>
      </c>
      <c r="O45" s="199" t="s">
        <v>81</v>
      </c>
      <c r="P45" s="199" t="s">
        <v>81</v>
      </c>
      <c r="Q45" s="199" t="s">
        <v>81</v>
      </c>
      <c r="R45" s="199" t="s">
        <v>81</v>
      </c>
      <c r="S45" s="199" t="s">
        <v>81</v>
      </c>
      <c r="T45" s="199" t="s">
        <v>81</v>
      </c>
      <c r="U45" s="200" t="s">
        <v>81</v>
      </c>
      <c r="V45" s="41"/>
      <c r="W45" s="335" t="s">
        <v>220</v>
      </c>
      <c r="X45" s="102" t="s">
        <v>220</v>
      </c>
      <c r="Y45" s="102" t="s">
        <v>221</v>
      </c>
      <c r="Z45" s="102">
        <v>86</v>
      </c>
      <c r="AA45" s="102">
        <v>86</v>
      </c>
      <c r="AB45" s="102">
        <v>86</v>
      </c>
      <c r="AC45" s="102" t="s">
        <v>81</v>
      </c>
      <c r="AD45" s="102" t="s">
        <v>81</v>
      </c>
      <c r="AE45" s="102" t="s">
        <v>81</v>
      </c>
      <c r="AF45" s="102" t="s">
        <v>81</v>
      </c>
      <c r="AG45" s="102" t="s">
        <v>81</v>
      </c>
      <c r="AH45" s="102" t="s">
        <v>81</v>
      </c>
      <c r="AI45" s="102" t="s">
        <v>81</v>
      </c>
      <c r="AJ45" s="102" t="s">
        <v>81</v>
      </c>
      <c r="AK45" s="102" t="s">
        <v>81</v>
      </c>
      <c r="AL45" s="102" t="s">
        <v>81</v>
      </c>
      <c r="AM45" s="102" t="s">
        <v>81</v>
      </c>
      <c r="AN45" s="102" t="s">
        <v>81</v>
      </c>
      <c r="AO45" s="102" t="s">
        <v>81</v>
      </c>
      <c r="AP45" s="102" t="s">
        <v>81</v>
      </c>
    </row>
    <row r="46" spans="1:25" ht="26.25" customHeight="1">
      <c r="A46" s="336" t="s">
        <v>8</v>
      </c>
      <c r="B46" s="261"/>
      <c r="C46" s="4"/>
      <c r="D46" s="4"/>
      <c r="E46" s="478">
        <f aca="true" t="shared" si="8" ref="E46:U46">SUM(E47:E49)</f>
        <v>332</v>
      </c>
      <c r="F46" s="478">
        <f t="shared" si="8"/>
        <v>14</v>
      </c>
      <c r="G46" s="478">
        <f t="shared" si="8"/>
        <v>41</v>
      </c>
      <c r="H46" s="478">
        <f t="shared" si="8"/>
        <v>244</v>
      </c>
      <c r="I46" s="478">
        <f t="shared" si="8"/>
        <v>44</v>
      </c>
      <c r="J46" s="478">
        <f t="shared" si="8"/>
        <v>1625</v>
      </c>
      <c r="K46" s="478">
        <f t="shared" si="8"/>
        <v>28</v>
      </c>
      <c r="L46" s="478">
        <f t="shared" si="8"/>
        <v>0</v>
      </c>
      <c r="M46" s="478">
        <f t="shared" si="8"/>
        <v>0</v>
      </c>
      <c r="N46" s="478">
        <f t="shared" si="8"/>
        <v>0</v>
      </c>
      <c r="O46" s="478">
        <f t="shared" si="8"/>
        <v>0</v>
      </c>
      <c r="P46" s="478">
        <f t="shared" si="8"/>
        <v>0</v>
      </c>
      <c r="Q46" s="478">
        <f t="shared" si="8"/>
        <v>504</v>
      </c>
      <c r="R46" s="478">
        <f t="shared" si="8"/>
        <v>370</v>
      </c>
      <c r="S46" s="478">
        <f t="shared" si="8"/>
        <v>112</v>
      </c>
      <c r="T46" s="478">
        <f t="shared" si="8"/>
        <v>13</v>
      </c>
      <c r="U46" s="479">
        <f t="shared" si="8"/>
        <v>0</v>
      </c>
      <c r="V46" s="41"/>
      <c r="W46" s="332"/>
      <c r="Y46" s="102" t="s">
        <v>280</v>
      </c>
    </row>
    <row r="47" spans="1:42" ht="26.25" customHeight="1">
      <c r="A47" s="333"/>
      <c r="B47" s="255"/>
      <c r="C47" s="3" t="s">
        <v>38</v>
      </c>
      <c r="D47" s="3"/>
      <c r="E47" s="196">
        <v>332</v>
      </c>
      <c r="F47" s="196">
        <v>14</v>
      </c>
      <c r="G47" s="196">
        <v>14</v>
      </c>
      <c r="H47" s="196">
        <v>234</v>
      </c>
      <c r="I47" s="196">
        <v>44</v>
      </c>
      <c r="J47" s="196">
        <v>781</v>
      </c>
      <c r="K47" s="196">
        <v>28</v>
      </c>
      <c r="L47" s="196" t="s">
        <v>81</v>
      </c>
      <c r="M47" s="196" t="s">
        <v>81</v>
      </c>
      <c r="N47" s="196" t="s">
        <v>81</v>
      </c>
      <c r="O47" s="196" t="s">
        <v>81</v>
      </c>
      <c r="P47" s="196" t="s">
        <v>81</v>
      </c>
      <c r="Q47" s="196">
        <v>273</v>
      </c>
      <c r="R47" s="196">
        <v>188</v>
      </c>
      <c r="S47" s="196" t="s">
        <v>81</v>
      </c>
      <c r="T47" s="196" t="s">
        <v>81</v>
      </c>
      <c r="U47" s="198" t="s">
        <v>81</v>
      </c>
      <c r="V47" s="48"/>
      <c r="W47" s="334" t="s">
        <v>222</v>
      </c>
      <c r="X47" s="102" t="s">
        <v>222</v>
      </c>
      <c r="Y47" s="102" t="s">
        <v>223</v>
      </c>
      <c r="Z47" s="102">
        <v>332</v>
      </c>
      <c r="AA47" s="102">
        <v>14</v>
      </c>
      <c r="AB47" s="102">
        <v>14</v>
      </c>
      <c r="AC47" s="102">
        <v>234</v>
      </c>
      <c r="AD47" s="102">
        <v>44</v>
      </c>
      <c r="AE47" s="102">
        <v>781</v>
      </c>
      <c r="AF47" s="102">
        <v>28</v>
      </c>
      <c r="AG47" s="102" t="s">
        <v>81</v>
      </c>
      <c r="AH47" s="102" t="s">
        <v>81</v>
      </c>
      <c r="AI47" s="102" t="s">
        <v>81</v>
      </c>
      <c r="AJ47" s="102" t="s">
        <v>81</v>
      </c>
      <c r="AK47" s="102" t="s">
        <v>81</v>
      </c>
      <c r="AL47" s="102">
        <v>273</v>
      </c>
      <c r="AM47" s="102">
        <v>188</v>
      </c>
      <c r="AN47" s="102" t="s">
        <v>81</v>
      </c>
      <c r="AO47" s="102" t="s">
        <v>81</v>
      </c>
      <c r="AP47" s="102" t="s">
        <v>81</v>
      </c>
    </row>
    <row r="48" spans="1:42" ht="26.25" customHeight="1">
      <c r="A48" s="333"/>
      <c r="B48" s="255"/>
      <c r="C48" s="3" t="s">
        <v>52</v>
      </c>
      <c r="D48" s="3"/>
      <c r="E48" s="196" t="s">
        <v>81</v>
      </c>
      <c r="F48" s="196" t="s">
        <v>81</v>
      </c>
      <c r="G48" s="196">
        <v>27</v>
      </c>
      <c r="H48" s="196">
        <v>10</v>
      </c>
      <c r="I48" s="196" t="s">
        <v>81</v>
      </c>
      <c r="J48" s="196">
        <v>610</v>
      </c>
      <c r="K48" s="196" t="s">
        <v>81</v>
      </c>
      <c r="L48" s="196" t="s">
        <v>81</v>
      </c>
      <c r="M48" s="196" t="s">
        <v>81</v>
      </c>
      <c r="N48" s="196" t="s">
        <v>81</v>
      </c>
      <c r="O48" s="196" t="s">
        <v>81</v>
      </c>
      <c r="P48" s="196" t="s">
        <v>81</v>
      </c>
      <c r="Q48" s="196">
        <v>201</v>
      </c>
      <c r="R48" s="196">
        <v>182</v>
      </c>
      <c r="S48" s="196">
        <v>112</v>
      </c>
      <c r="T48" s="196">
        <v>13</v>
      </c>
      <c r="U48" s="198" t="s">
        <v>81</v>
      </c>
      <c r="V48" s="48"/>
      <c r="W48" s="334" t="s">
        <v>224</v>
      </c>
      <c r="X48" s="102" t="s">
        <v>224</v>
      </c>
      <c r="Y48" s="102" t="s">
        <v>225</v>
      </c>
      <c r="Z48" s="102" t="s">
        <v>81</v>
      </c>
      <c r="AA48" s="102" t="s">
        <v>81</v>
      </c>
      <c r="AB48" s="102">
        <v>27</v>
      </c>
      <c r="AC48" s="102">
        <v>10</v>
      </c>
      <c r="AD48" s="102" t="s">
        <v>81</v>
      </c>
      <c r="AE48" s="102">
        <v>610</v>
      </c>
      <c r="AF48" s="102" t="s">
        <v>81</v>
      </c>
      <c r="AG48" s="102" t="s">
        <v>81</v>
      </c>
      <c r="AH48" s="102" t="s">
        <v>81</v>
      </c>
      <c r="AI48" s="102" t="s">
        <v>81</v>
      </c>
      <c r="AJ48" s="102" t="s">
        <v>81</v>
      </c>
      <c r="AK48" s="102" t="s">
        <v>81</v>
      </c>
      <c r="AL48" s="102">
        <v>201</v>
      </c>
      <c r="AM48" s="102">
        <v>182</v>
      </c>
      <c r="AN48" s="102">
        <v>112</v>
      </c>
      <c r="AO48" s="102">
        <v>13</v>
      </c>
      <c r="AP48" s="102" t="s">
        <v>81</v>
      </c>
    </row>
    <row r="49" spans="1:42" ht="26.25" customHeight="1">
      <c r="A49" s="333"/>
      <c r="B49" s="255"/>
      <c r="C49" s="3" t="s">
        <v>53</v>
      </c>
      <c r="D49" s="3"/>
      <c r="E49" s="199" t="s">
        <v>81</v>
      </c>
      <c r="F49" s="199" t="s">
        <v>81</v>
      </c>
      <c r="G49" s="199" t="s">
        <v>81</v>
      </c>
      <c r="H49" s="199" t="s">
        <v>81</v>
      </c>
      <c r="I49" s="199" t="s">
        <v>81</v>
      </c>
      <c r="J49" s="199">
        <v>234</v>
      </c>
      <c r="K49" s="199" t="s">
        <v>81</v>
      </c>
      <c r="L49" s="199" t="s">
        <v>81</v>
      </c>
      <c r="M49" s="199" t="s">
        <v>81</v>
      </c>
      <c r="N49" s="199" t="s">
        <v>81</v>
      </c>
      <c r="O49" s="199" t="s">
        <v>81</v>
      </c>
      <c r="P49" s="199" t="s">
        <v>81</v>
      </c>
      <c r="Q49" s="199">
        <v>30</v>
      </c>
      <c r="R49" s="199" t="s">
        <v>81</v>
      </c>
      <c r="S49" s="199" t="s">
        <v>81</v>
      </c>
      <c r="T49" s="199" t="s">
        <v>81</v>
      </c>
      <c r="U49" s="200" t="s">
        <v>81</v>
      </c>
      <c r="V49" s="48"/>
      <c r="W49" s="335" t="s">
        <v>226</v>
      </c>
      <c r="X49" s="102" t="s">
        <v>226</v>
      </c>
      <c r="Y49" s="102" t="s">
        <v>227</v>
      </c>
      <c r="Z49" s="102" t="s">
        <v>81</v>
      </c>
      <c r="AA49" s="102" t="s">
        <v>81</v>
      </c>
      <c r="AB49" s="102" t="s">
        <v>81</v>
      </c>
      <c r="AC49" s="102" t="s">
        <v>81</v>
      </c>
      <c r="AD49" s="102" t="s">
        <v>81</v>
      </c>
      <c r="AE49" s="102">
        <v>234</v>
      </c>
      <c r="AF49" s="102" t="s">
        <v>81</v>
      </c>
      <c r="AG49" s="102" t="s">
        <v>81</v>
      </c>
      <c r="AH49" s="102" t="s">
        <v>81</v>
      </c>
      <c r="AI49" s="102" t="s">
        <v>81</v>
      </c>
      <c r="AJ49" s="102" t="s">
        <v>81</v>
      </c>
      <c r="AK49" s="102" t="s">
        <v>81</v>
      </c>
      <c r="AL49" s="102">
        <v>30</v>
      </c>
      <c r="AM49" s="102" t="s">
        <v>81</v>
      </c>
      <c r="AN49" s="102" t="s">
        <v>81</v>
      </c>
      <c r="AO49" s="102" t="s">
        <v>81</v>
      </c>
      <c r="AP49" s="102" t="s">
        <v>81</v>
      </c>
    </row>
    <row r="50" spans="1:25" ht="26.25" customHeight="1">
      <c r="A50" s="336" t="s">
        <v>9</v>
      </c>
      <c r="B50" s="261"/>
      <c r="C50" s="4"/>
      <c r="D50" s="4"/>
      <c r="E50" s="478">
        <f aca="true" t="shared" si="9" ref="E50:U50">SUM(E51:E52)</f>
        <v>373</v>
      </c>
      <c r="F50" s="478">
        <f t="shared" si="9"/>
        <v>0</v>
      </c>
      <c r="G50" s="478">
        <f t="shared" si="9"/>
        <v>0</v>
      </c>
      <c r="H50" s="478">
        <f t="shared" si="9"/>
        <v>11</v>
      </c>
      <c r="I50" s="478">
        <f t="shared" si="9"/>
        <v>0</v>
      </c>
      <c r="J50" s="478">
        <f t="shared" si="9"/>
        <v>1844</v>
      </c>
      <c r="K50" s="478">
        <f t="shared" si="9"/>
        <v>0</v>
      </c>
      <c r="L50" s="478">
        <f t="shared" si="9"/>
        <v>3</v>
      </c>
      <c r="M50" s="478">
        <f t="shared" si="9"/>
        <v>0</v>
      </c>
      <c r="N50" s="478">
        <f t="shared" si="9"/>
        <v>0</v>
      </c>
      <c r="O50" s="478">
        <f t="shared" si="9"/>
        <v>0</v>
      </c>
      <c r="P50" s="478">
        <f t="shared" si="9"/>
        <v>0</v>
      </c>
      <c r="Q50" s="478">
        <f t="shared" si="9"/>
        <v>45</v>
      </c>
      <c r="R50" s="478">
        <f t="shared" si="9"/>
        <v>0</v>
      </c>
      <c r="S50" s="478">
        <f t="shared" si="9"/>
        <v>0</v>
      </c>
      <c r="T50" s="478">
        <f t="shared" si="9"/>
        <v>0</v>
      </c>
      <c r="U50" s="479">
        <f t="shared" si="9"/>
        <v>0</v>
      </c>
      <c r="V50" s="41"/>
      <c r="W50" s="332"/>
      <c r="Y50" s="102" t="s">
        <v>281</v>
      </c>
    </row>
    <row r="51" spans="1:42" ht="26.25" customHeight="1">
      <c r="A51" s="333"/>
      <c r="B51" s="255"/>
      <c r="C51" s="3" t="s">
        <v>84</v>
      </c>
      <c r="D51" s="3"/>
      <c r="E51" s="196" t="s">
        <v>81</v>
      </c>
      <c r="F51" s="196" t="s">
        <v>81</v>
      </c>
      <c r="G51" s="196" t="s">
        <v>81</v>
      </c>
      <c r="H51" s="196">
        <v>11</v>
      </c>
      <c r="I51" s="196" t="s">
        <v>81</v>
      </c>
      <c r="J51" s="196">
        <v>859</v>
      </c>
      <c r="K51" s="196" t="s">
        <v>81</v>
      </c>
      <c r="L51" s="196" t="s">
        <v>81</v>
      </c>
      <c r="M51" s="196" t="s">
        <v>81</v>
      </c>
      <c r="N51" s="196" t="s">
        <v>81</v>
      </c>
      <c r="O51" s="196" t="s">
        <v>81</v>
      </c>
      <c r="P51" s="196" t="s">
        <v>81</v>
      </c>
      <c r="Q51" s="196" t="s">
        <v>81</v>
      </c>
      <c r="R51" s="196" t="s">
        <v>81</v>
      </c>
      <c r="S51" s="196" t="s">
        <v>81</v>
      </c>
      <c r="T51" s="196" t="s">
        <v>81</v>
      </c>
      <c r="U51" s="198" t="s">
        <v>81</v>
      </c>
      <c r="V51" s="48"/>
      <c r="W51" s="334" t="s">
        <v>228</v>
      </c>
      <c r="X51" s="102" t="s">
        <v>228</v>
      </c>
      <c r="Y51" s="102" t="s">
        <v>229</v>
      </c>
      <c r="Z51" s="102" t="s">
        <v>81</v>
      </c>
      <c r="AA51" s="102" t="s">
        <v>81</v>
      </c>
      <c r="AB51" s="102" t="s">
        <v>81</v>
      </c>
      <c r="AC51" s="102">
        <v>11</v>
      </c>
      <c r="AD51" s="102" t="s">
        <v>81</v>
      </c>
      <c r="AE51" s="102">
        <v>859</v>
      </c>
      <c r="AF51" s="102" t="s">
        <v>81</v>
      </c>
      <c r="AG51" s="102" t="s">
        <v>81</v>
      </c>
      <c r="AH51" s="102" t="s">
        <v>81</v>
      </c>
      <c r="AI51" s="102" t="s">
        <v>81</v>
      </c>
      <c r="AJ51" s="102" t="s">
        <v>81</v>
      </c>
      <c r="AK51" s="102" t="s">
        <v>81</v>
      </c>
      <c r="AL51" s="102" t="s">
        <v>81</v>
      </c>
      <c r="AM51" s="102" t="s">
        <v>81</v>
      </c>
      <c r="AN51" s="102" t="s">
        <v>81</v>
      </c>
      <c r="AO51" s="102" t="s">
        <v>81</v>
      </c>
      <c r="AP51" s="102" t="s">
        <v>81</v>
      </c>
    </row>
    <row r="52" spans="1:42" ht="26.25" customHeight="1">
      <c r="A52" s="333"/>
      <c r="B52" s="255"/>
      <c r="C52" s="3" t="s">
        <v>54</v>
      </c>
      <c r="D52" s="3"/>
      <c r="E52" s="199">
        <v>373</v>
      </c>
      <c r="F52" s="199" t="s">
        <v>81</v>
      </c>
      <c r="G52" s="199" t="s">
        <v>81</v>
      </c>
      <c r="H52" s="474" t="s">
        <v>81</v>
      </c>
      <c r="I52" s="199" t="s">
        <v>81</v>
      </c>
      <c r="J52" s="199">
        <v>985</v>
      </c>
      <c r="K52" s="199" t="s">
        <v>81</v>
      </c>
      <c r="L52" s="199">
        <v>3</v>
      </c>
      <c r="M52" s="199" t="s">
        <v>81</v>
      </c>
      <c r="N52" s="199" t="s">
        <v>81</v>
      </c>
      <c r="O52" s="474" t="s">
        <v>81</v>
      </c>
      <c r="P52" s="199" t="s">
        <v>81</v>
      </c>
      <c r="Q52" s="199">
        <v>45</v>
      </c>
      <c r="R52" s="199" t="s">
        <v>81</v>
      </c>
      <c r="S52" s="199" t="s">
        <v>81</v>
      </c>
      <c r="T52" s="474" t="s">
        <v>81</v>
      </c>
      <c r="U52" s="200" t="s">
        <v>81</v>
      </c>
      <c r="V52" s="48"/>
      <c r="W52" s="335" t="s">
        <v>230</v>
      </c>
      <c r="X52" s="102" t="s">
        <v>230</v>
      </c>
      <c r="Y52" s="102" t="s">
        <v>231</v>
      </c>
      <c r="Z52" s="102">
        <v>373</v>
      </c>
      <c r="AA52" s="102" t="s">
        <v>81</v>
      </c>
      <c r="AB52" s="102" t="s">
        <v>81</v>
      </c>
      <c r="AC52" s="102" t="s">
        <v>81</v>
      </c>
      <c r="AD52" s="102" t="s">
        <v>81</v>
      </c>
      <c r="AE52" s="102">
        <v>985</v>
      </c>
      <c r="AF52" s="102" t="s">
        <v>81</v>
      </c>
      <c r="AG52" s="102">
        <v>3</v>
      </c>
      <c r="AH52" s="102" t="s">
        <v>81</v>
      </c>
      <c r="AI52" s="102" t="s">
        <v>81</v>
      </c>
      <c r="AJ52" s="102" t="s">
        <v>81</v>
      </c>
      <c r="AK52" s="102" t="s">
        <v>81</v>
      </c>
      <c r="AL52" s="102">
        <v>45</v>
      </c>
      <c r="AM52" s="102" t="s">
        <v>81</v>
      </c>
      <c r="AN52" s="102" t="s">
        <v>81</v>
      </c>
      <c r="AO52" s="102" t="s">
        <v>81</v>
      </c>
      <c r="AP52" s="102" t="s">
        <v>81</v>
      </c>
    </row>
    <row r="53" spans="1:25" ht="26.25" customHeight="1">
      <c r="A53" s="336" t="s">
        <v>10</v>
      </c>
      <c r="B53" s="261"/>
      <c r="C53" s="2"/>
      <c r="D53" s="4"/>
      <c r="E53" s="478">
        <f aca="true" t="shared" si="10" ref="E53:U53">SUM(E54:E55)</f>
        <v>122</v>
      </c>
      <c r="F53" s="478">
        <f t="shared" si="10"/>
        <v>0</v>
      </c>
      <c r="G53" s="478">
        <f t="shared" si="10"/>
        <v>0</v>
      </c>
      <c r="H53" s="481">
        <f t="shared" si="10"/>
        <v>0</v>
      </c>
      <c r="I53" s="478">
        <f t="shared" si="10"/>
        <v>0</v>
      </c>
      <c r="J53" s="478">
        <f t="shared" si="10"/>
        <v>4394</v>
      </c>
      <c r="K53" s="478">
        <f t="shared" si="10"/>
        <v>0</v>
      </c>
      <c r="L53" s="478">
        <f t="shared" si="10"/>
        <v>4</v>
      </c>
      <c r="M53" s="478">
        <f t="shared" si="10"/>
        <v>0</v>
      </c>
      <c r="N53" s="478">
        <f t="shared" si="10"/>
        <v>0</v>
      </c>
      <c r="O53" s="481">
        <f t="shared" si="10"/>
        <v>0</v>
      </c>
      <c r="P53" s="478">
        <f t="shared" si="10"/>
        <v>0</v>
      </c>
      <c r="Q53" s="478">
        <f t="shared" si="10"/>
        <v>166</v>
      </c>
      <c r="R53" s="478">
        <f t="shared" si="10"/>
        <v>0</v>
      </c>
      <c r="S53" s="478">
        <f t="shared" si="10"/>
        <v>0</v>
      </c>
      <c r="T53" s="481">
        <f t="shared" si="10"/>
        <v>2</v>
      </c>
      <c r="U53" s="479">
        <f t="shared" si="10"/>
        <v>25</v>
      </c>
      <c r="V53" s="41"/>
      <c r="W53" s="332"/>
      <c r="Y53" s="102" t="s">
        <v>282</v>
      </c>
    </row>
    <row r="54" spans="1:42" ht="26.25" customHeight="1">
      <c r="A54" s="333"/>
      <c r="B54" s="262"/>
      <c r="C54" s="3" t="s">
        <v>85</v>
      </c>
      <c r="D54" s="10"/>
      <c r="E54" s="196">
        <v>121</v>
      </c>
      <c r="F54" s="196" t="s">
        <v>81</v>
      </c>
      <c r="G54" s="196" t="s">
        <v>81</v>
      </c>
      <c r="H54" s="196" t="s">
        <v>81</v>
      </c>
      <c r="I54" s="196" t="s">
        <v>81</v>
      </c>
      <c r="J54" s="196">
        <v>1739</v>
      </c>
      <c r="K54" s="196" t="s">
        <v>81</v>
      </c>
      <c r="L54" s="196" t="s">
        <v>81</v>
      </c>
      <c r="M54" s="196" t="s">
        <v>81</v>
      </c>
      <c r="N54" s="196" t="s">
        <v>81</v>
      </c>
      <c r="O54" s="196" t="s">
        <v>81</v>
      </c>
      <c r="P54" s="196" t="s">
        <v>81</v>
      </c>
      <c r="Q54" s="196">
        <v>55</v>
      </c>
      <c r="R54" s="196" t="s">
        <v>81</v>
      </c>
      <c r="S54" s="196" t="s">
        <v>81</v>
      </c>
      <c r="T54" s="196">
        <v>2</v>
      </c>
      <c r="U54" s="198">
        <v>25</v>
      </c>
      <c r="V54" s="41"/>
      <c r="W54" s="334" t="s">
        <v>232</v>
      </c>
      <c r="X54" s="102" t="s">
        <v>232</v>
      </c>
      <c r="Y54" s="102" t="s">
        <v>233</v>
      </c>
      <c r="Z54" s="102">
        <v>121</v>
      </c>
      <c r="AA54" s="102" t="s">
        <v>81</v>
      </c>
      <c r="AB54" s="102" t="s">
        <v>81</v>
      </c>
      <c r="AC54" s="102" t="s">
        <v>81</v>
      </c>
      <c r="AD54" s="102" t="s">
        <v>81</v>
      </c>
      <c r="AE54" s="102">
        <v>1739</v>
      </c>
      <c r="AF54" s="102" t="s">
        <v>81</v>
      </c>
      <c r="AG54" s="102" t="s">
        <v>81</v>
      </c>
      <c r="AH54" s="102" t="s">
        <v>81</v>
      </c>
      <c r="AI54" s="102" t="s">
        <v>81</v>
      </c>
      <c r="AJ54" s="102" t="s">
        <v>81</v>
      </c>
      <c r="AK54" s="102" t="s">
        <v>81</v>
      </c>
      <c r="AL54" s="102">
        <v>55</v>
      </c>
      <c r="AM54" s="102" t="s">
        <v>81</v>
      </c>
      <c r="AN54" s="102" t="s">
        <v>81</v>
      </c>
      <c r="AO54" s="102">
        <v>2</v>
      </c>
      <c r="AP54" s="102">
        <v>25</v>
      </c>
    </row>
    <row r="55" spans="1:42" ht="26.25" customHeight="1">
      <c r="A55" s="333"/>
      <c r="B55" s="255"/>
      <c r="C55" s="3" t="s">
        <v>45</v>
      </c>
      <c r="D55" s="3"/>
      <c r="E55" s="199">
        <v>1</v>
      </c>
      <c r="F55" s="199" t="s">
        <v>81</v>
      </c>
      <c r="G55" s="199" t="s">
        <v>81</v>
      </c>
      <c r="H55" s="199" t="s">
        <v>81</v>
      </c>
      <c r="I55" s="199" t="s">
        <v>81</v>
      </c>
      <c r="J55" s="199">
        <v>2655</v>
      </c>
      <c r="K55" s="199" t="s">
        <v>81</v>
      </c>
      <c r="L55" s="199">
        <v>4</v>
      </c>
      <c r="M55" s="199" t="s">
        <v>81</v>
      </c>
      <c r="N55" s="199" t="s">
        <v>81</v>
      </c>
      <c r="O55" s="199" t="s">
        <v>81</v>
      </c>
      <c r="P55" s="199" t="s">
        <v>81</v>
      </c>
      <c r="Q55" s="199">
        <v>111</v>
      </c>
      <c r="R55" s="199" t="s">
        <v>81</v>
      </c>
      <c r="S55" s="199" t="s">
        <v>81</v>
      </c>
      <c r="T55" s="199" t="s">
        <v>81</v>
      </c>
      <c r="U55" s="200" t="s">
        <v>81</v>
      </c>
      <c r="V55" s="48"/>
      <c r="W55" s="335" t="s">
        <v>234</v>
      </c>
      <c r="X55" s="102" t="s">
        <v>234</v>
      </c>
      <c r="Y55" s="102" t="s">
        <v>235</v>
      </c>
      <c r="Z55" s="102">
        <v>1</v>
      </c>
      <c r="AA55" s="102" t="s">
        <v>81</v>
      </c>
      <c r="AB55" s="102" t="s">
        <v>81</v>
      </c>
      <c r="AC55" s="102" t="s">
        <v>81</v>
      </c>
      <c r="AD55" s="102" t="s">
        <v>81</v>
      </c>
      <c r="AE55" s="102">
        <v>2655</v>
      </c>
      <c r="AF55" s="102" t="s">
        <v>81</v>
      </c>
      <c r="AG55" s="102">
        <v>4</v>
      </c>
      <c r="AH55" s="102" t="s">
        <v>81</v>
      </c>
      <c r="AI55" s="102" t="s">
        <v>81</v>
      </c>
      <c r="AJ55" s="102" t="s">
        <v>81</v>
      </c>
      <c r="AK55" s="102" t="s">
        <v>81</v>
      </c>
      <c r="AL55" s="102">
        <v>111</v>
      </c>
      <c r="AM55" s="102" t="s">
        <v>81</v>
      </c>
      <c r="AN55" s="102" t="s">
        <v>81</v>
      </c>
      <c r="AO55" s="102" t="s">
        <v>81</v>
      </c>
      <c r="AP55" s="102" t="s">
        <v>81</v>
      </c>
    </row>
    <row r="56" spans="1:25" ht="26.25" customHeight="1">
      <c r="A56" s="336" t="s">
        <v>11</v>
      </c>
      <c r="B56" s="261"/>
      <c r="C56" s="4"/>
      <c r="D56" s="4"/>
      <c r="E56" s="478">
        <f aca="true" t="shared" si="11" ref="E56:U56">SUM(E57:E59)</f>
        <v>179</v>
      </c>
      <c r="F56" s="478">
        <f t="shared" si="11"/>
        <v>0</v>
      </c>
      <c r="G56" s="478">
        <f t="shared" si="11"/>
        <v>0</v>
      </c>
      <c r="H56" s="478">
        <f t="shared" si="11"/>
        <v>373</v>
      </c>
      <c r="I56" s="478">
        <f t="shared" si="11"/>
        <v>0</v>
      </c>
      <c r="J56" s="478">
        <f t="shared" si="11"/>
        <v>4142</v>
      </c>
      <c r="K56" s="478">
        <f t="shared" si="11"/>
        <v>0</v>
      </c>
      <c r="L56" s="478">
        <f t="shared" si="11"/>
        <v>0</v>
      </c>
      <c r="M56" s="478">
        <f t="shared" si="11"/>
        <v>0</v>
      </c>
      <c r="N56" s="478">
        <f t="shared" si="11"/>
        <v>0</v>
      </c>
      <c r="O56" s="478">
        <f t="shared" si="11"/>
        <v>0</v>
      </c>
      <c r="P56" s="478">
        <f t="shared" si="11"/>
        <v>0</v>
      </c>
      <c r="Q56" s="478">
        <f t="shared" si="11"/>
        <v>156</v>
      </c>
      <c r="R56" s="478">
        <f t="shared" si="11"/>
        <v>13</v>
      </c>
      <c r="S56" s="478">
        <f t="shared" si="11"/>
        <v>0</v>
      </c>
      <c r="T56" s="478">
        <f t="shared" si="11"/>
        <v>0</v>
      </c>
      <c r="U56" s="479">
        <f t="shared" si="11"/>
        <v>0</v>
      </c>
      <c r="V56" s="41"/>
      <c r="W56" s="332"/>
      <c r="Y56" s="102" t="s">
        <v>283</v>
      </c>
    </row>
    <row r="57" spans="1:42" ht="26.25" customHeight="1">
      <c r="A57" s="333"/>
      <c r="B57" s="255"/>
      <c r="C57" s="3" t="s">
        <v>39</v>
      </c>
      <c r="D57" s="3"/>
      <c r="E57" s="196" t="s">
        <v>81</v>
      </c>
      <c r="F57" s="196" t="s">
        <v>81</v>
      </c>
      <c r="G57" s="196" t="s">
        <v>81</v>
      </c>
      <c r="H57" s="196">
        <v>373</v>
      </c>
      <c r="I57" s="196" t="s">
        <v>81</v>
      </c>
      <c r="J57" s="196" t="s">
        <v>81</v>
      </c>
      <c r="K57" s="196" t="s">
        <v>81</v>
      </c>
      <c r="L57" s="196" t="s">
        <v>81</v>
      </c>
      <c r="M57" s="196" t="s">
        <v>81</v>
      </c>
      <c r="N57" s="196" t="s">
        <v>81</v>
      </c>
      <c r="O57" s="196" t="s">
        <v>81</v>
      </c>
      <c r="P57" s="196" t="s">
        <v>81</v>
      </c>
      <c r="Q57" s="196" t="s">
        <v>81</v>
      </c>
      <c r="R57" s="196" t="s">
        <v>81</v>
      </c>
      <c r="S57" s="196" t="s">
        <v>81</v>
      </c>
      <c r="T57" s="196" t="s">
        <v>81</v>
      </c>
      <c r="U57" s="198" t="s">
        <v>81</v>
      </c>
      <c r="V57" s="48"/>
      <c r="W57" s="334" t="s">
        <v>236</v>
      </c>
      <c r="X57" s="102" t="s">
        <v>236</v>
      </c>
      <c r="Y57" s="102" t="s">
        <v>237</v>
      </c>
      <c r="Z57" s="102" t="s">
        <v>81</v>
      </c>
      <c r="AA57" s="102" t="s">
        <v>81</v>
      </c>
      <c r="AB57" s="102" t="s">
        <v>81</v>
      </c>
      <c r="AC57" s="102">
        <v>373</v>
      </c>
      <c r="AD57" s="102" t="s">
        <v>81</v>
      </c>
      <c r="AE57" s="102" t="s">
        <v>81</v>
      </c>
      <c r="AF57" s="102" t="s">
        <v>81</v>
      </c>
      <c r="AG57" s="102" t="s">
        <v>81</v>
      </c>
      <c r="AH57" s="102" t="s">
        <v>81</v>
      </c>
      <c r="AI57" s="102" t="s">
        <v>81</v>
      </c>
      <c r="AJ57" s="102" t="s">
        <v>81</v>
      </c>
      <c r="AK57" s="102" t="s">
        <v>81</v>
      </c>
      <c r="AL57" s="102" t="s">
        <v>81</v>
      </c>
      <c r="AM57" s="102" t="s">
        <v>81</v>
      </c>
      <c r="AN57" s="102" t="s">
        <v>81</v>
      </c>
      <c r="AO57" s="102" t="s">
        <v>81</v>
      </c>
      <c r="AP57" s="102" t="s">
        <v>81</v>
      </c>
    </row>
    <row r="58" spans="1:42" ht="26.25" customHeight="1">
      <c r="A58" s="333"/>
      <c r="B58" s="255"/>
      <c r="C58" s="3" t="s">
        <v>46</v>
      </c>
      <c r="D58" s="3"/>
      <c r="E58" s="196">
        <v>177</v>
      </c>
      <c r="F58" s="196" t="s">
        <v>81</v>
      </c>
      <c r="G58" s="196" t="s">
        <v>81</v>
      </c>
      <c r="H58" s="196" t="s">
        <v>81</v>
      </c>
      <c r="I58" s="196" t="s">
        <v>81</v>
      </c>
      <c r="J58" s="196">
        <v>2454</v>
      </c>
      <c r="K58" s="196" t="s">
        <v>81</v>
      </c>
      <c r="L58" s="196" t="s">
        <v>81</v>
      </c>
      <c r="M58" s="196" t="s">
        <v>81</v>
      </c>
      <c r="N58" s="196" t="s">
        <v>81</v>
      </c>
      <c r="O58" s="196" t="s">
        <v>81</v>
      </c>
      <c r="P58" s="196" t="s">
        <v>81</v>
      </c>
      <c r="Q58" s="196" t="s">
        <v>81</v>
      </c>
      <c r="R58" s="196" t="s">
        <v>81</v>
      </c>
      <c r="S58" s="196" t="s">
        <v>81</v>
      </c>
      <c r="T58" s="196" t="s">
        <v>81</v>
      </c>
      <c r="U58" s="198" t="s">
        <v>81</v>
      </c>
      <c r="V58" s="48"/>
      <c r="W58" s="334" t="s">
        <v>238</v>
      </c>
      <c r="X58" s="102" t="s">
        <v>238</v>
      </c>
      <c r="Y58" s="102" t="s">
        <v>284</v>
      </c>
      <c r="Z58" s="102">
        <v>177</v>
      </c>
      <c r="AA58" s="102" t="s">
        <v>81</v>
      </c>
      <c r="AB58" s="102" t="s">
        <v>81</v>
      </c>
      <c r="AC58" s="102" t="s">
        <v>81</v>
      </c>
      <c r="AD58" s="102" t="s">
        <v>81</v>
      </c>
      <c r="AE58" s="102">
        <v>2454</v>
      </c>
      <c r="AF58" s="102" t="s">
        <v>81</v>
      </c>
      <c r="AG58" s="102" t="s">
        <v>81</v>
      </c>
      <c r="AH58" s="102" t="s">
        <v>81</v>
      </c>
      <c r="AI58" s="102" t="s">
        <v>81</v>
      </c>
      <c r="AJ58" s="102" t="s">
        <v>81</v>
      </c>
      <c r="AK58" s="102" t="s">
        <v>81</v>
      </c>
      <c r="AL58" s="102" t="s">
        <v>81</v>
      </c>
      <c r="AM58" s="102" t="s">
        <v>81</v>
      </c>
      <c r="AN58" s="102" t="s">
        <v>81</v>
      </c>
      <c r="AO58" s="102" t="s">
        <v>81</v>
      </c>
      <c r="AP58" s="102" t="s">
        <v>81</v>
      </c>
    </row>
    <row r="59" spans="1:42" ht="26.25" customHeight="1" thickBot="1">
      <c r="A59" s="339"/>
      <c r="B59" s="264"/>
      <c r="C59" s="11" t="s">
        <v>55</v>
      </c>
      <c r="D59" s="11"/>
      <c r="E59" s="203">
        <v>2</v>
      </c>
      <c r="F59" s="203" t="s">
        <v>81</v>
      </c>
      <c r="G59" s="203" t="s">
        <v>81</v>
      </c>
      <c r="H59" s="203" t="s">
        <v>81</v>
      </c>
      <c r="I59" s="203" t="s">
        <v>81</v>
      </c>
      <c r="J59" s="203">
        <v>1688</v>
      </c>
      <c r="K59" s="203" t="s">
        <v>81</v>
      </c>
      <c r="L59" s="203" t="s">
        <v>81</v>
      </c>
      <c r="M59" s="203" t="s">
        <v>81</v>
      </c>
      <c r="N59" s="203" t="s">
        <v>81</v>
      </c>
      <c r="O59" s="203" t="s">
        <v>81</v>
      </c>
      <c r="P59" s="203" t="s">
        <v>81</v>
      </c>
      <c r="Q59" s="203">
        <v>156</v>
      </c>
      <c r="R59" s="203">
        <v>13</v>
      </c>
      <c r="S59" s="203" t="s">
        <v>81</v>
      </c>
      <c r="T59" s="203" t="s">
        <v>81</v>
      </c>
      <c r="U59" s="204" t="s">
        <v>81</v>
      </c>
      <c r="V59" s="48"/>
      <c r="W59" s="335" t="s">
        <v>239</v>
      </c>
      <c r="X59" s="102" t="s">
        <v>239</v>
      </c>
      <c r="Y59" s="102" t="s">
        <v>240</v>
      </c>
      <c r="Z59" s="102">
        <v>2</v>
      </c>
      <c r="AA59" s="102" t="s">
        <v>81</v>
      </c>
      <c r="AB59" s="102" t="s">
        <v>81</v>
      </c>
      <c r="AC59" s="102" t="s">
        <v>81</v>
      </c>
      <c r="AD59" s="102" t="s">
        <v>81</v>
      </c>
      <c r="AE59" s="102">
        <v>1688</v>
      </c>
      <c r="AF59" s="102" t="s">
        <v>81</v>
      </c>
      <c r="AG59" s="102" t="s">
        <v>81</v>
      </c>
      <c r="AH59" s="102" t="s">
        <v>81</v>
      </c>
      <c r="AI59" s="102" t="s">
        <v>81</v>
      </c>
      <c r="AJ59" s="102" t="s">
        <v>81</v>
      </c>
      <c r="AK59" s="102" t="s">
        <v>81</v>
      </c>
      <c r="AL59" s="102">
        <v>156</v>
      </c>
      <c r="AM59" s="102">
        <v>13</v>
      </c>
      <c r="AN59" s="102" t="s">
        <v>81</v>
      </c>
      <c r="AO59" s="102" t="s">
        <v>81</v>
      </c>
      <c r="AP59" s="102" t="s">
        <v>81</v>
      </c>
    </row>
    <row r="60" spans="1:21" ht="16.5" customHeight="1">
      <c r="A60" s="1" t="s">
        <v>285</v>
      </c>
      <c r="B60" s="475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7"/>
      <c r="N60" s="477"/>
      <c r="O60" s="477"/>
      <c r="P60" s="477"/>
      <c r="Q60" s="477"/>
      <c r="R60" s="477"/>
      <c r="S60" s="477"/>
      <c r="T60" s="477"/>
      <c r="U60" s="477"/>
    </row>
    <row r="61" spans="1:21" ht="12" customHeight="1">
      <c r="A61" s="477"/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</row>
    <row r="62" spans="1:21" ht="12" customHeight="1">
      <c r="A62" s="477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</row>
    <row r="63" spans="1:21" ht="12" customHeight="1">
      <c r="A63" s="477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</row>
    <row r="64" spans="1:21" ht="12" customHeight="1">
      <c r="A64" s="477"/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</row>
    <row r="65" spans="1:21" ht="12" customHeight="1">
      <c r="A65" s="477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</row>
    <row r="66" spans="1:21" ht="12" customHeight="1">
      <c r="A66" s="477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/>
      <c r="U66" s="477"/>
    </row>
    <row r="67" spans="1:21" ht="12" customHeight="1">
      <c r="A67" s="477"/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</row>
    <row r="68" spans="1:21" ht="12" customHeight="1">
      <c r="A68" s="477"/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</row>
    <row r="69" spans="1:21" ht="12" customHeight="1">
      <c r="A69" s="477"/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</row>
    <row r="70" spans="1:21" ht="12" customHeight="1">
      <c r="A70" s="477"/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</row>
    <row r="71" spans="1:21" ht="12" customHeight="1">
      <c r="A71" s="477"/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</row>
    <row r="72" spans="1:21" ht="14.25">
      <c r="A72" s="477"/>
      <c r="B72" s="477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</row>
    <row r="73" spans="1:21" ht="14.25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</row>
    <row r="74" spans="1:21" ht="14.25">
      <c r="A74" s="477"/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</row>
    <row r="75" spans="1:21" ht="14.25">
      <c r="A75" s="477"/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</row>
    <row r="76" spans="1:21" ht="14.25">
      <c r="A76" s="477"/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</row>
    <row r="77" spans="1:21" ht="14.25">
      <c r="A77" s="477"/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77"/>
      <c r="R77" s="477"/>
      <c r="S77" s="477"/>
      <c r="T77" s="477"/>
      <c r="U77" s="477"/>
    </row>
    <row r="78" spans="1:21" ht="14.25">
      <c r="A78" s="477"/>
      <c r="B78" s="477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</row>
    <row r="79" spans="1:21" ht="14.25">
      <c r="A79" s="477"/>
      <c r="B79" s="477"/>
      <c r="C79" s="477"/>
      <c r="D79" s="477"/>
      <c r="E79" s="477"/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</row>
    <row r="80" spans="1:21" ht="14.25">
      <c r="A80" s="477"/>
      <c r="B80" s="477"/>
      <c r="C80" s="477"/>
      <c r="D80" s="477"/>
      <c r="E80" s="477"/>
      <c r="F80" s="477"/>
      <c r="G80" s="477"/>
      <c r="H80" s="477"/>
      <c r="I80" s="477"/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</row>
    <row r="81" spans="1:21" ht="14.25">
      <c r="A81" s="477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</row>
    <row r="82" spans="1:21" ht="14.25">
      <c r="A82" s="477"/>
      <c r="B82" s="477"/>
      <c r="C82" s="477"/>
      <c r="D82" s="477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</row>
    <row r="83" spans="1:21" ht="14.25">
      <c r="A83" s="477"/>
      <c r="B83" s="477"/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</row>
    <row r="84" spans="1:21" ht="14.25">
      <c r="A84" s="477"/>
      <c r="B84" s="477"/>
      <c r="C84" s="477"/>
      <c r="D84" s="477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</row>
  </sheetData>
  <sheetProtection/>
  <mergeCells count="13">
    <mergeCell ref="Z3:AD3"/>
    <mergeCell ref="AE3:AF3"/>
    <mergeCell ref="AG3:AK3"/>
    <mergeCell ref="AL3:AP3"/>
    <mergeCell ref="L3:P3"/>
    <mergeCell ref="Q3:U3"/>
    <mergeCell ref="J3:K3"/>
    <mergeCell ref="A7:D7"/>
    <mergeCell ref="A3:A4"/>
    <mergeCell ref="C3:C4"/>
    <mergeCell ref="A5:D5"/>
    <mergeCell ref="A6:D6"/>
    <mergeCell ref="E3:I3"/>
  </mergeCells>
  <printOptions/>
  <pageMargins left="0.7480314960629921" right="0.2362204724409449" top="0.8267716535433072" bottom="0.5118110236220472" header="0" footer="0"/>
  <pageSetup horizontalDpi="600" verticalDpi="600" orientation="portrait" pageOrder="overThenDown" paperSize="9" scale="49" r:id="rId1"/>
  <headerFooter alignWithMargins="0">
    <oddFooter>&amp;R&amp;A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showOutlineSymbols="0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6" sqref="X6"/>
    </sheetView>
  </sheetViews>
  <sheetFormatPr defaultColWidth="8.75390625" defaultRowHeight="14.25"/>
  <cols>
    <col min="1" max="1" width="7.625" style="102" customWidth="1"/>
    <col min="2" max="2" width="0.875" style="102" customWidth="1"/>
    <col min="3" max="3" width="10.625" style="102" customWidth="1"/>
    <col min="4" max="4" width="0.875" style="102" customWidth="1"/>
    <col min="5" max="9" width="8.50390625" style="102" customWidth="1"/>
    <col min="10" max="10" width="8.625" style="102" customWidth="1"/>
    <col min="11" max="11" width="8.50390625" style="102" customWidth="1"/>
    <col min="12" max="12" width="8.625" style="102" customWidth="1"/>
    <col min="13" max="16" width="8.50390625" style="102" customWidth="1"/>
    <col min="17" max="17" width="8.625" style="102" customWidth="1"/>
    <col min="18" max="18" width="9.375" style="102" customWidth="1"/>
    <col min="19" max="19" width="8.50390625" style="102" customWidth="1"/>
    <col min="20" max="20" width="8.625" style="102" customWidth="1"/>
    <col min="21" max="21" width="8.50390625" style="102" customWidth="1"/>
    <col min="22" max="22" width="5.25390625" style="102" customWidth="1"/>
    <col min="23" max="16384" width="8.75390625" style="102" customWidth="1"/>
  </cols>
  <sheetData>
    <row r="1" spans="1:21" s="451" customFormat="1" ht="30" customHeight="1">
      <c r="A1" s="447" t="s">
        <v>296</v>
      </c>
      <c r="B1" s="448"/>
      <c r="C1" s="449"/>
      <c r="D1" s="449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</row>
    <row r="2" spans="1:21" ht="15" customHeight="1" thickBot="1">
      <c r="A2" s="452" t="s">
        <v>287</v>
      </c>
      <c r="B2" s="453"/>
      <c r="C2" s="453"/>
      <c r="D2" s="453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1:22" ht="39.75" customHeight="1">
      <c r="A3" s="1021" t="s">
        <v>254</v>
      </c>
      <c r="B3" s="455"/>
      <c r="C3" s="1023" t="s">
        <v>255</v>
      </c>
      <c r="D3" s="456"/>
      <c r="E3" s="1017" t="s">
        <v>288</v>
      </c>
      <c r="F3" s="1018"/>
      <c r="G3" s="1018"/>
      <c r="H3" s="1018"/>
      <c r="I3" s="1018"/>
      <c r="J3" s="1017" t="s">
        <v>289</v>
      </c>
      <c r="K3" s="1018"/>
      <c r="L3" s="1017" t="s">
        <v>290</v>
      </c>
      <c r="M3" s="1018"/>
      <c r="N3" s="1018"/>
      <c r="O3" s="1018"/>
      <c r="P3" s="1019"/>
      <c r="Q3" s="1017" t="s">
        <v>291</v>
      </c>
      <c r="R3" s="1018"/>
      <c r="S3" s="1018"/>
      <c r="T3" s="1018"/>
      <c r="U3" s="1020"/>
      <c r="V3" s="482"/>
    </row>
    <row r="4" spans="1:22" ht="39.75" customHeight="1" thickBot="1">
      <c r="A4" s="1022"/>
      <c r="B4" s="458"/>
      <c r="C4" s="1024"/>
      <c r="D4" s="459"/>
      <c r="E4" s="460" t="s">
        <v>292</v>
      </c>
      <c r="F4" s="460" t="s">
        <v>293</v>
      </c>
      <c r="G4" s="461" t="s">
        <v>294</v>
      </c>
      <c r="H4" s="460" t="s">
        <v>295</v>
      </c>
      <c r="I4" s="460" t="s">
        <v>140</v>
      </c>
      <c r="J4" s="460" t="s">
        <v>292</v>
      </c>
      <c r="K4" s="460" t="s">
        <v>140</v>
      </c>
      <c r="L4" s="460" t="s">
        <v>292</v>
      </c>
      <c r="M4" s="460" t="s">
        <v>293</v>
      </c>
      <c r="N4" s="461" t="s">
        <v>294</v>
      </c>
      <c r="O4" s="460" t="s">
        <v>295</v>
      </c>
      <c r="P4" s="460" t="s">
        <v>140</v>
      </c>
      <c r="Q4" s="462" t="s">
        <v>292</v>
      </c>
      <c r="R4" s="462" t="s">
        <v>293</v>
      </c>
      <c r="S4" s="462" t="s">
        <v>294</v>
      </c>
      <c r="T4" s="462" t="s">
        <v>295</v>
      </c>
      <c r="U4" s="463" t="s">
        <v>140</v>
      </c>
      <c r="V4" s="482"/>
    </row>
    <row r="5" spans="1:22" ht="30" customHeight="1">
      <c r="A5" s="950" t="s">
        <v>80</v>
      </c>
      <c r="B5" s="947"/>
      <c r="C5" s="947"/>
      <c r="D5" s="947"/>
      <c r="E5" s="464">
        <v>6486</v>
      </c>
      <c r="F5" s="321">
        <v>1652</v>
      </c>
      <c r="G5" s="321">
        <v>578</v>
      </c>
      <c r="H5" s="321">
        <v>1099</v>
      </c>
      <c r="I5" s="321">
        <v>14</v>
      </c>
      <c r="J5" s="321">
        <v>74661</v>
      </c>
      <c r="K5" s="321">
        <v>0</v>
      </c>
      <c r="L5" s="321">
        <v>10653</v>
      </c>
      <c r="M5" s="321">
        <v>316</v>
      </c>
      <c r="N5" s="321">
        <v>0</v>
      </c>
      <c r="O5" s="321">
        <v>2746</v>
      </c>
      <c r="P5" s="321">
        <v>624</v>
      </c>
      <c r="Q5" s="321">
        <v>39300</v>
      </c>
      <c r="R5" s="321">
        <v>31081</v>
      </c>
      <c r="S5" s="321">
        <v>1843</v>
      </c>
      <c r="T5" s="321">
        <v>2297</v>
      </c>
      <c r="U5" s="465">
        <v>5687</v>
      </c>
      <c r="V5" s="457"/>
    </row>
    <row r="6" spans="1:22" ht="30" customHeight="1">
      <c r="A6" s="953">
        <v>19</v>
      </c>
      <c r="B6" s="948"/>
      <c r="C6" s="948"/>
      <c r="D6" s="948"/>
      <c r="E6" s="325">
        <v>7339</v>
      </c>
      <c r="F6" s="325">
        <v>1637</v>
      </c>
      <c r="G6" s="325">
        <v>776</v>
      </c>
      <c r="H6" s="325">
        <v>1613</v>
      </c>
      <c r="I6" s="325">
        <v>214</v>
      </c>
      <c r="J6" s="325">
        <v>80018</v>
      </c>
      <c r="K6" s="325">
        <v>3595</v>
      </c>
      <c r="L6" s="325">
        <v>6735</v>
      </c>
      <c r="M6" s="325">
        <v>314</v>
      </c>
      <c r="N6" s="325">
        <v>2</v>
      </c>
      <c r="O6" s="325">
        <v>798</v>
      </c>
      <c r="P6" s="325">
        <v>0</v>
      </c>
      <c r="Q6" s="325">
        <v>33415</v>
      </c>
      <c r="R6" s="325">
        <v>22109</v>
      </c>
      <c r="S6" s="325">
        <v>1546</v>
      </c>
      <c r="T6" s="325">
        <v>1800</v>
      </c>
      <c r="U6" s="466">
        <v>2970</v>
      </c>
      <c r="V6" s="457"/>
    </row>
    <row r="7" spans="1:21" s="239" customFormat="1" ht="39.75" customHeight="1">
      <c r="A7" s="955">
        <v>20</v>
      </c>
      <c r="B7" s="944"/>
      <c r="C7" s="944"/>
      <c r="D7" s="944"/>
      <c r="E7" s="233">
        <f aca="true" t="shared" si="0" ref="E7:U7">SUM(E8,E9,E10,E11,E12,E13,E17,E20,E21,E26,E33,E38,E42,E46,E50,E53,E56)</f>
        <v>5979</v>
      </c>
      <c r="F7" s="233">
        <f t="shared" si="0"/>
        <v>2023</v>
      </c>
      <c r="G7" s="233">
        <f t="shared" si="0"/>
        <v>536</v>
      </c>
      <c r="H7" s="233">
        <f t="shared" si="0"/>
        <v>1700</v>
      </c>
      <c r="I7" s="233">
        <f t="shared" si="0"/>
        <v>61</v>
      </c>
      <c r="J7" s="234">
        <f t="shared" si="0"/>
        <v>77463</v>
      </c>
      <c r="K7" s="467">
        <f t="shared" si="0"/>
        <v>1708</v>
      </c>
      <c r="L7" s="234">
        <f t="shared" si="0"/>
        <v>6609</v>
      </c>
      <c r="M7" s="468">
        <f t="shared" si="0"/>
        <v>521</v>
      </c>
      <c r="N7" s="234">
        <f t="shared" si="0"/>
        <v>0</v>
      </c>
      <c r="O7" s="234">
        <f t="shared" si="0"/>
        <v>1128</v>
      </c>
      <c r="P7" s="234">
        <f t="shared" si="0"/>
        <v>255</v>
      </c>
      <c r="Q7" s="234">
        <f t="shared" si="0"/>
        <v>36928</v>
      </c>
      <c r="R7" s="234">
        <f t="shared" si="0"/>
        <v>30227</v>
      </c>
      <c r="S7" s="234">
        <f t="shared" si="0"/>
        <v>856</v>
      </c>
      <c r="T7" s="234">
        <f t="shared" si="0"/>
        <v>370</v>
      </c>
      <c r="U7" s="238">
        <f t="shared" si="0"/>
        <v>1563</v>
      </c>
    </row>
    <row r="8" spans="1:22" ht="26.25" customHeight="1">
      <c r="A8" s="329" t="s">
        <v>57</v>
      </c>
      <c r="B8" s="241"/>
      <c r="C8" s="2" t="s">
        <v>12</v>
      </c>
      <c r="D8" s="2"/>
      <c r="E8" s="193">
        <v>1011</v>
      </c>
      <c r="F8" s="193" t="s">
        <v>81</v>
      </c>
      <c r="G8" s="193" t="s">
        <v>81</v>
      </c>
      <c r="H8" s="193" t="s">
        <v>81</v>
      </c>
      <c r="I8" s="193" t="s">
        <v>81</v>
      </c>
      <c r="J8" s="193">
        <v>21974</v>
      </c>
      <c r="K8" s="193" t="s">
        <v>81</v>
      </c>
      <c r="L8" s="193">
        <v>2672</v>
      </c>
      <c r="M8" s="193" t="s">
        <v>81</v>
      </c>
      <c r="N8" s="193" t="s">
        <v>81</v>
      </c>
      <c r="O8" s="193" t="s">
        <v>81</v>
      </c>
      <c r="P8" s="193" t="s">
        <v>81</v>
      </c>
      <c r="Q8" s="193">
        <v>9182</v>
      </c>
      <c r="R8" s="193" t="s">
        <v>81</v>
      </c>
      <c r="S8" s="193" t="s">
        <v>81</v>
      </c>
      <c r="T8" s="193" t="s">
        <v>81</v>
      </c>
      <c r="U8" s="194" t="s">
        <v>81</v>
      </c>
      <c r="V8" s="48"/>
    </row>
    <row r="9" spans="1:22" ht="26.25" customHeight="1">
      <c r="A9" s="329" t="s">
        <v>58</v>
      </c>
      <c r="B9" s="241"/>
      <c r="C9" s="2" t="s">
        <v>13</v>
      </c>
      <c r="D9" s="160"/>
      <c r="E9" s="193">
        <v>433</v>
      </c>
      <c r="F9" s="193" t="s">
        <v>81</v>
      </c>
      <c r="G9" s="193" t="s">
        <v>81</v>
      </c>
      <c r="H9" s="193" t="s">
        <v>81</v>
      </c>
      <c r="I9" s="193" t="s">
        <v>81</v>
      </c>
      <c r="J9" s="193">
        <v>3078</v>
      </c>
      <c r="K9" s="193" t="s">
        <v>81</v>
      </c>
      <c r="L9" s="193">
        <v>429</v>
      </c>
      <c r="M9" s="193" t="s">
        <v>81</v>
      </c>
      <c r="N9" s="193" t="s">
        <v>81</v>
      </c>
      <c r="O9" s="193" t="s">
        <v>81</v>
      </c>
      <c r="P9" s="193" t="s">
        <v>81</v>
      </c>
      <c r="Q9" s="193">
        <v>3246</v>
      </c>
      <c r="R9" s="193">
        <v>1110</v>
      </c>
      <c r="S9" s="193">
        <v>39</v>
      </c>
      <c r="T9" s="193">
        <v>39</v>
      </c>
      <c r="U9" s="194" t="s">
        <v>81</v>
      </c>
      <c r="V9" s="48"/>
    </row>
    <row r="10" spans="1:22" ht="26.25" customHeight="1">
      <c r="A10" s="329" t="s">
        <v>59</v>
      </c>
      <c r="B10" s="241"/>
      <c r="C10" s="2" t="s">
        <v>14</v>
      </c>
      <c r="D10" s="160"/>
      <c r="E10" s="193">
        <v>514</v>
      </c>
      <c r="F10" s="193" t="s">
        <v>81</v>
      </c>
      <c r="G10" s="193" t="s">
        <v>81</v>
      </c>
      <c r="H10" s="193" t="s">
        <v>81</v>
      </c>
      <c r="I10" s="193" t="s">
        <v>81</v>
      </c>
      <c r="J10" s="193">
        <v>17187</v>
      </c>
      <c r="K10" s="193" t="s">
        <v>81</v>
      </c>
      <c r="L10" s="193">
        <v>894</v>
      </c>
      <c r="M10" s="193" t="s">
        <v>81</v>
      </c>
      <c r="N10" s="193" t="s">
        <v>81</v>
      </c>
      <c r="O10" s="193" t="s">
        <v>81</v>
      </c>
      <c r="P10" s="193" t="s">
        <v>81</v>
      </c>
      <c r="Q10" s="193">
        <v>5746</v>
      </c>
      <c r="R10" s="193">
        <v>352</v>
      </c>
      <c r="S10" s="193" t="s">
        <v>81</v>
      </c>
      <c r="T10" s="193">
        <v>2</v>
      </c>
      <c r="U10" s="194" t="s">
        <v>81</v>
      </c>
      <c r="V10" s="48"/>
    </row>
    <row r="11" spans="1:22" ht="26.25" customHeight="1">
      <c r="A11" s="331" t="s">
        <v>60</v>
      </c>
      <c r="B11" s="243"/>
      <c r="C11" s="2" t="s">
        <v>15</v>
      </c>
      <c r="D11" s="160"/>
      <c r="E11" s="193">
        <v>595</v>
      </c>
      <c r="F11" s="193">
        <v>501</v>
      </c>
      <c r="G11" s="193" t="s">
        <v>81</v>
      </c>
      <c r="H11" s="193" t="s">
        <v>81</v>
      </c>
      <c r="I11" s="193" t="s">
        <v>81</v>
      </c>
      <c r="J11" s="193">
        <v>2992</v>
      </c>
      <c r="K11" s="193" t="s">
        <v>81</v>
      </c>
      <c r="L11" s="193" t="s">
        <v>81</v>
      </c>
      <c r="M11" s="193">
        <v>124</v>
      </c>
      <c r="N11" s="193" t="s">
        <v>81</v>
      </c>
      <c r="O11" s="193" t="s">
        <v>81</v>
      </c>
      <c r="P11" s="193" t="s">
        <v>81</v>
      </c>
      <c r="Q11" s="193">
        <v>2444</v>
      </c>
      <c r="R11" s="193">
        <v>2067</v>
      </c>
      <c r="S11" s="193" t="s">
        <v>81</v>
      </c>
      <c r="T11" s="193">
        <v>42</v>
      </c>
      <c r="U11" s="194">
        <v>937</v>
      </c>
      <c r="V11" s="48"/>
    </row>
    <row r="12" spans="1:22" ht="26.25" customHeight="1">
      <c r="A12" s="329" t="s">
        <v>0</v>
      </c>
      <c r="B12" s="241"/>
      <c r="C12" s="2" t="s">
        <v>16</v>
      </c>
      <c r="D12" s="160"/>
      <c r="E12" s="193" t="s">
        <v>81</v>
      </c>
      <c r="F12" s="193" t="s">
        <v>81</v>
      </c>
      <c r="G12" s="193" t="s">
        <v>81</v>
      </c>
      <c r="H12" s="193" t="s">
        <v>81</v>
      </c>
      <c r="I12" s="193" t="s">
        <v>81</v>
      </c>
      <c r="J12" s="193" t="s">
        <v>81</v>
      </c>
      <c r="K12" s="193" t="s">
        <v>81</v>
      </c>
      <c r="L12" s="193" t="s">
        <v>81</v>
      </c>
      <c r="M12" s="193" t="s">
        <v>81</v>
      </c>
      <c r="N12" s="193" t="s">
        <v>81</v>
      </c>
      <c r="O12" s="193" t="s">
        <v>81</v>
      </c>
      <c r="P12" s="193" t="s">
        <v>81</v>
      </c>
      <c r="Q12" s="193" t="s">
        <v>81</v>
      </c>
      <c r="R12" s="193">
        <v>259</v>
      </c>
      <c r="S12" s="193" t="s">
        <v>81</v>
      </c>
      <c r="T12" s="193" t="s">
        <v>81</v>
      </c>
      <c r="U12" s="194" t="s">
        <v>81</v>
      </c>
      <c r="V12" s="48"/>
    </row>
    <row r="13" spans="1:22" ht="26.25" customHeight="1">
      <c r="A13" s="329" t="s">
        <v>1</v>
      </c>
      <c r="B13" s="241"/>
      <c r="C13" s="2"/>
      <c r="D13" s="160"/>
      <c r="E13" s="478">
        <f aca="true" t="shared" si="1" ref="E13:U13">SUM(E14:E16)</f>
        <v>537</v>
      </c>
      <c r="F13" s="478">
        <f t="shared" si="1"/>
        <v>278</v>
      </c>
      <c r="G13" s="478">
        <f t="shared" si="1"/>
        <v>295</v>
      </c>
      <c r="H13" s="478">
        <f t="shared" si="1"/>
        <v>295</v>
      </c>
      <c r="I13" s="478">
        <f t="shared" si="1"/>
        <v>0</v>
      </c>
      <c r="J13" s="478">
        <f t="shared" si="1"/>
        <v>9040</v>
      </c>
      <c r="K13" s="478">
        <f t="shared" si="1"/>
        <v>1525</v>
      </c>
      <c r="L13" s="478">
        <f t="shared" si="1"/>
        <v>696</v>
      </c>
      <c r="M13" s="478">
        <f t="shared" si="1"/>
        <v>0</v>
      </c>
      <c r="N13" s="478">
        <f t="shared" si="1"/>
        <v>0</v>
      </c>
      <c r="O13" s="478">
        <f t="shared" si="1"/>
        <v>645</v>
      </c>
      <c r="P13" s="478">
        <f t="shared" si="1"/>
        <v>27</v>
      </c>
      <c r="Q13" s="478">
        <f t="shared" si="1"/>
        <v>2084</v>
      </c>
      <c r="R13" s="478">
        <f t="shared" si="1"/>
        <v>363</v>
      </c>
      <c r="S13" s="478">
        <f t="shared" si="1"/>
        <v>19</v>
      </c>
      <c r="T13" s="478">
        <f t="shared" si="1"/>
        <v>59</v>
      </c>
      <c r="U13" s="479">
        <f t="shared" si="1"/>
        <v>74</v>
      </c>
      <c r="V13" s="48"/>
    </row>
    <row r="14" spans="1:22" ht="26.25" customHeight="1">
      <c r="A14" s="333"/>
      <c r="B14" s="246"/>
      <c r="C14" s="3" t="s">
        <v>17</v>
      </c>
      <c r="D14" s="166"/>
      <c r="E14" s="196">
        <v>143</v>
      </c>
      <c r="F14" s="196" t="s">
        <v>81</v>
      </c>
      <c r="G14" s="196" t="s">
        <v>81</v>
      </c>
      <c r="H14" s="196" t="s">
        <v>81</v>
      </c>
      <c r="I14" s="196" t="s">
        <v>81</v>
      </c>
      <c r="J14" s="196">
        <v>4475</v>
      </c>
      <c r="K14" s="196">
        <v>1525</v>
      </c>
      <c r="L14" s="196">
        <v>629</v>
      </c>
      <c r="M14" s="196" t="s">
        <v>81</v>
      </c>
      <c r="N14" s="196" t="s">
        <v>81</v>
      </c>
      <c r="O14" s="196">
        <v>645</v>
      </c>
      <c r="P14" s="196">
        <v>27</v>
      </c>
      <c r="Q14" s="196">
        <v>159</v>
      </c>
      <c r="R14" s="196" t="s">
        <v>81</v>
      </c>
      <c r="S14" s="196" t="s">
        <v>81</v>
      </c>
      <c r="T14" s="196" t="s">
        <v>81</v>
      </c>
      <c r="U14" s="198" t="s">
        <v>81</v>
      </c>
      <c r="V14" s="48"/>
    </row>
    <row r="15" spans="1:22" ht="26.25" customHeight="1">
      <c r="A15" s="333"/>
      <c r="B15" s="246"/>
      <c r="C15" s="3" t="s">
        <v>19</v>
      </c>
      <c r="D15" s="166"/>
      <c r="E15" s="196">
        <v>331</v>
      </c>
      <c r="F15" s="196">
        <v>230</v>
      </c>
      <c r="G15" s="196">
        <v>247</v>
      </c>
      <c r="H15" s="196">
        <v>247</v>
      </c>
      <c r="I15" s="196" t="s">
        <v>81</v>
      </c>
      <c r="J15" s="196">
        <v>3346</v>
      </c>
      <c r="K15" s="196" t="s">
        <v>81</v>
      </c>
      <c r="L15" s="196">
        <v>20</v>
      </c>
      <c r="M15" s="196" t="s">
        <v>81</v>
      </c>
      <c r="N15" s="196" t="s">
        <v>81</v>
      </c>
      <c r="O15" s="196" t="s">
        <v>81</v>
      </c>
      <c r="P15" s="196" t="s">
        <v>81</v>
      </c>
      <c r="Q15" s="196">
        <v>1436</v>
      </c>
      <c r="R15" s="196">
        <v>113</v>
      </c>
      <c r="S15" s="196" t="s">
        <v>81</v>
      </c>
      <c r="T15" s="196">
        <v>40</v>
      </c>
      <c r="U15" s="198">
        <v>26</v>
      </c>
      <c r="V15" s="48"/>
    </row>
    <row r="16" spans="1:22" ht="26.25" customHeight="1">
      <c r="A16" s="333"/>
      <c r="B16" s="246"/>
      <c r="C16" s="3" t="s">
        <v>20</v>
      </c>
      <c r="D16" s="166"/>
      <c r="E16" s="199">
        <v>63</v>
      </c>
      <c r="F16" s="199">
        <v>48</v>
      </c>
      <c r="G16" s="199">
        <v>48</v>
      </c>
      <c r="H16" s="199">
        <v>48</v>
      </c>
      <c r="I16" s="199" t="s">
        <v>81</v>
      </c>
      <c r="J16" s="199">
        <v>1219</v>
      </c>
      <c r="K16" s="199" t="s">
        <v>81</v>
      </c>
      <c r="L16" s="199">
        <v>47</v>
      </c>
      <c r="M16" s="199" t="s">
        <v>81</v>
      </c>
      <c r="N16" s="199" t="s">
        <v>81</v>
      </c>
      <c r="O16" s="199" t="s">
        <v>81</v>
      </c>
      <c r="P16" s="199" t="s">
        <v>81</v>
      </c>
      <c r="Q16" s="199">
        <v>489</v>
      </c>
      <c r="R16" s="199">
        <v>250</v>
      </c>
      <c r="S16" s="199">
        <v>19</v>
      </c>
      <c r="T16" s="199">
        <v>19</v>
      </c>
      <c r="U16" s="200">
        <v>48</v>
      </c>
      <c r="V16" s="48"/>
    </row>
    <row r="17" spans="1:22" ht="26.25" customHeight="1">
      <c r="A17" s="329" t="s">
        <v>2</v>
      </c>
      <c r="B17" s="241"/>
      <c r="C17" s="2"/>
      <c r="D17" s="160"/>
      <c r="E17" s="478">
        <f aca="true" t="shared" si="2" ref="E17:U17">SUM(E18:E19)</f>
        <v>279</v>
      </c>
      <c r="F17" s="480">
        <f t="shared" si="2"/>
        <v>69</v>
      </c>
      <c r="G17" s="478">
        <f t="shared" si="2"/>
        <v>0</v>
      </c>
      <c r="H17" s="478">
        <f t="shared" si="2"/>
        <v>69</v>
      </c>
      <c r="I17" s="478">
        <f t="shared" si="2"/>
        <v>50</v>
      </c>
      <c r="J17" s="478">
        <f t="shared" si="2"/>
        <v>4534</v>
      </c>
      <c r="K17" s="478">
        <f t="shared" si="2"/>
        <v>0</v>
      </c>
      <c r="L17" s="478">
        <f t="shared" si="2"/>
        <v>81</v>
      </c>
      <c r="M17" s="480">
        <f t="shared" si="2"/>
        <v>65</v>
      </c>
      <c r="N17" s="478">
        <f t="shared" si="2"/>
        <v>0</v>
      </c>
      <c r="O17" s="478">
        <f t="shared" si="2"/>
        <v>0</v>
      </c>
      <c r="P17" s="478">
        <f t="shared" si="2"/>
        <v>0</v>
      </c>
      <c r="Q17" s="478">
        <f t="shared" si="2"/>
        <v>59</v>
      </c>
      <c r="R17" s="480">
        <f t="shared" si="2"/>
        <v>2390</v>
      </c>
      <c r="S17" s="478">
        <f t="shared" si="2"/>
        <v>0</v>
      </c>
      <c r="T17" s="478">
        <f t="shared" si="2"/>
        <v>15</v>
      </c>
      <c r="U17" s="479">
        <f t="shared" si="2"/>
        <v>319</v>
      </c>
      <c r="V17" s="48"/>
    </row>
    <row r="18" spans="1:22" ht="26.25" customHeight="1">
      <c r="A18" s="333"/>
      <c r="B18" s="246"/>
      <c r="C18" s="3" t="s">
        <v>18</v>
      </c>
      <c r="D18" s="166"/>
      <c r="E18" s="196">
        <v>210</v>
      </c>
      <c r="F18" s="196" t="s">
        <v>81</v>
      </c>
      <c r="G18" s="196" t="s">
        <v>81</v>
      </c>
      <c r="H18" s="196" t="s">
        <v>81</v>
      </c>
      <c r="I18" s="196" t="s">
        <v>81</v>
      </c>
      <c r="J18" s="196">
        <v>4329</v>
      </c>
      <c r="K18" s="196" t="s">
        <v>81</v>
      </c>
      <c r="L18" s="196">
        <v>16</v>
      </c>
      <c r="M18" s="196" t="s">
        <v>81</v>
      </c>
      <c r="N18" s="196" t="s">
        <v>81</v>
      </c>
      <c r="O18" s="196" t="s">
        <v>81</v>
      </c>
      <c r="P18" s="196" t="s">
        <v>81</v>
      </c>
      <c r="Q18" s="196">
        <v>8</v>
      </c>
      <c r="R18" s="196">
        <v>2339</v>
      </c>
      <c r="S18" s="196" t="s">
        <v>81</v>
      </c>
      <c r="T18" s="196" t="s">
        <v>81</v>
      </c>
      <c r="U18" s="198" t="s">
        <v>81</v>
      </c>
      <c r="V18" s="48"/>
    </row>
    <row r="19" spans="1:22" ht="26.25" customHeight="1">
      <c r="A19" s="333"/>
      <c r="B19" s="246"/>
      <c r="C19" s="3" t="s">
        <v>21</v>
      </c>
      <c r="D19" s="166"/>
      <c r="E19" s="199">
        <v>69</v>
      </c>
      <c r="F19" s="474">
        <v>69</v>
      </c>
      <c r="G19" s="474" t="s">
        <v>81</v>
      </c>
      <c r="H19" s="474">
        <v>69</v>
      </c>
      <c r="I19" s="474">
        <v>50</v>
      </c>
      <c r="J19" s="199">
        <v>205</v>
      </c>
      <c r="K19" s="199" t="s">
        <v>81</v>
      </c>
      <c r="L19" s="196">
        <v>65</v>
      </c>
      <c r="M19" s="196">
        <v>65</v>
      </c>
      <c r="N19" s="196" t="s">
        <v>81</v>
      </c>
      <c r="O19" s="196" t="s">
        <v>81</v>
      </c>
      <c r="P19" s="199" t="s">
        <v>81</v>
      </c>
      <c r="Q19" s="199">
        <v>51</v>
      </c>
      <c r="R19" s="474">
        <v>51</v>
      </c>
      <c r="S19" s="474" t="s">
        <v>81</v>
      </c>
      <c r="T19" s="474">
        <v>15</v>
      </c>
      <c r="U19" s="200">
        <v>319</v>
      </c>
      <c r="V19" s="48"/>
    </row>
    <row r="20" spans="1:22" ht="26.25" customHeight="1">
      <c r="A20" s="329" t="s">
        <v>3</v>
      </c>
      <c r="B20" s="241"/>
      <c r="C20" s="2" t="s">
        <v>22</v>
      </c>
      <c r="D20" s="160"/>
      <c r="E20" s="193">
        <v>454</v>
      </c>
      <c r="F20" s="199" t="s">
        <v>81</v>
      </c>
      <c r="G20" s="199" t="s">
        <v>81</v>
      </c>
      <c r="H20" s="199" t="s">
        <v>81</v>
      </c>
      <c r="I20" s="199" t="s">
        <v>81</v>
      </c>
      <c r="J20" s="193">
        <v>3007</v>
      </c>
      <c r="K20" s="193" t="s">
        <v>81</v>
      </c>
      <c r="L20" s="483" t="s">
        <v>81</v>
      </c>
      <c r="M20" s="484" t="s">
        <v>81</v>
      </c>
      <c r="N20" s="484" t="s">
        <v>81</v>
      </c>
      <c r="O20" s="484" t="s">
        <v>81</v>
      </c>
      <c r="P20" s="193" t="s">
        <v>81</v>
      </c>
      <c r="Q20" s="193">
        <v>86</v>
      </c>
      <c r="R20" s="199" t="s">
        <v>81</v>
      </c>
      <c r="S20" s="199" t="s">
        <v>81</v>
      </c>
      <c r="T20" s="199" t="s">
        <v>81</v>
      </c>
      <c r="U20" s="194" t="s">
        <v>81</v>
      </c>
      <c r="V20" s="48"/>
    </row>
    <row r="21" spans="1:22" ht="26.25" customHeight="1">
      <c r="A21" s="336" t="s">
        <v>4</v>
      </c>
      <c r="B21" s="249"/>
      <c r="C21" s="4"/>
      <c r="D21" s="170"/>
      <c r="E21" s="478">
        <f aca="true" t="shared" si="3" ref="E21:U21">SUM(E22:E25)</f>
        <v>1047</v>
      </c>
      <c r="F21" s="478">
        <f t="shared" si="3"/>
        <v>1016</v>
      </c>
      <c r="G21" s="478">
        <f t="shared" si="3"/>
        <v>0</v>
      </c>
      <c r="H21" s="478">
        <f t="shared" si="3"/>
        <v>1016</v>
      </c>
      <c r="I21" s="478">
        <f t="shared" si="3"/>
        <v>0</v>
      </c>
      <c r="J21" s="478">
        <f t="shared" si="3"/>
        <v>2206</v>
      </c>
      <c r="K21" s="478">
        <f t="shared" si="3"/>
        <v>0</v>
      </c>
      <c r="L21" s="481">
        <f t="shared" si="3"/>
        <v>0</v>
      </c>
      <c r="M21" s="481">
        <f t="shared" si="3"/>
        <v>0</v>
      </c>
      <c r="N21" s="481">
        <f t="shared" si="3"/>
        <v>0</v>
      </c>
      <c r="O21" s="481">
        <f t="shared" si="3"/>
        <v>0</v>
      </c>
      <c r="P21" s="478">
        <f t="shared" si="3"/>
        <v>0</v>
      </c>
      <c r="Q21" s="478">
        <f t="shared" si="3"/>
        <v>60</v>
      </c>
      <c r="R21" s="478">
        <f t="shared" si="3"/>
        <v>0</v>
      </c>
      <c r="S21" s="478">
        <f t="shared" si="3"/>
        <v>0</v>
      </c>
      <c r="T21" s="478">
        <f t="shared" si="3"/>
        <v>0</v>
      </c>
      <c r="U21" s="479">
        <f t="shared" si="3"/>
        <v>0</v>
      </c>
      <c r="V21" s="41"/>
    </row>
    <row r="22" spans="1:22" ht="26.25" customHeight="1">
      <c r="A22" s="333"/>
      <c r="B22" s="246"/>
      <c r="C22" s="3" t="s">
        <v>23</v>
      </c>
      <c r="D22" s="166"/>
      <c r="E22" s="196">
        <v>1016</v>
      </c>
      <c r="F22" s="196">
        <v>1016</v>
      </c>
      <c r="G22" s="196" t="s">
        <v>81</v>
      </c>
      <c r="H22" s="196">
        <v>1016</v>
      </c>
      <c r="I22" s="196" t="s">
        <v>81</v>
      </c>
      <c r="J22" s="196">
        <v>157</v>
      </c>
      <c r="K22" s="196" t="s">
        <v>81</v>
      </c>
      <c r="L22" s="196" t="s">
        <v>81</v>
      </c>
      <c r="M22" s="196" t="s">
        <v>81</v>
      </c>
      <c r="N22" s="196" t="s">
        <v>81</v>
      </c>
      <c r="O22" s="196" t="s">
        <v>81</v>
      </c>
      <c r="P22" s="196" t="s">
        <v>81</v>
      </c>
      <c r="Q22" s="196" t="s">
        <v>81</v>
      </c>
      <c r="R22" s="196" t="s">
        <v>81</v>
      </c>
      <c r="S22" s="196" t="s">
        <v>81</v>
      </c>
      <c r="T22" s="196" t="s">
        <v>81</v>
      </c>
      <c r="U22" s="198" t="s">
        <v>81</v>
      </c>
      <c r="V22" s="48"/>
    </row>
    <row r="23" spans="1:22" ht="26.25" customHeight="1">
      <c r="A23" s="333"/>
      <c r="B23" s="246"/>
      <c r="C23" s="3" t="s">
        <v>28</v>
      </c>
      <c r="D23" s="166"/>
      <c r="E23" s="196" t="s">
        <v>81</v>
      </c>
      <c r="F23" s="196" t="s">
        <v>81</v>
      </c>
      <c r="G23" s="196" t="s">
        <v>81</v>
      </c>
      <c r="H23" s="196" t="s">
        <v>81</v>
      </c>
      <c r="I23" s="196" t="s">
        <v>81</v>
      </c>
      <c r="J23" s="196">
        <v>1894</v>
      </c>
      <c r="K23" s="196" t="s">
        <v>81</v>
      </c>
      <c r="L23" s="196" t="s">
        <v>81</v>
      </c>
      <c r="M23" s="196" t="s">
        <v>81</v>
      </c>
      <c r="N23" s="196" t="s">
        <v>81</v>
      </c>
      <c r="O23" s="196" t="s">
        <v>81</v>
      </c>
      <c r="P23" s="196" t="s">
        <v>81</v>
      </c>
      <c r="Q23" s="196">
        <v>60</v>
      </c>
      <c r="R23" s="196" t="s">
        <v>81</v>
      </c>
      <c r="S23" s="196" t="s">
        <v>81</v>
      </c>
      <c r="T23" s="196" t="s">
        <v>81</v>
      </c>
      <c r="U23" s="198" t="s">
        <v>81</v>
      </c>
      <c r="V23" s="48"/>
    </row>
    <row r="24" spans="1:22" ht="26.25" customHeight="1">
      <c r="A24" s="333"/>
      <c r="B24" s="246"/>
      <c r="C24" s="3" t="s">
        <v>24</v>
      </c>
      <c r="D24" s="166"/>
      <c r="E24" s="196" t="s">
        <v>81</v>
      </c>
      <c r="F24" s="196" t="s">
        <v>81</v>
      </c>
      <c r="G24" s="196" t="s">
        <v>81</v>
      </c>
      <c r="H24" s="196" t="s">
        <v>81</v>
      </c>
      <c r="I24" s="196" t="s">
        <v>81</v>
      </c>
      <c r="J24" s="196" t="s">
        <v>81</v>
      </c>
      <c r="K24" s="196" t="s">
        <v>81</v>
      </c>
      <c r="L24" s="196" t="s">
        <v>81</v>
      </c>
      <c r="M24" s="196" t="s">
        <v>81</v>
      </c>
      <c r="N24" s="196" t="s">
        <v>81</v>
      </c>
      <c r="O24" s="196" t="s">
        <v>81</v>
      </c>
      <c r="P24" s="196" t="s">
        <v>81</v>
      </c>
      <c r="Q24" s="196" t="s">
        <v>81</v>
      </c>
      <c r="R24" s="196" t="s">
        <v>81</v>
      </c>
      <c r="S24" s="196" t="s">
        <v>81</v>
      </c>
      <c r="T24" s="196" t="s">
        <v>81</v>
      </c>
      <c r="U24" s="198" t="s">
        <v>81</v>
      </c>
      <c r="V24" s="48"/>
    </row>
    <row r="25" spans="1:22" ht="26.25" customHeight="1">
      <c r="A25" s="333"/>
      <c r="B25" s="246"/>
      <c r="C25" s="3" t="s">
        <v>25</v>
      </c>
      <c r="D25" s="166"/>
      <c r="E25" s="199">
        <v>31</v>
      </c>
      <c r="F25" s="199" t="s">
        <v>81</v>
      </c>
      <c r="G25" s="199" t="s">
        <v>81</v>
      </c>
      <c r="H25" s="199" t="s">
        <v>81</v>
      </c>
      <c r="I25" s="199" t="s">
        <v>81</v>
      </c>
      <c r="J25" s="199">
        <v>155</v>
      </c>
      <c r="K25" s="199" t="s">
        <v>81</v>
      </c>
      <c r="L25" s="199" t="s">
        <v>81</v>
      </c>
      <c r="M25" s="199" t="s">
        <v>81</v>
      </c>
      <c r="N25" s="199" t="s">
        <v>81</v>
      </c>
      <c r="O25" s="199" t="s">
        <v>81</v>
      </c>
      <c r="P25" s="199" t="s">
        <v>81</v>
      </c>
      <c r="Q25" s="199" t="s">
        <v>81</v>
      </c>
      <c r="R25" s="199" t="s">
        <v>81</v>
      </c>
      <c r="S25" s="199" t="s">
        <v>81</v>
      </c>
      <c r="T25" s="199" t="s">
        <v>81</v>
      </c>
      <c r="U25" s="200" t="s">
        <v>81</v>
      </c>
      <c r="V25" s="48"/>
    </row>
    <row r="26" spans="1:22" ht="26.25" customHeight="1">
      <c r="A26" s="336" t="s">
        <v>5</v>
      </c>
      <c r="B26" s="249"/>
      <c r="C26" s="4"/>
      <c r="D26" s="170"/>
      <c r="E26" s="478">
        <f aca="true" t="shared" si="4" ref="E26:U26">SUM(E27:E32)</f>
        <v>135</v>
      </c>
      <c r="F26" s="478">
        <f t="shared" si="4"/>
        <v>0</v>
      </c>
      <c r="G26" s="478">
        <f t="shared" si="4"/>
        <v>31</v>
      </c>
      <c r="H26" s="478">
        <f t="shared" si="4"/>
        <v>31</v>
      </c>
      <c r="I26" s="478">
        <f t="shared" si="4"/>
        <v>0</v>
      </c>
      <c r="J26" s="478">
        <f t="shared" si="4"/>
        <v>3492</v>
      </c>
      <c r="K26" s="478">
        <f t="shared" si="4"/>
        <v>0</v>
      </c>
      <c r="L26" s="478">
        <f t="shared" si="4"/>
        <v>518</v>
      </c>
      <c r="M26" s="478">
        <f t="shared" si="4"/>
        <v>0</v>
      </c>
      <c r="N26" s="478">
        <f t="shared" si="4"/>
        <v>0</v>
      </c>
      <c r="O26" s="478">
        <f t="shared" si="4"/>
        <v>0</v>
      </c>
      <c r="P26" s="478">
        <f t="shared" si="4"/>
        <v>0</v>
      </c>
      <c r="Q26" s="478">
        <f t="shared" si="4"/>
        <v>1452</v>
      </c>
      <c r="R26" s="478">
        <f t="shared" si="4"/>
        <v>12563</v>
      </c>
      <c r="S26" s="478">
        <f t="shared" si="4"/>
        <v>0</v>
      </c>
      <c r="T26" s="478">
        <f t="shared" si="4"/>
        <v>80</v>
      </c>
      <c r="U26" s="479">
        <f t="shared" si="4"/>
        <v>0</v>
      </c>
      <c r="V26" s="41"/>
    </row>
    <row r="27" spans="1:22" ht="26.25" customHeight="1">
      <c r="A27" s="333"/>
      <c r="B27" s="246"/>
      <c r="C27" s="3" t="s">
        <v>26</v>
      </c>
      <c r="D27" s="166"/>
      <c r="E27" s="196" t="s">
        <v>81</v>
      </c>
      <c r="F27" s="196" t="s">
        <v>81</v>
      </c>
      <c r="G27" s="196" t="s">
        <v>81</v>
      </c>
      <c r="H27" s="196" t="s">
        <v>81</v>
      </c>
      <c r="I27" s="196" t="s">
        <v>81</v>
      </c>
      <c r="J27" s="196" t="s">
        <v>81</v>
      </c>
      <c r="K27" s="196" t="s">
        <v>81</v>
      </c>
      <c r="L27" s="196" t="s">
        <v>81</v>
      </c>
      <c r="M27" s="196" t="s">
        <v>81</v>
      </c>
      <c r="N27" s="196" t="s">
        <v>81</v>
      </c>
      <c r="O27" s="196" t="s">
        <v>81</v>
      </c>
      <c r="P27" s="196" t="s">
        <v>81</v>
      </c>
      <c r="Q27" s="196" t="s">
        <v>81</v>
      </c>
      <c r="R27" s="196" t="s">
        <v>81</v>
      </c>
      <c r="S27" s="196" t="s">
        <v>81</v>
      </c>
      <c r="T27" s="196" t="s">
        <v>81</v>
      </c>
      <c r="U27" s="198" t="s">
        <v>81</v>
      </c>
      <c r="V27" s="48"/>
    </row>
    <row r="28" spans="1:22" ht="26.25" customHeight="1">
      <c r="A28" s="333"/>
      <c r="B28" s="246"/>
      <c r="C28" s="3" t="s">
        <v>27</v>
      </c>
      <c r="D28" s="166"/>
      <c r="E28" s="196">
        <v>26</v>
      </c>
      <c r="F28" s="196" t="s">
        <v>81</v>
      </c>
      <c r="G28" s="196" t="s">
        <v>81</v>
      </c>
      <c r="H28" s="196" t="s">
        <v>81</v>
      </c>
      <c r="I28" s="196" t="s">
        <v>81</v>
      </c>
      <c r="J28" s="196">
        <v>185</v>
      </c>
      <c r="K28" s="196" t="s">
        <v>81</v>
      </c>
      <c r="L28" s="196">
        <v>36</v>
      </c>
      <c r="M28" s="196" t="s">
        <v>81</v>
      </c>
      <c r="N28" s="196" t="s">
        <v>81</v>
      </c>
      <c r="O28" s="196" t="s">
        <v>81</v>
      </c>
      <c r="P28" s="196" t="s">
        <v>81</v>
      </c>
      <c r="Q28" s="196">
        <v>66</v>
      </c>
      <c r="R28" s="196">
        <v>188</v>
      </c>
      <c r="S28" s="196" t="s">
        <v>81</v>
      </c>
      <c r="T28" s="196" t="s">
        <v>81</v>
      </c>
      <c r="U28" s="198" t="s">
        <v>81</v>
      </c>
      <c r="V28" s="48"/>
    </row>
    <row r="29" spans="1:22" ht="26.25" customHeight="1">
      <c r="A29" s="333"/>
      <c r="B29" s="246"/>
      <c r="C29" s="3" t="s">
        <v>30</v>
      </c>
      <c r="D29" s="166"/>
      <c r="E29" s="196" t="s">
        <v>81</v>
      </c>
      <c r="F29" s="196" t="s">
        <v>81</v>
      </c>
      <c r="G29" s="196" t="s">
        <v>81</v>
      </c>
      <c r="H29" s="196" t="s">
        <v>81</v>
      </c>
      <c r="I29" s="196" t="s">
        <v>81</v>
      </c>
      <c r="J29" s="196" t="s">
        <v>81</v>
      </c>
      <c r="K29" s="196" t="s">
        <v>81</v>
      </c>
      <c r="L29" s="196" t="s">
        <v>81</v>
      </c>
      <c r="M29" s="196" t="s">
        <v>81</v>
      </c>
      <c r="N29" s="196" t="s">
        <v>81</v>
      </c>
      <c r="O29" s="196" t="s">
        <v>81</v>
      </c>
      <c r="P29" s="196" t="s">
        <v>81</v>
      </c>
      <c r="Q29" s="196">
        <v>973</v>
      </c>
      <c r="R29" s="196">
        <v>973</v>
      </c>
      <c r="S29" s="196" t="s">
        <v>81</v>
      </c>
      <c r="T29" s="196">
        <v>11</v>
      </c>
      <c r="U29" s="198" t="s">
        <v>81</v>
      </c>
      <c r="V29" s="48"/>
    </row>
    <row r="30" spans="1:22" ht="26.25" customHeight="1">
      <c r="A30" s="333"/>
      <c r="B30" s="246"/>
      <c r="C30" s="3" t="s">
        <v>29</v>
      </c>
      <c r="D30" s="166"/>
      <c r="E30" s="196">
        <v>13</v>
      </c>
      <c r="F30" s="196" t="s">
        <v>81</v>
      </c>
      <c r="G30" s="196" t="s">
        <v>81</v>
      </c>
      <c r="H30" s="196" t="s">
        <v>81</v>
      </c>
      <c r="I30" s="196" t="s">
        <v>81</v>
      </c>
      <c r="J30" s="196">
        <v>276</v>
      </c>
      <c r="K30" s="196" t="s">
        <v>81</v>
      </c>
      <c r="L30" s="196" t="s">
        <v>81</v>
      </c>
      <c r="M30" s="196" t="s">
        <v>81</v>
      </c>
      <c r="N30" s="196" t="s">
        <v>81</v>
      </c>
      <c r="O30" s="196" t="s">
        <v>81</v>
      </c>
      <c r="P30" s="196" t="s">
        <v>81</v>
      </c>
      <c r="Q30" s="196">
        <v>205</v>
      </c>
      <c r="R30" s="196">
        <v>8331</v>
      </c>
      <c r="S30" s="196" t="s">
        <v>81</v>
      </c>
      <c r="T30" s="196" t="s">
        <v>81</v>
      </c>
      <c r="U30" s="198" t="s">
        <v>81</v>
      </c>
      <c r="V30" s="48"/>
    </row>
    <row r="31" spans="1:22" ht="26.25" customHeight="1">
      <c r="A31" s="333"/>
      <c r="B31" s="246"/>
      <c r="C31" s="3" t="s">
        <v>48</v>
      </c>
      <c r="D31" s="166"/>
      <c r="E31" s="196">
        <v>86</v>
      </c>
      <c r="F31" s="196" t="s">
        <v>81</v>
      </c>
      <c r="G31" s="196" t="s">
        <v>81</v>
      </c>
      <c r="H31" s="196" t="s">
        <v>81</v>
      </c>
      <c r="I31" s="196" t="s">
        <v>81</v>
      </c>
      <c r="J31" s="196">
        <v>2186</v>
      </c>
      <c r="K31" s="196" t="s">
        <v>81</v>
      </c>
      <c r="L31" s="196">
        <v>263</v>
      </c>
      <c r="M31" s="196" t="s">
        <v>81</v>
      </c>
      <c r="N31" s="196" t="s">
        <v>81</v>
      </c>
      <c r="O31" s="196" t="s">
        <v>81</v>
      </c>
      <c r="P31" s="196" t="s">
        <v>81</v>
      </c>
      <c r="Q31" s="196">
        <v>66</v>
      </c>
      <c r="R31" s="196">
        <v>2980</v>
      </c>
      <c r="S31" s="196" t="s">
        <v>81</v>
      </c>
      <c r="T31" s="196">
        <v>69</v>
      </c>
      <c r="U31" s="198" t="s">
        <v>81</v>
      </c>
      <c r="V31" s="48"/>
    </row>
    <row r="32" spans="1:22" ht="26.25" customHeight="1">
      <c r="A32" s="333"/>
      <c r="B32" s="246"/>
      <c r="C32" s="3" t="s">
        <v>47</v>
      </c>
      <c r="D32" s="166"/>
      <c r="E32" s="199">
        <v>10</v>
      </c>
      <c r="F32" s="199" t="s">
        <v>81</v>
      </c>
      <c r="G32" s="199">
        <v>31</v>
      </c>
      <c r="H32" s="199">
        <v>31</v>
      </c>
      <c r="I32" s="199" t="s">
        <v>81</v>
      </c>
      <c r="J32" s="199">
        <v>845</v>
      </c>
      <c r="K32" s="199" t="s">
        <v>81</v>
      </c>
      <c r="L32" s="199">
        <v>219</v>
      </c>
      <c r="M32" s="199" t="s">
        <v>81</v>
      </c>
      <c r="N32" s="199" t="s">
        <v>81</v>
      </c>
      <c r="O32" s="199" t="s">
        <v>81</v>
      </c>
      <c r="P32" s="199" t="s">
        <v>81</v>
      </c>
      <c r="Q32" s="199">
        <v>142</v>
      </c>
      <c r="R32" s="199">
        <v>91</v>
      </c>
      <c r="S32" s="199" t="s">
        <v>81</v>
      </c>
      <c r="T32" s="199" t="s">
        <v>81</v>
      </c>
      <c r="U32" s="200" t="s">
        <v>81</v>
      </c>
      <c r="V32" s="48"/>
    </row>
    <row r="33" spans="1:22" ht="26.25" customHeight="1">
      <c r="A33" s="337" t="s">
        <v>61</v>
      </c>
      <c r="B33" s="252"/>
      <c r="C33" s="4"/>
      <c r="D33" s="170"/>
      <c r="E33" s="478">
        <f aca="true" t="shared" si="5" ref="E33:U33">SUM(E34:E37)</f>
        <v>245</v>
      </c>
      <c r="F33" s="478">
        <f t="shared" si="5"/>
        <v>53</v>
      </c>
      <c r="G33" s="478">
        <f t="shared" si="5"/>
        <v>96</v>
      </c>
      <c r="H33" s="478">
        <f t="shared" si="5"/>
        <v>208</v>
      </c>
      <c r="I33" s="478">
        <f t="shared" si="5"/>
        <v>0</v>
      </c>
      <c r="J33" s="478">
        <f t="shared" si="5"/>
        <v>885</v>
      </c>
      <c r="K33" s="478">
        <f t="shared" si="5"/>
        <v>0</v>
      </c>
      <c r="L33" s="478">
        <f t="shared" si="5"/>
        <v>0</v>
      </c>
      <c r="M33" s="478">
        <f t="shared" si="5"/>
        <v>0</v>
      </c>
      <c r="N33" s="478">
        <f t="shared" si="5"/>
        <v>0</v>
      </c>
      <c r="O33" s="478">
        <f t="shared" si="5"/>
        <v>0</v>
      </c>
      <c r="P33" s="478">
        <f t="shared" si="5"/>
        <v>0</v>
      </c>
      <c r="Q33" s="478">
        <f t="shared" si="5"/>
        <v>637</v>
      </c>
      <c r="R33" s="478">
        <f t="shared" si="5"/>
        <v>2616</v>
      </c>
      <c r="S33" s="478">
        <f t="shared" si="5"/>
        <v>0</v>
      </c>
      <c r="T33" s="478">
        <f t="shared" si="5"/>
        <v>0</v>
      </c>
      <c r="U33" s="479">
        <f t="shared" si="5"/>
        <v>0</v>
      </c>
      <c r="V33" s="41"/>
    </row>
    <row r="34" spans="1:22" ht="26.25" customHeight="1">
      <c r="A34" s="333"/>
      <c r="B34" s="246"/>
      <c r="C34" s="3" t="s">
        <v>49</v>
      </c>
      <c r="D34" s="166"/>
      <c r="E34" s="196">
        <v>36</v>
      </c>
      <c r="F34" s="196" t="s">
        <v>81</v>
      </c>
      <c r="G34" s="196" t="s">
        <v>81</v>
      </c>
      <c r="H34" s="196" t="s">
        <v>81</v>
      </c>
      <c r="I34" s="196" t="s">
        <v>81</v>
      </c>
      <c r="J34" s="196">
        <v>175</v>
      </c>
      <c r="K34" s="196" t="s">
        <v>81</v>
      </c>
      <c r="L34" s="196" t="s">
        <v>81</v>
      </c>
      <c r="M34" s="196" t="s">
        <v>81</v>
      </c>
      <c r="N34" s="196" t="s">
        <v>81</v>
      </c>
      <c r="O34" s="196" t="s">
        <v>81</v>
      </c>
      <c r="P34" s="196" t="s">
        <v>81</v>
      </c>
      <c r="Q34" s="196">
        <v>11</v>
      </c>
      <c r="R34" s="196">
        <v>314</v>
      </c>
      <c r="S34" s="196" t="s">
        <v>81</v>
      </c>
      <c r="T34" s="196" t="s">
        <v>81</v>
      </c>
      <c r="U34" s="198" t="s">
        <v>81</v>
      </c>
      <c r="V34" s="48"/>
    </row>
    <row r="35" spans="1:22" ht="26.25" customHeight="1">
      <c r="A35" s="333"/>
      <c r="B35" s="246"/>
      <c r="C35" s="3" t="s">
        <v>50</v>
      </c>
      <c r="D35" s="166"/>
      <c r="E35" s="196">
        <v>166</v>
      </c>
      <c r="F35" s="196" t="s">
        <v>81</v>
      </c>
      <c r="G35" s="196" t="s">
        <v>81</v>
      </c>
      <c r="H35" s="196" t="s">
        <v>81</v>
      </c>
      <c r="I35" s="196" t="s">
        <v>81</v>
      </c>
      <c r="J35" s="196">
        <v>446</v>
      </c>
      <c r="K35" s="196" t="s">
        <v>81</v>
      </c>
      <c r="L35" s="196" t="s">
        <v>81</v>
      </c>
      <c r="M35" s="196" t="s">
        <v>81</v>
      </c>
      <c r="N35" s="196" t="s">
        <v>81</v>
      </c>
      <c r="O35" s="196" t="s">
        <v>81</v>
      </c>
      <c r="P35" s="196" t="s">
        <v>81</v>
      </c>
      <c r="Q35" s="196">
        <v>433</v>
      </c>
      <c r="R35" s="196">
        <v>2272</v>
      </c>
      <c r="S35" s="196" t="s">
        <v>81</v>
      </c>
      <c r="T35" s="196" t="s">
        <v>81</v>
      </c>
      <c r="U35" s="198" t="s">
        <v>81</v>
      </c>
      <c r="V35" s="48"/>
    </row>
    <row r="36" spans="1:22" ht="26.25" customHeight="1">
      <c r="A36" s="333"/>
      <c r="B36" s="246"/>
      <c r="C36" s="3" t="s">
        <v>31</v>
      </c>
      <c r="D36" s="166"/>
      <c r="E36" s="196">
        <v>43</v>
      </c>
      <c r="F36" s="196">
        <v>53</v>
      </c>
      <c r="G36" s="196">
        <v>96</v>
      </c>
      <c r="H36" s="196">
        <v>208</v>
      </c>
      <c r="I36" s="196" t="s">
        <v>81</v>
      </c>
      <c r="J36" s="196">
        <v>147</v>
      </c>
      <c r="K36" s="196" t="s">
        <v>81</v>
      </c>
      <c r="L36" s="196" t="s">
        <v>81</v>
      </c>
      <c r="M36" s="196" t="s">
        <v>81</v>
      </c>
      <c r="N36" s="196" t="s">
        <v>81</v>
      </c>
      <c r="O36" s="196" t="s">
        <v>81</v>
      </c>
      <c r="P36" s="196" t="s">
        <v>81</v>
      </c>
      <c r="Q36" s="196">
        <v>162</v>
      </c>
      <c r="R36" s="196">
        <v>30</v>
      </c>
      <c r="S36" s="196" t="s">
        <v>81</v>
      </c>
      <c r="T36" s="196" t="s">
        <v>81</v>
      </c>
      <c r="U36" s="198" t="s">
        <v>81</v>
      </c>
      <c r="V36" s="48"/>
    </row>
    <row r="37" spans="1:22" ht="26.25" customHeight="1">
      <c r="A37" s="333"/>
      <c r="B37" s="246"/>
      <c r="C37" s="3" t="s">
        <v>37</v>
      </c>
      <c r="D37" s="166"/>
      <c r="E37" s="199" t="s">
        <v>81</v>
      </c>
      <c r="F37" s="199" t="s">
        <v>81</v>
      </c>
      <c r="G37" s="199" t="s">
        <v>81</v>
      </c>
      <c r="H37" s="199" t="s">
        <v>81</v>
      </c>
      <c r="I37" s="199" t="s">
        <v>81</v>
      </c>
      <c r="J37" s="199">
        <v>117</v>
      </c>
      <c r="K37" s="199" t="s">
        <v>81</v>
      </c>
      <c r="L37" s="199" t="s">
        <v>81</v>
      </c>
      <c r="M37" s="199" t="s">
        <v>81</v>
      </c>
      <c r="N37" s="199" t="s">
        <v>81</v>
      </c>
      <c r="O37" s="199" t="s">
        <v>81</v>
      </c>
      <c r="P37" s="199" t="s">
        <v>81</v>
      </c>
      <c r="Q37" s="199">
        <v>31</v>
      </c>
      <c r="R37" s="199" t="s">
        <v>81</v>
      </c>
      <c r="S37" s="199" t="s">
        <v>81</v>
      </c>
      <c r="T37" s="199" t="s">
        <v>81</v>
      </c>
      <c r="U37" s="200" t="s">
        <v>81</v>
      </c>
      <c r="V37" s="48"/>
    </row>
    <row r="38" spans="1:22" ht="26.25" customHeight="1">
      <c r="A38" s="336" t="s">
        <v>6</v>
      </c>
      <c r="B38" s="249"/>
      <c r="C38" s="4"/>
      <c r="D38" s="170"/>
      <c r="E38" s="478">
        <f aca="true" t="shared" si="6" ref="E38:U38">SUM(E39:E41)</f>
        <v>428</v>
      </c>
      <c r="F38" s="478">
        <f t="shared" si="6"/>
        <v>32</v>
      </c>
      <c r="G38" s="478">
        <f t="shared" si="6"/>
        <v>67</v>
      </c>
      <c r="H38" s="478">
        <f t="shared" si="6"/>
        <v>34</v>
      </c>
      <c r="I38" s="478">
        <f t="shared" si="6"/>
        <v>0</v>
      </c>
      <c r="J38" s="478">
        <f t="shared" si="6"/>
        <v>1384</v>
      </c>
      <c r="K38" s="478">
        <f t="shared" si="6"/>
        <v>0</v>
      </c>
      <c r="L38" s="478">
        <f t="shared" si="6"/>
        <v>282</v>
      </c>
      <c r="M38" s="478">
        <f t="shared" si="6"/>
        <v>0</v>
      </c>
      <c r="N38" s="478">
        <f t="shared" si="6"/>
        <v>0</v>
      </c>
      <c r="O38" s="478">
        <f t="shared" si="6"/>
        <v>0</v>
      </c>
      <c r="P38" s="478">
        <f t="shared" si="6"/>
        <v>0</v>
      </c>
      <c r="Q38" s="478">
        <f t="shared" si="6"/>
        <v>603</v>
      </c>
      <c r="R38" s="478">
        <f t="shared" si="6"/>
        <v>16</v>
      </c>
      <c r="S38" s="478">
        <f t="shared" si="6"/>
        <v>0</v>
      </c>
      <c r="T38" s="478">
        <f t="shared" si="6"/>
        <v>0</v>
      </c>
      <c r="U38" s="479">
        <f t="shared" si="6"/>
        <v>0</v>
      </c>
      <c r="V38" s="41"/>
    </row>
    <row r="39" spans="1:22" ht="26.25" customHeight="1">
      <c r="A39" s="333"/>
      <c r="B39" s="246"/>
      <c r="C39" s="3" t="s">
        <v>32</v>
      </c>
      <c r="D39" s="166"/>
      <c r="E39" s="196" t="s">
        <v>81</v>
      </c>
      <c r="F39" s="196" t="s">
        <v>81</v>
      </c>
      <c r="G39" s="196" t="s">
        <v>81</v>
      </c>
      <c r="H39" s="196" t="s">
        <v>81</v>
      </c>
      <c r="I39" s="196" t="s">
        <v>81</v>
      </c>
      <c r="J39" s="196">
        <v>440</v>
      </c>
      <c r="K39" s="196" t="s">
        <v>81</v>
      </c>
      <c r="L39" s="196" t="s">
        <v>81</v>
      </c>
      <c r="M39" s="196" t="s">
        <v>81</v>
      </c>
      <c r="N39" s="196" t="s">
        <v>81</v>
      </c>
      <c r="O39" s="196" t="s">
        <v>81</v>
      </c>
      <c r="P39" s="196" t="s">
        <v>81</v>
      </c>
      <c r="Q39" s="196">
        <v>403</v>
      </c>
      <c r="R39" s="196" t="s">
        <v>81</v>
      </c>
      <c r="S39" s="196" t="s">
        <v>81</v>
      </c>
      <c r="T39" s="196" t="s">
        <v>81</v>
      </c>
      <c r="U39" s="198" t="s">
        <v>81</v>
      </c>
      <c r="V39" s="48"/>
    </row>
    <row r="40" spans="1:22" ht="26.25" customHeight="1">
      <c r="A40" s="333"/>
      <c r="B40" s="246"/>
      <c r="C40" s="3" t="s">
        <v>33</v>
      </c>
      <c r="D40" s="166"/>
      <c r="E40" s="196">
        <v>428</v>
      </c>
      <c r="F40" s="196">
        <v>32</v>
      </c>
      <c r="G40" s="196">
        <v>67</v>
      </c>
      <c r="H40" s="196">
        <v>34</v>
      </c>
      <c r="I40" s="196" t="s">
        <v>81</v>
      </c>
      <c r="J40" s="196">
        <v>461</v>
      </c>
      <c r="K40" s="196" t="s">
        <v>81</v>
      </c>
      <c r="L40" s="196" t="s">
        <v>81</v>
      </c>
      <c r="M40" s="196" t="s">
        <v>81</v>
      </c>
      <c r="N40" s="196" t="s">
        <v>81</v>
      </c>
      <c r="O40" s="196" t="s">
        <v>81</v>
      </c>
      <c r="P40" s="196" t="s">
        <v>81</v>
      </c>
      <c r="Q40" s="196">
        <v>33</v>
      </c>
      <c r="R40" s="196" t="s">
        <v>81</v>
      </c>
      <c r="S40" s="196" t="s">
        <v>81</v>
      </c>
      <c r="T40" s="196" t="s">
        <v>81</v>
      </c>
      <c r="U40" s="198" t="s">
        <v>81</v>
      </c>
      <c r="V40" s="48"/>
    </row>
    <row r="41" spans="1:22" ht="26.25" customHeight="1">
      <c r="A41" s="333"/>
      <c r="B41" s="246"/>
      <c r="C41" s="3" t="s">
        <v>34</v>
      </c>
      <c r="D41" s="166"/>
      <c r="E41" s="199" t="s">
        <v>81</v>
      </c>
      <c r="F41" s="199" t="s">
        <v>81</v>
      </c>
      <c r="G41" s="199" t="s">
        <v>81</v>
      </c>
      <c r="H41" s="199" t="s">
        <v>81</v>
      </c>
      <c r="I41" s="199" t="s">
        <v>81</v>
      </c>
      <c r="J41" s="199">
        <v>483</v>
      </c>
      <c r="K41" s="199" t="s">
        <v>81</v>
      </c>
      <c r="L41" s="199">
        <v>282</v>
      </c>
      <c r="M41" s="199" t="s">
        <v>81</v>
      </c>
      <c r="N41" s="199" t="s">
        <v>81</v>
      </c>
      <c r="O41" s="199" t="s">
        <v>81</v>
      </c>
      <c r="P41" s="199" t="s">
        <v>81</v>
      </c>
      <c r="Q41" s="199">
        <v>167</v>
      </c>
      <c r="R41" s="199">
        <v>16</v>
      </c>
      <c r="S41" s="199" t="s">
        <v>81</v>
      </c>
      <c r="T41" s="199" t="s">
        <v>81</v>
      </c>
      <c r="U41" s="200" t="s">
        <v>81</v>
      </c>
      <c r="V41" s="48"/>
    </row>
    <row r="42" spans="1:22" ht="26.25" customHeight="1">
      <c r="A42" s="338" t="s">
        <v>7</v>
      </c>
      <c r="B42" s="254"/>
      <c r="C42" s="253"/>
      <c r="D42" s="177"/>
      <c r="E42" s="478">
        <f aca="true" t="shared" si="7" ref="E42:U42">SUM(E43:E45)</f>
        <v>0</v>
      </c>
      <c r="F42" s="478">
        <f t="shared" si="7"/>
        <v>0</v>
      </c>
      <c r="G42" s="478">
        <f t="shared" si="7"/>
        <v>0</v>
      </c>
      <c r="H42" s="478">
        <f t="shared" si="7"/>
        <v>0</v>
      </c>
      <c r="I42" s="478">
        <f t="shared" si="7"/>
        <v>0</v>
      </c>
      <c r="J42" s="478">
        <f t="shared" si="7"/>
        <v>0</v>
      </c>
      <c r="K42" s="478">
        <f t="shared" si="7"/>
        <v>0</v>
      </c>
      <c r="L42" s="478">
        <f t="shared" si="7"/>
        <v>0</v>
      </c>
      <c r="M42" s="478">
        <f t="shared" si="7"/>
        <v>0</v>
      </c>
      <c r="N42" s="478">
        <f t="shared" si="7"/>
        <v>0</v>
      </c>
      <c r="O42" s="478">
        <f t="shared" si="7"/>
        <v>0</v>
      </c>
      <c r="P42" s="478">
        <f t="shared" si="7"/>
        <v>0</v>
      </c>
      <c r="Q42" s="478">
        <f t="shared" si="7"/>
        <v>796</v>
      </c>
      <c r="R42" s="478">
        <f t="shared" si="7"/>
        <v>4039</v>
      </c>
      <c r="S42" s="478">
        <f t="shared" si="7"/>
        <v>796</v>
      </c>
      <c r="T42" s="478">
        <f t="shared" si="7"/>
        <v>0</v>
      </c>
      <c r="U42" s="479">
        <f t="shared" si="7"/>
        <v>0</v>
      </c>
      <c r="V42" s="41"/>
    </row>
    <row r="43" spans="1:22" ht="26.25" customHeight="1">
      <c r="A43" s="333"/>
      <c r="B43" s="255"/>
      <c r="C43" s="3" t="s">
        <v>35</v>
      </c>
      <c r="D43" s="179"/>
      <c r="E43" s="196" t="s">
        <v>81</v>
      </c>
      <c r="F43" s="196" t="s">
        <v>81</v>
      </c>
      <c r="G43" s="196" t="s">
        <v>81</v>
      </c>
      <c r="H43" s="196" t="s">
        <v>81</v>
      </c>
      <c r="I43" s="196" t="s">
        <v>81</v>
      </c>
      <c r="J43" s="196" t="s">
        <v>81</v>
      </c>
      <c r="K43" s="196" t="s">
        <v>81</v>
      </c>
      <c r="L43" s="196" t="s">
        <v>81</v>
      </c>
      <c r="M43" s="196" t="s">
        <v>81</v>
      </c>
      <c r="N43" s="196" t="s">
        <v>81</v>
      </c>
      <c r="O43" s="196" t="s">
        <v>81</v>
      </c>
      <c r="P43" s="196" t="s">
        <v>81</v>
      </c>
      <c r="Q43" s="196" t="s">
        <v>81</v>
      </c>
      <c r="R43" s="196" t="s">
        <v>81</v>
      </c>
      <c r="S43" s="196" t="s">
        <v>81</v>
      </c>
      <c r="T43" s="196" t="s">
        <v>81</v>
      </c>
      <c r="U43" s="198" t="s">
        <v>81</v>
      </c>
      <c r="V43" s="41"/>
    </row>
    <row r="44" spans="1:22" ht="26.25" customHeight="1">
      <c r="A44" s="250"/>
      <c r="B44" s="256"/>
      <c r="C44" s="3" t="s">
        <v>36</v>
      </c>
      <c r="D44" s="181"/>
      <c r="E44" s="196" t="s">
        <v>81</v>
      </c>
      <c r="F44" s="196" t="s">
        <v>81</v>
      </c>
      <c r="G44" s="196" t="s">
        <v>81</v>
      </c>
      <c r="H44" s="196" t="s">
        <v>81</v>
      </c>
      <c r="I44" s="196" t="s">
        <v>81</v>
      </c>
      <c r="J44" s="196" t="s">
        <v>81</v>
      </c>
      <c r="K44" s="196" t="s">
        <v>81</v>
      </c>
      <c r="L44" s="196" t="s">
        <v>81</v>
      </c>
      <c r="M44" s="196" t="s">
        <v>81</v>
      </c>
      <c r="N44" s="196" t="s">
        <v>81</v>
      </c>
      <c r="O44" s="196" t="s">
        <v>81</v>
      </c>
      <c r="P44" s="196" t="s">
        <v>81</v>
      </c>
      <c r="Q44" s="196" t="s">
        <v>81</v>
      </c>
      <c r="R44" s="196">
        <v>3243</v>
      </c>
      <c r="S44" s="196" t="s">
        <v>81</v>
      </c>
      <c r="T44" s="196" t="s">
        <v>81</v>
      </c>
      <c r="U44" s="198" t="s">
        <v>81</v>
      </c>
      <c r="V44" s="41"/>
    </row>
    <row r="45" spans="1:22" ht="26.25" customHeight="1">
      <c r="A45" s="257"/>
      <c r="B45" s="259"/>
      <c r="C45" s="260" t="s">
        <v>51</v>
      </c>
      <c r="D45" s="186"/>
      <c r="E45" s="199" t="s">
        <v>81</v>
      </c>
      <c r="F45" s="199" t="s">
        <v>81</v>
      </c>
      <c r="G45" s="199" t="s">
        <v>81</v>
      </c>
      <c r="H45" s="199" t="s">
        <v>81</v>
      </c>
      <c r="I45" s="199" t="s">
        <v>81</v>
      </c>
      <c r="J45" s="199" t="s">
        <v>81</v>
      </c>
      <c r="K45" s="199" t="s">
        <v>81</v>
      </c>
      <c r="L45" s="199" t="s">
        <v>81</v>
      </c>
      <c r="M45" s="199" t="s">
        <v>81</v>
      </c>
      <c r="N45" s="199" t="s">
        <v>81</v>
      </c>
      <c r="O45" s="199" t="s">
        <v>81</v>
      </c>
      <c r="P45" s="199" t="s">
        <v>81</v>
      </c>
      <c r="Q45" s="199">
        <v>796</v>
      </c>
      <c r="R45" s="199">
        <v>796</v>
      </c>
      <c r="S45" s="199">
        <v>796</v>
      </c>
      <c r="T45" s="199" t="s">
        <v>81</v>
      </c>
      <c r="U45" s="200" t="s">
        <v>81</v>
      </c>
      <c r="V45" s="41"/>
    </row>
    <row r="46" spans="1:22" ht="26.25" customHeight="1">
      <c r="A46" s="336" t="s">
        <v>8</v>
      </c>
      <c r="B46" s="261"/>
      <c r="C46" s="4"/>
      <c r="D46" s="170"/>
      <c r="E46" s="478">
        <f aca="true" t="shared" si="8" ref="E46:U46">SUM(E47:E49)</f>
        <v>70</v>
      </c>
      <c r="F46" s="478">
        <f t="shared" si="8"/>
        <v>27</v>
      </c>
      <c r="G46" s="478">
        <f t="shared" si="8"/>
        <v>0</v>
      </c>
      <c r="H46" s="478">
        <f t="shared" si="8"/>
        <v>0</v>
      </c>
      <c r="I46" s="478">
        <f t="shared" si="8"/>
        <v>11</v>
      </c>
      <c r="J46" s="478">
        <f t="shared" si="8"/>
        <v>3359</v>
      </c>
      <c r="K46" s="478">
        <f t="shared" si="8"/>
        <v>0</v>
      </c>
      <c r="L46" s="478">
        <f t="shared" si="8"/>
        <v>180</v>
      </c>
      <c r="M46" s="478">
        <f t="shared" si="8"/>
        <v>0</v>
      </c>
      <c r="N46" s="478">
        <f t="shared" si="8"/>
        <v>0</v>
      </c>
      <c r="O46" s="478">
        <f t="shared" si="8"/>
        <v>0</v>
      </c>
      <c r="P46" s="478">
        <f t="shared" si="8"/>
        <v>158</v>
      </c>
      <c r="Q46" s="478">
        <f t="shared" si="8"/>
        <v>3924</v>
      </c>
      <c r="R46" s="478">
        <f t="shared" si="8"/>
        <v>1868</v>
      </c>
      <c r="S46" s="478">
        <f t="shared" si="8"/>
        <v>2</v>
      </c>
      <c r="T46" s="478">
        <f t="shared" si="8"/>
        <v>10</v>
      </c>
      <c r="U46" s="479">
        <f t="shared" si="8"/>
        <v>0</v>
      </c>
      <c r="V46" s="41"/>
    </row>
    <row r="47" spans="1:22" ht="26.25" customHeight="1">
      <c r="A47" s="333"/>
      <c r="B47" s="255"/>
      <c r="C47" s="3" t="s">
        <v>38</v>
      </c>
      <c r="D47" s="166"/>
      <c r="E47" s="196">
        <v>43</v>
      </c>
      <c r="F47" s="196" t="s">
        <v>81</v>
      </c>
      <c r="G47" s="196" t="s">
        <v>81</v>
      </c>
      <c r="H47" s="196" t="s">
        <v>81</v>
      </c>
      <c r="I47" s="196">
        <v>11</v>
      </c>
      <c r="J47" s="196">
        <v>2797</v>
      </c>
      <c r="K47" s="196" t="s">
        <v>81</v>
      </c>
      <c r="L47" s="196">
        <v>77</v>
      </c>
      <c r="M47" s="196" t="s">
        <v>81</v>
      </c>
      <c r="N47" s="196" t="s">
        <v>81</v>
      </c>
      <c r="O47" s="196" t="s">
        <v>81</v>
      </c>
      <c r="P47" s="196" t="s">
        <v>81</v>
      </c>
      <c r="Q47" s="196">
        <v>1459</v>
      </c>
      <c r="R47" s="196">
        <v>1566</v>
      </c>
      <c r="S47" s="196" t="s">
        <v>81</v>
      </c>
      <c r="T47" s="196">
        <v>10</v>
      </c>
      <c r="U47" s="198" t="s">
        <v>81</v>
      </c>
      <c r="V47" s="48"/>
    </row>
    <row r="48" spans="1:22" ht="26.25" customHeight="1">
      <c r="A48" s="333"/>
      <c r="B48" s="255"/>
      <c r="C48" s="3" t="s">
        <v>52</v>
      </c>
      <c r="D48" s="166"/>
      <c r="E48" s="196">
        <v>27</v>
      </c>
      <c r="F48" s="196">
        <v>27</v>
      </c>
      <c r="G48" s="196" t="s">
        <v>81</v>
      </c>
      <c r="H48" s="196" t="s">
        <v>81</v>
      </c>
      <c r="I48" s="196" t="s">
        <v>81</v>
      </c>
      <c r="J48" s="196">
        <v>451</v>
      </c>
      <c r="K48" s="196" t="s">
        <v>81</v>
      </c>
      <c r="L48" s="196">
        <v>103</v>
      </c>
      <c r="M48" s="196" t="s">
        <v>81</v>
      </c>
      <c r="N48" s="196" t="s">
        <v>81</v>
      </c>
      <c r="O48" s="196" t="s">
        <v>81</v>
      </c>
      <c r="P48" s="196">
        <v>158</v>
      </c>
      <c r="Q48" s="196">
        <v>1502</v>
      </c>
      <c r="R48" s="196">
        <v>236</v>
      </c>
      <c r="S48" s="196">
        <v>2</v>
      </c>
      <c r="T48" s="196" t="s">
        <v>81</v>
      </c>
      <c r="U48" s="198" t="s">
        <v>81</v>
      </c>
      <c r="V48" s="48"/>
    </row>
    <row r="49" spans="1:22" ht="26.25" customHeight="1">
      <c r="A49" s="333"/>
      <c r="B49" s="255"/>
      <c r="C49" s="3" t="s">
        <v>53</v>
      </c>
      <c r="D49" s="166"/>
      <c r="E49" s="199" t="s">
        <v>81</v>
      </c>
      <c r="F49" s="199" t="s">
        <v>81</v>
      </c>
      <c r="G49" s="199" t="s">
        <v>81</v>
      </c>
      <c r="H49" s="199" t="s">
        <v>81</v>
      </c>
      <c r="I49" s="199" t="s">
        <v>81</v>
      </c>
      <c r="J49" s="199">
        <v>111</v>
      </c>
      <c r="K49" s="199" t="s">
        <v>81</v>
      </c>
      <c r="L49" s="199" t="s">
        <v>81</v>
      </c>
      <c r="M49" s="199" t="s">
        <v>81</v>
      </c>
      <c r="N49" s="199" t="s">
        <v>81</v>
      </c>
      <c r="O49" s="199" t="s">
        <v>81</v>
      </c>
      <c r="P49" s="199" t="s">
        <v>81</v>
      </c>
      <c r="Q49" s="199">
        <v>963</v>
      </c>
      <c r="R49" s="199">
        <v>66</v>
      </c>
      <c r="S49" s="199" t="s">
        <v>81</v>
      </c>
      <c r="T49" s="199" t="s">
        <v>81</v>
      </c>
      <c r="U49" s="200" t="s">
        <v>81</v>
      </c>
      <c r="V49" s="48"/>
    </row>
    <row r="50" spans="1:22" ht="26.25" customHeight="1">
      <c r="A50" s="336" t="s">
        <v>9</v>
      </c>
      <c r="B50" s="261"/>
      <c r="C50" s="4"/>
      <c r="D50" s="170"/>
      <c r="E50" s="478">
        <f aca="true" t="shared" si="9" ref="E50:U50">SUM(E51:E52)</f>
        <v>47</v>
      </c>
      <c r="F50" s="478">
        <f t="shared" si="9"/>
        <v>47</v>
      </c>
      <c r="G50" s="478">
        <f t="shared" si="9"/>
        <v>47</v>
      </c>
      <c r="H50" s="478">
        <f t="shared" si="9"/>
        <v>47</v>
      </c>
      <c r="I50" s="478">
        <f t="shared" si="9"/>
        <v>0</v>
      </c>
      <c r="J50" s="478">
        <f t="shared" si="9"/>
        <v>340</v>
      </c>
      <c r="K50" s="478">
        <f t="shared" si="9"/>
        <v>0</v>
      </c>
      <c r="L50" s="478">
        <f t="shared" si="9"/>
        <v>18</v>
      </c>
      <c r="M50" s="478">
        <f t="shared" si="9"/>
        <v>332</v>
      </c>
      <c r="N50" s="478">
        <f t="shared" si="9"/>
        <v>0</v>
      </c>
      <c r="O50" s="478">
        <f t="shared" si="9"/>
        <v>0</v>
      </c>
      <c r="P50" s="478">
        <f t="shared" si="9"/>
        <v>0</v>
      </c>
      <c r="Q50" s="478">
        <f t="shared" si="9"/>
        <v>612</v>
      </c>
      <c r="R50" s="478">
        <f t="shared" si="9"/>
        <v>789</v>
      </c>
      <c r="S50" s="478">
        <f t="shared" si="9"/>
        <v>0</v>
      </c>
      <c r="T50" s="478">
        <f t="shared" si="9"/>
        <v>57</v>
      </c>
      <c r="U50" s="479">
        <f t="shared" si="9"/>
        <v>0</v>
      </c>
      <c r="V50" s="41"/>
    </row>
    <row r="51" spans="1:22" ht="26.25" customHeight="1">
      <c r="A51" s="333"/>
      <c r="B51" s="255"/>
      <c r="C51" s="3" t="s">
        <v>84</v>
      </c>
      <c r="D51" s="166"/>
      <c r="E51" s="196">
        <v>47</v>
      </c>
      <c r="F51" s="196">
        <v>47</v>
      </c>
      <c r="G51" s="196">
        <v>47</v>
      </c>
      <c r="H51" s="196">
        <v>47</v>
      </c>
      <c r="I51" s="196" t="s">
        <v>81</v>
      </c>
      <c r="J51" s="196" t="s">
        <v>81</v>
      </c>
      <c r="K51" s="196" t="s">
        <v>81</v>
      </c>
      <c r="L51" s="196">
        <v>18</v>
      </c>
      <c r="M51" s="196" t="s">
        <v>81</v>
      </c>
      <c r="N51" s="196" t="s">
        <v>81</v>
      </c>
      <c r="O51" s="196" t="s">
        <v>81</v>
      </c>
      <c r="P51" s="196" t="s">
        <v>81</v>
      </c>
      <c r="Q51" s="196">
        <v>111</v>
      </c>
      <c r="R51" s="196">
        <v>101</v>
      </c>
      <c r="S51" s="196" t="s">
        <v>81</v>
      </c>
      <c r="T51" s="196" t="s">
        <v>81</v>
      </c>
      <c r="U51" s="198" t="s">
        <v>81</v>
      </c>
      <c r="V51" s="48"/>
    </row>
    <row r="52" spans="1:22" ht="26.25" customHeight="1">
      <c r="A52" s="333"/>
      <c r="B52" s="255"/>
      <c r="C52" s="3" t="s">
        <v>54</v>
      </c>
      <c r="D52" s="166"/>
      <c r="E52" s="199" t="s">
        <v>81</v>
      </c>
      <c r="F52" s="199" t="s">
        <v>81</v>
      </c>
      <c r="G52" s="199" t="s">
        <v>81</v>
      </c>
      <c r="H52" s="474" t="s">
        <v>81</v>
      </c>
      <c r="I52" s="199" t="s">
        <v>81</v>
      </c>
      <c r="J52" s="199">
        <v>340</v>
      </c>
      <c r="K52" s="199" t="s">
        <v>81</v>
      </c>
      <c r="L52" s="199" t="s">
        <v>81</v>
      </c>
      <c r="M52" s="199">
        <v>332</v>
      </c>
      <c r="N52" s="474" t="s">
        <v>81</v>
      </c>
      <c r="O52" s="474" t="s">
        <v>81</v>
      </c>
      <c r="P52" s="199" t="s">
        <v>81</v>
      </c>
      <c r="Q52" s="199">
        <v>501</v>
      </c>
      <c r="R52" s="199">
        <v>688</v>
      </c>
      <c r="S52" s="199" t="s">
        <v>81</v>
      </c>
      <c r="T52" s="474">
        <v>57</v>
      </c>
      <c r="U52" s="200" t="s">
        <v>81</v>
      </c>
      <c r="V52" s="48"/>
    </row>
    <row r="53" spans="1:22" ht="26.25" customHeight="1">
      <c r="A53" s="336" t="s">
        <v>10</v>
      </c>
      <c r="B53" s="261"/>
      <c r="C53" s="2"/>
      <c r="D53" s="170"/>
      <c r="E53" s="478">
        <f aca="true" t="shared" si="10" ref="E53:U53">SUM(E54:E55)</f>
        <v>165</v>
      </c>
      <c r="F53" s="478">
        <f t="shared" si="10"/>
        <v>0</v>
      </c>
      <c r="G53" s="478">
        <f t="shared" si="10"/>
        <v>0</v>
      </c>
      <c r="H53" s="481">
        <f t="shared" si="10"/>
        <v>0</v>
      </c>
      <c r="I53" s="478">
        <f t="shared" si="10"/>
        <v>0</v>
      </c>
      <c r="J53" s="478">
        <f t="shared" si="10"/>
        <v>2837</v>
      </c>
      <c r="K53" s="478">
        <f t="shared" si="10"/>
        <v>183</v>
      </c>
      <c r="L53" s="478">
        <f t="shared" si="10"/>
        <v>423</v>
      </c>
      <c r="M53" s="478">
        <f t="shared" si="10"/>
        <v>0</v>
      </c>
      <c r="N53" s="481">
        <f t="shared" si="10"/>
        <v>0</v>
      </c>
      <c r="O53" s="481">
        <f t="shared" si="10"/>
        <v>483</v>
      </c>
      <c r="P53" s="478">
        <f t="shared" si="10"/>
        <v>70</v>
      </c>
      <c r="Q53" s="478">
        <f t="shared" si="10"/>
        <v>1511</v>
      </c>
      <c r="R53" s="478">
        <f t="shared" si="10"/>
        <v>534</v>
      </c>
      <c r="S53" s="478">
        <f t="shared" si="10"/>
        <v>0</v>
      </c>
      <c r="T53" s="481">
        <f t="shared" si="10"/>
        <v>66</v>
      </c>
      <c r="U53" s="479">
        <f t="shared" si="10"/>
        <v>233</v>
      </c>
      <c r="V53" s="41"/>
    </row>
    <row r="54" spans="1:22" ht="26.25" customHeight="1">
      <c r="A54" s="333"/>
      <c r="B54" s="262"/>
      <c r="C54" s="3" t="s">
        <v>85</v>
      </c>
      <c r="D54" s="188"/>
      <c r="E54" s="196">
        <v>119</v>
      </c>
      <c r="F54" s="196" t="s">
        <v>81</v>
      </c>
      <c r="G54" s="196" t="s">
        <v>81</v>
      </c>
      <c r="H54" s="196" t="s">
        <v>81</v>
      </c>
      <c r="I54" s="196" t="s">
        <v>81</v>
      </c>
      <c r="J54" s="196">
        <v>312</v>
      </c>
      <c r="K54" s="196">
        <v>183</v>
      </c>
      <c r="L54" s="196">
        <v>222</v>
      </c>
      <c r="M54" s="196" t="s">
        <v>81</v>
      </c>
      <c r="N54" s="196" t="s">
        <v>81</v>
      </c>
      <c r="O54" s="196">
        <v>483</v>
      </c>
      <c r="P54" s="196">
        <v>70</v>
      </c>
      <c r="Q54" s="196">
        <v>299</v>
      </c>
      <c r="R54" s="196">
        <v>56</v>
      </c>
      <c r="S54" s="196" t="s">
        <v>81</v>
      </c>
      <c r="T54" s="196">
        <v>18</v>
      </c>
      <c r="U54" s="198">
        <v>63</v>
      </c>
      <c r="V54" s="41"/>
    </row>
    <row r="55" spans="1:22" ht="26.25" customHeight="1">
      <c r="A55" s="333"/>
      <c r="B55" s="255"/>
      <c r="C55" s="3" t="s">
        <v>45</v>
      </c>
      <c r="D55" s="166"/>
      <c r="E55" s="199">
        <v>46</v>
      </c>
      <c r="F55" s="199" t="s">
        <v>81</v>
      </c>
      <c r="G55" s="199" t="s">
        <v>81</v>
      </c>
      <c r="H55" s="199" t="s">
        <v>81</v>
      </c>
      <c r="I55" s="199" t="s">
        <v>81</v>
      </c>
      <c r="J55" s="199">
        <v>2525</v>
      </c>
      <c r="K55" s="199" t="s">
        <v>81</v>
      </c>
      <c r="L55" s="199">
        <v>201</v>
      </c>
      <c r="M55" s="199" t="s">
        <v>81</v>
      </c>
      <c r="N55" s="199" t="s">
        <v>81</v>
      </c>
      <c r="O55" s="199" t="s">
        <v>81</v>
      </c>
      <c r="P55" s="199" t="s">
        <v>81</v>
      </c>
      <c r="Q55" s="199">
        <v>1212</v>
      </c>
      <c r="R55" s="199">
        <v>478</v>
      </c>
      <c r="S55" s="199" t="s">
        <v>81</v>
      </c>
      <c r="T55" s="199">
        <v>48</v>
      </c>
      <c r="U55" s="200">
        <v>170</v>
      </c>
      <c r="V55" s="48"/>
    </row>
    <row r="56" spans="1:22" ht="26.25" customHeight="1">
      <c r="A56" s="336" t="s">
        <v>11</v>
      </c>
      <c r="B56" s="261"/>
      <c r="C56" s="4"/>
      <c r="D56" s="170"/>
      <c r="E56" s="478">
        <f aca="true" t="shared" si="11" ref="E56:U56">SUM(E57:E59)</f>
        <v>19</v>
      </c>
      <c r="F56" s="478">
        <f t="shared" si="11"/>
        <v>0</v>
      </c>
      <c r="G56" s="478">
        <f t="shared" si="11"/>
        <v>0</v>
      </c>
      <c r="H56" s="478">
        <f t="shared" si="11"/>
        <v>0</v>
      </c>
      <c r="I56" s="478">
        <f t="shared" si="11"/>
        <v>0</v>
      </c>
      <c r="J56" s="478">
        <f t="shared" si="11"/>
        <v>1148</v>
      </c>
      <c r="K56" s="478">
        <f t="shared" si="11"/>
        <v>0</v>
      </c>
      <c r="L56" s="478">
        <f t="shared" si="11"/>
        <v>416</v>
      </c>
      <c r="M56" s="478">
        <f t="shared" si="11"/>
        <v>0</v>
      </c>
      <c r="N56" s="478">
        <f t="shared" si="11"/>
        <v>0</v>
      </c>
      <c r="O56" s="478">
        <f t="shared" si="11"/>
        <v>0</v>
      </c>
      <c r="P56" s="478">
        <f t="shared" si="11"/>
        <v>0</v>
      </c>
      <c r="Q56" s="478">
        <f t="shared" si="11"/>
        <v>4486</v>
      </c>
      <c r="R56" s="478">
        <f t="shared" si="11"/>
        <v>1261</v>
      </c>
      <c r="S56" s="478">
        <f t="shared" si="11"/>
        <v>0</v>
      </c>
      <c r="T56" s="478">
        <f t="shared" si="11"/>
        <v>0</v>
      </c>
      <c r="U56" s="479">
        <f t="shared" si="11"/>
        <v>0</v>
      </c>
      <c r="V56" s="41"/>
    </row>
    <row r="57" spans="1:22" ht="26.25" customHeight="1">
      <c r="A57" s="333"/>
      <c r="B57" s="255"/>
      <c r="C57" s="3" t="s">
        <v>39</v>
      </c>
      <c r="D57" s="166"/>
      <c r="E57" s="196" t="s">
        <v>81</v>
      </c>
      <c r="F57" s="196" t="s">
        <v>81</v>
      </c>
      <c r="G57" s="196" t="s">
        <v>81</v>
      </c>
      <c r="H57" s="196" t="s">
        <v>81</v>
      </c>
      <c r="I57" s="196" t="s">
        <v>81</v>
      </c>
      <c r="J57" s="196" t="s">
        <v>81</v>
      </c>
      <c r="K57" s="196" t="s">
        <v>81</v>
      </c>
      <c r="L57" s="196" t="s">
        <v>81</v>
      </c>
      <c r="M57" s="196" t="s">
        <v>81</v>
      </c>
      <c r="N57" s="196" t="s">
        <v>81</v>
      </c>
      <c r="O57" s="196" t="s">
        <v>81</v>
      </c>
      <c r="P57" s="196" t="s">
        <v>81</v>
      </c>
      <c r="Q57" s="196" t="s">
        <v>81</v>
      </c>
      <c r="R57" s="196">
        <v>1124</v>
      </c>
      <c r="S57" s="196" t="s">
        <v>81</v>
      </c>
      <c r="T57" s="196" t="s">
        <v>81</v>
      </c>
      <c r="U57" s="198" t="s">
        <v>81</v>
      </c>
      <c r="V57" s="48"/>
    </row>
    <row r="58" spans="1:22" ht="26.25" customHeight="1">
      <c r="A58" s="333"/>
      <c r="B58" s="255"/>
      <c r="C58" s="3" t="s">
        <v>46</v>
      </c>
      <c r="D58" s="166"/>
      <c r="E58" s="196" t="s">
        <v>81</v>
      </c>
      <c r="F58" s="196" t="s">
        <v>81</v>
      </c>
      <c r="G58" s="196" t="s">
        <v>81</v>
      </c>
      <c r="H58" s="196" t="s">
        <v>81</v>
      </c>
      <c r="I58" s="196" t="s">
        <v>81</v>
      </c>
      <c r="J58" s="196">
        <v>229</v>
      </c>
      <c r="K58" s="196" t="s">
        <v>81</v>
      </c>
      <c r="L58" s="196" t="s">
        <v>81</v>
      </c>
      <c r="M58" s="196" t="s">
        <v>81</v>
      </c>
      <c r="N58" s="196" t="s">
        <v>81</v>
      </c>
      <c r="O58" s="196" t="s">
        <v>81</v>
      </c>
      <c r="P58" s="196" t="s">
        <v>81</v>
      </c>
      <c r="Q58" s="196" t="s">
        <v>81</v>
      </c>
      <c r="R58" s="196">
        <v>24</v>
      </c>
      <c r="S58" s="196" t="s">
        <v>81</v>
      </c>
      <c r="T58" s="196" t="s">
        <v>81</v>
      </c>
      <c r="U58" s="198" t="s">
        <v>81</v>
      </c>
      <c r="V58" s="48"/>
    </row>
    <row r="59" spans="1:22" ht="26.25" customHeight="1" thickBot="1">
      <c r="A59" s="339"/>
      <c r="B59" s="264"/>
      <c r="C59" s="11" t="s">
        <v>55</v>
      </c>
      <c r="D59" s="425"/>
      <c r="E59" s="203">
        <v>19</v>
      </c>
      <c r="F59" s="203" t="s">
        <v>81</v>
      </c>
      <c r="G59" s="203" t="s">
        <v>81</v>
      </c>
      <c r="H59" s="203" t="s">
        <v>81</v>
      </c>
      <c r="I59" s="203" t="s">
        <v>81</v>
      </c>
      <c r="J59" s="203">
        <v>919</v>
      </c>
      <c r="K59" s="203" t="s">
        <v>81</v>
      </c>
      <c r="L59" s="203">
        <v>416</v>
      </c>
      <c r="M59" s="203" t="s">
        <v>81</v>
      </c>
      <c r="N59" s="203" t="s">
        <v>81</v>
      </c>
      <c r="O59" s="203" t="s">
        <v>81</v>
      </c>
      <c r="P59" s="203" t="s">
        <v>81</v>
      </c>
      <c r="Q59" s="203">
        <v>4486</v>
      </c>
      <c r="R59" s="203">
        <v>113</v>
      </c>
      <c r="S59" s="203" t="s">
        <v>81</v>
      </c>
      <c r="T59" s="203" t="s">
        <v>81</v>
      </c>
      <c r="U59" s="204" t="s">
        <v>81</v>
      </c>
      <c r="V59" s="48"/>
    </row>
    <row r="60" spans="1:21" ht="16.5" customHeight="1">
      <c r="A60" s="1" t="s">
        <v>285</v>
      </c>
      <c r="B60" s="475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7"/>
      <c r="N60" s="477"/>
      <c r="O60" s="477"/>
      <c r="P60" s="477"/>
      <c r="Q60" s="477"/>
      <c r="R60" s="477"/>
      <c r="S60" s="477"/>
      <c r="T60" s="477"/>
      <c r="U60" s="477"/>
    </row>
  </sheetData>
  <sheetProtection/>
  <mergeCells count="9">
    <mergeCell ref="A7:D7"/>
    <mergeCell ref="E3:I3"/>
    <mergeCell ref="L3:P3"/>
    <mergeCell ref="Q3:U3"/>
    <mergeCell ref="J3:K3"/>
    <mergeCell ref="A3:A4"/>
    <mergeCell ref="C3:C4"/>
    <mergeCell ref="A5:D5"/>
    <mergeCell ref="A6:D6"/>
  </mergeCells>
  <printOptions/>
  <pageMargins left="0.7480314960629921" right="0.2362204724409449" top="0.7480314960629921" bottom="0.7874015748031497" header="0" footer="0"/>
  <pageSetup horizontalDpi="1200" verticalDpi="1200" orientation="portrait" pageOrder="overThenDown" paperSize="9" scale="49" r:id="rId1"/>
  <headerFooter alignWithMargins="0">
    <oddFooter>&amp;R&amp;A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62"/>
  <sheetViews>
    <sheetView showOutlineSymbols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K8" sqref="AK8"/>
    </sheetView>
  </sheetViews>
  <sheetFormatPr defaultColWidth="8.75390625" defaultRowHeight="14.25"/>
  <cols>
    <col min="1" max="1" width="0.875" style="102" customWidth="1"/>
    <col min="2" max="2" width="7.625" style="102" customWidth="1"/>
    <col min="3" max="4" width="0.875" style="102" customWidth="1"/>
    <col min="5" max="5" width="10.75390625" style="102" customWidth="1"/>
    <col min="6" max="6" width="0.875" style="102" customWidth="1"/>
    <col min="7" max="19" width="9.00390625" style="102" customWidth="1"/>
    <col min="20" max="39" width="8.75390625" style="102" customWidth="1"/>
    <col min="40" max="40" width="6.00390625" style="102" customWidth="1"/>
    <col min="41" max="16384" width="8.75390625" style="102" customWidth="1"/>
  </cols>
  <sheetData>
    <row r="1" ht="30" customHeight="1">
      <c r="A1" s="485" t="s">
        <v>299</v>
      </c>
    </row>
    <row r="2" spans="1:38" s="451" customFormat="1" ht="15" customHeight="1" thickBot="1">
      <c r="A2" s="486" t="s">
        <v>300</v>
      </c>
      <c r="B2" s="487"/>
      <c r="C2" s="487"/>
      <c r="D2" s="487"/>
      <c r="E2" s="488"/>
      <c r="F2" s="488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</row>
    <row r="3" spans="1:39" ht="24.75" customHeight="1">
      <c r="A3" s="103"/>
      <c r="B3" s="489"/>
      <c r="C3" s="490"/>
      <c r="D3" s="489"/>
      <c r="E3" s="489"/>
      <c r="F3" s="490"/>
      <c r="G3" s="1047" t="s">
        <v>301</v>
      </c>
      <c r="H3" s="1048"/>
      <c r="I3" s="1049"/>
      <c r="J3" s="1038" t="s">
        <v>302</v>
      </c>
      <c r="K3" s="1039"/>
      <c r="L3" s="1039"/>
      <c r="M3" s="1039"/>
      <c r="N3" s="1039"/>
      <c r="O3" s="1039"/>
      <c r="P3" s="1039"/>
      <c r="Q3" s="1039"/>
      <c r="R3" s="1052"/>
      <c r="S3" s="1039" t="s">
        <v>303</v>
      </c>
      <c r="T3" s="1052"/>
      <c r="U3" s="1038" t="s">
        <v>304</v>
      </c>
      <c r="V3" s="1039"/>
      <c r="W3" s="1039"/>
      <c r="X3" s="1039"/>
      <c r="Y3" s="1039"/>
      <c r="Z3" s="1039"/>
      <c r="AA3" s="1039"/>
      <c r="AB3" s="1039"/>
      <c r="AC3" s="1039"/>
      <c r="AD3" s="1035" t="s">
        <v>305</v>
      </c>
      <c r="AE3" s="1036"/>
      <c r="AF3" s="1037"/>
      <c r="AG3" s="1027" t="s">
        <v>306</v>
      </c>
      <c r="AH3" s="1028"/>
      <c r="AI3" s="1029"/>
      <c r="AJ3" s="1030"/>
      <c r="AK3" s="491"/>
      <c r="AL3" s="492"/>
      <c r="AM3" s="493"/>
    </row>
    <row r="4" spans="1:39" ht="22.5" customHeight="1">
      <c r="A4" s="108"/>
      <c r="B4" s="1053" t="s">
        <v>307</v>
      </c>
      <c r="C4" s="495"/>
      <c r="D4" s="494"/>
      <c r="E4" s="1055" t="s">
        <v>244</v>
      </c>
      <c r="F4" s="496"/>
      <c r="G4" s="1051" t="s">
        <v>308</v>
      </c>
      <c r="H4" s="1042" t="s">
        <v>309</v>
      </c>
      <c r="I4" s="1050"/>
      <c r="J4" s="1040" t="s">
        <v>308</v>
      </c>
      <c r="K4" s="1042" t="s">
        <v>310</v>
      </c>
      <c r="L4" s="1043"/>
      <c r="M4" s="1043"/>
      <c r="N4" s="1043"/>
      <c r="O4" s="1043"/>
      <c r="P4" s="1043"/>
      <c r="Q4" s="1043"/>
      <c r="R4" s="1050"/>
      <c r="S4" s="1040" t="s">
        <v>308</v>
      </c>
      <c r="T4" s="1057" t="s">
        <v>311</v>
      </c>
      <c r="U4" s="1040" t="s">
        <v>308</v>
      </c>
      <c r="V4" s="1042" t="s">
        <v>312</v>
      </c>
      <c r="W4" s="1043"/>
      <c r="X4" s="1043"/>
      <c r="Y4" s="1043"/>
      <c r="Z4" s="1043"/>
      <c r="AA4" s="1043"/>
      <c r="AB4" s="1043"/>
      <c r="AC4" s="1043"/>
      <c r="AD4" s="1033" t="s">
        <v>313</v>
      </c>
      <c r="AE4" s="1025" t="s">
        <v>314</v>
      </c>
      <c r="AF4" s="1025" t="s">
        <v>315</v>
      </c>
      <c r="AG4" s="1033" t="s">
        <v>313</v>
      </c>
      <c r="AH4" s="1033" t="s">
        <v>315</v>
      </c>
      <c r="AI4" s="1031" t="s">
        <v>316</v>
      </c>
      <c r="AJ4" s="1032"/>
      <c r="AK4" s="498" t="s">
        <v>317</v>
      </c>
      <c r="AL4" s="499" t="s">
        <v>318</v>
      </c>
      <c r="AM4" s="500"/>
    </row>
    <row r="5" spans="1:39" ht="22.5" customHeight="1">
      <c r="A5" s="108"/>
      <c r="B5" s="1054"/>
      <c r="C5" s="502"/>
      <c r="D5" s="501"/>
      <c r="E5" s="1054"/>
      <c r="F5" s="502"/>
      <c r="G5" s="1044"/>
      <c r="H5" s="1040" t="s">
        <v>319</v>
      </c>
      <c r="I5" s="1040" t="s">
        <v>140</v>
      </c>
      <c r="J5" s="1044"/>
      <c r="K5" s="1040" t="s">
        <v>320</v>
      </c>
      <c r="L5" s="503" t="s">
        <v>321</v>
      </c>
      <c r="M5" s="1040" t="s">
        <v>322</v>
      </c>
      <c r="N5" s="1040" t="s">
        <v>323</v>
      </c>
      <c r="O5" s="1040" t="s">
        <v>324</v>
      </c>
      <c r="P5" s="1040" t="s">
        <v>325</v>
      </c>
      <c r="Q5" s="497" t="s">
        <v>326</v>
      </c>
      <c r="R5" s="1040" t="s">
        <v>140</v>
      </c>
      <c r="S5" s="1044"/>
      <c r="T5" s="1058"/>
      <c r="U5" s="1044"/>
      <c r="V5" s="1040" t="s">
        <v>320</v>
      </c>
      <c r="W5" s="503" t="s">
        <v>321</v>
      </c>
      <c r="X5" s="1040" t="s">
        <v>322</v>
      </c>
      <c r="Y5" s="1040" t="s">
        <v>323</v>
      </c>
      <c r="Z5" s="1040" t="s">
        <v>327</v>
      </c>
      <c r="AA5" s="1040" t="s">
        <v>325</v>
      </c>
      <c r="AB5" s="497" t="s">
        <v>326</v>
      </c>
      <c r="AC5" s="1045" t="s">
        <v>140</v>
      </c>
      <c r="AD5" s="1025"/>
      <c r="AE5" s="1025"/>
      <c r="AF5" s="1025"/>
      <c r="AG5" s="1025"/>
      <c r="AH5" s="1034"/>
      <c r="AI5" s="504" t="s">
        <v>298</v>
      </c>
      <c r="AJ5" s="504" t="s">
        <v>328</v>
      </c>
      <c r="AK5" s="498" t="s">
        <v>329</v>
      </c>
      <c r="AL5" s="499" t="s">
        <v>330</v>
      </c>
      <c r="AM5" s="500"/>
    </row>
    <row r="6" spans="1:39" ht="22.5" customHeight="1" thickBot="1">
      <c r="A6" s="125"/>
      <c r="B6" s="505"/>
      <c r="C6" s="506"/>
      <c r="D6" s="505"/>
      <c r="E6" s="505"/>
      <c r="F6" s="506"/>
      <c r="G6" s="507"/>
      <c r="H6" s="1041"/>
      <c r="I6" s="1041"/>
      <c r="J6" s="1041"/>
      <c r="K6" s="1041"/>
      <c r="L6" s="507" t="s">
        <v>331</v>
      </c>
      <c r="M6" s="1041"/>
      <c r="N6" s="1041"/>
      <c r="O6" s="1041"/>
      <c r="P6" s="1041"/>
      <c r="Q6" s="508" t="s">
        <v>332</v>
      </c>
      <c r="R6" s="1041"/>
      <c r="S6" s="1041"/>
      <c r="T6" s="1059"/>
      <c r="U6" s="1041"/>
      <c r="V6" s="1041"/>
      <c r="W6" s="507" t="s">
        <v>331</v>
      </c>
      <c r="X6" s="1041"/>
      <c r="Y6" s="1041"/>
      <c r="Z6" s="1041"/>
      <c r="AA6" s="1041"/>
      <c r="AB6" s="508" t="s">
        <v>332</v>
      </c>
      <c r="AC6" s="1046"/>
      <c r="AD6" s="1026"/>
      <c r="AE6" s="1026"/>
      <c r="AF6" s="1026"/>
      <c r="AG6" s="1026"/>
      <c r="AH6" s="1026"/>
      <c r="AI6" s="509" t="s">
        <v>121</v>
      </c>
      <c r="AJ6" s="509" t="s">
        <v>121</v>
      </c>
      <c r="AK6" s="510"/>
      <c r="AL6" s="511" t="s">
        <v>333</v>
      </c>
      <c r="AM6" s="493"/>
    </row>
    <row r="7" spans="1:39" ht="20.25" customHeight="1">
      <c r="A7" s="108"/>
      <c r="B7" s="1056" t="s">
        <v>147</v>
      </c>
      <c r="C7" s="1056"/>
      <c r="D7" s="1056"/>
      <c r="E7" s="1056"/>
      <c r="F7" s="512"/>
      <c r="G7" s="513">
        <v>10041</v>
      </c>
      <c r="H7" s="513">
        <v>362</v>
      </c>
      <c r="I7" s="513">
        <v>7299</v>
      </c>
      <c r="J7" s="513">
        <v>7943</v>
      </c>
      <c r="K7" s="513">
        <v>27890</v>
      </c>
      <c r="L7" s="513">
        <v>1380</v>
      </c>
      <c r="M7" s="513">
        <v>16498</v>
      </c>
      <c r="N7" s="513">
        <v>1140</v>
      </c>
      <c r="O7" s="513">
        <v>297</v>
      </c>
      <c r="P7" s="513">
        <v>314</v>
      </c>
      <c r="Q7" s="514">
        <v>1953</v>
      </c>
      <c r="R7" s="514">
        <v>6308</v>
      </c>
      <c r="S7" s="515">
        <v>858</v>
      </c>
      <c r="T7" s="582">
        <v>7702</v>
      </c>
      <c r="U7" s="589">
        <v>2264</v>
      </c>
      <c r="V7" s="513">
        <v>5025</v>
      </c>
      <c r="W7" s="513">
        <v>490</v>
      </c>
      <c r="X7" s="513">
        <v>2433</v>
      </c>
      <c r="Y7" s="513">
        <v>273</v>
      </c>
      <c r="Z7" s="513">
        <v>45</v>
      </c>
      <c r="AA7" s="516">
        <v>55</v>
      </c>
      <c r="AB7" s="516">
        <v>332</v>
      </c>
      <c r="AC7" s="513">
        <v>1397</v>
      </c>
      <c r="AD7" s="517">
        <v>404</v>
      </c>
      <c r="AE7" s="518">
        <v>156</v>
      </c>
      <c r="AF7" s="519">
        <v>102</v>
      </c>
      <c r="AG7" s="520">
        <v>115</v>
      </c>
      <c r="AH7" s="519">
        <v>40</v>
      </c>
      <c r="AI7" s="521" t="s">
        <v>127</v>
      </c>
      <c r="AJ7" s="522" t="s">
        <v>127</v>
      </c>
      <c r="AK7" s="513">
        <v>24299</v>
      </c>
      <c r="AL7" s="523" t="s">
        <v>127</v>
      </c>
      <c r="AM7" s="524"/>
    </row>
    <row r="8" spans="1:39" ht="20.25" customHeight="1">
      <c r="A8" s="108"/>
      <c r="B8" s="895">
        <v>19</v>
      </c>
      <c r="C8" s="895"/>
      <c r="D8" s="895"/>
      <c r="E8" s="895"/>
      <c r="F8" s="512"/>
      <c r="G8" s="525">
        <v>10005</v>
      </c>
      <c r="H8" s="525">
        <v>225</v>
      </c>
      <c r="I8" s="525">
        <v>7466</v>
      </c>
      <c r="J8" s="525">
        <v>7806</v>
      </c>
      <c r="K8" s="525">
        <v>26295</v>
      </c>
      <c r="L8" s="525">
        <v>898</v>
      </c>
      <c r="M8" s="525">
        <v>15285</v>
      </c>
      <c r="N8" s="525">
        <v>886</v>
      </c>
      <c r="O8" s="525">
        <v>263</v>
      </c>
      <c r="P8" s="525">
        <v>224</v>
      </c>
      <c r="Q8" s="526">
        <v>1884</v>
      </c>
      <c r="R8" s="526">
        <v>6855</v>
      </c>
      <c r="S8" s="527">
        <v>624</v>
      </c>
      <c r="T8" s="583">
        <v>5593</v>
      </c>
      <c r="U8" s="590">
        <v>2294</v>
      </c>
      <c r="V8" s="525">
        <v>5302</v>
      </c>
      <c r="W8" s="525">
        <v>418</v>
      </c>
      <c r="X8" s="525">
        <v>1987</v>
      </c>
      <c r="Y8" s="525">
        <v>292</v>
      </c>
      <c r="Z8" s="525">
        <v>30</v>
      </c>
      <c r="AA8" s="525">
        <v>61</v>
      </c>
      <c r="AB8" s="525">
        <v>818</v>
      </c>
      <c r="AC8" s="525">
        <v>1696</v>
      </c>
      <c r="AD8" s="517">
        <v>334</v>
      </c>
      <c r="AE8" s="520">
        <v>76</v>
      </c>
      <c r="AF8" s="528">
        <v>117</v>
      </c>
      <c r="AG8" s="520">
        <v>66</v>
      </c>
      <c r="AH8" s="528">
        <v>34</v>
      </c>
      <c r="AI8" s="529" t="s">
        <v>127</v>
      </c>
      <c r="AJ8" s="530" t="s">
        <v>127</v>
      </c>
      <c r="AK8" s="525">
        <v>23361</v>
      </c>
      <c r="AL8" s="531">
        <v>53</v>
      </c>
      <c r="AM8" s="524"/>
    </row>
    <row r="9" spans="1:39" s="239" customFormat="1" ht="24" customHeight="1">
      <c r="A9" s="151"/>
      <c r="B9" s="896">
        <v>20</v>
      </c>
      <c r="C9" s="896"/>
      <c r="D9" s="896"/>
      <c r="E9" s="896"/>
      <c r="F9" s="532"/>
      <c r="G9" s="533">
        <f aca="true" t="shared" si="0" ref="G9:AL9">SUM(G10,G11,G12,G13,G14,G15,G19,G22,G23,G28,G35,G40,G44,G48,G52,G55,G58)</f>
        <v>9246</v>
      </c>
      <c r="H9" s="533">
        <f t="shared" si="0"/>
        <v>214</v>
      </c>
      <c r="I9" s="533">
        <f t="shared" si="0"/>
        <v>6538</v>
      </c>
      <c r="J9" s="533">
        <f t="shared" si="0"/>
        <v>6916</v>
      </c>
      <c r="K9" s="533">
        <f t="shared" si="0"/>
        <v>19998</v>
      </c>
      <c r="L9" s="533">
        <f t="shared" si="0"/>
        <v>666</v>
      </c>
      <c r="M9" s="533">
        <f t="shared" si="0"/>
        <v>13759</v>
      </c>
      <c r="N9" s="533">
        <f t="shared" si="0"/>
        <v>513</v>
      </c>
      <c r="O9" s="533">
        <f t="shared" si="0"/>
        <v>125</v>
      </c>
      <c r="P9" s="534">
        <f t="shared" si="0"/>
        <v>120</v>
      </c>
      <c r="Q9" s="535">
        <f t="shared" si="0"/>
        <v>1403</v>
      </c>
      <c r="R9" s="535">
        <f t="shared" si="0"/>
        <v>3412</v>
      </c>
      <c r="S9" s="536">
        <f t="shared" si="0"/>
        <v>497</v>
      </c>
      <c r="T9" s="584">
        <f t="shared" si="0"/>
        <v>4551</v>
      </c>
      <c r="U9" s="591">
        <f t="shared" si="0"/>
        <v>2379</v>
      </c>
      <c r="V9" s="533">
        <f t="shared" si="0"/>
        <v>5565</v>
      </c>
      <c r="W9" s="533">
        <f t="shared" si="0"/>
        <v>444</v>
      </c>
      <c r="X9" s="533">
        <f t="shared" si="0"/>
        <v>2448</v>
      </c>
      <c r="Y9" s="533">
        <f t="shared" si="0"/>
        <v>253</v>
      </c>
      <c r="Z9" s="533">
        <f t="shared" si="0"/>
        <v>22</v>
      </c>
      <c r="AA9" s="533">
        <f t="shared" si="0"/>
        <v>38</v>
      </c>
      <c r="AB9" s="533">
        <f t="shared" si="0"/>
        <v>623</v>
      </c>
      <c r="AC9" s="533">
        <f t="shared" si="0"/>
        <v>1737</v>
      </c>
      <c r="AD9" s="538">
        <f t="shared" si="0"/>
        <v>258</v>
      </c>
      <c r="AE9" s="533">
        <f t="shared" si="0"/>
        <v>10</v>
      </c>
      <c r="AF9" s="533">
        <f t="shared" si="0"/>
        <v>115</v>
      </c>
      <c r="AG9" s="533">
        <f t="shared" si="0"/>
        <v>78</v>
      </c>
      <c r="AH9" s="533">
        <f t="shared" si="0"/>
        <v>31</v>
      </c>
      <c r="AI9" s="533">
        <f t="shared" si="0"/>
        <v>13</v>
      </c>
      <c r="AJ9" s="533">
        <f t="shared" si="0"/>
        <v>6</v>
      </c>
      <c r="AK9" s="533">
        <f t="shared" si="0"/>
        <v>21665</v>
      </c>
      <c r="AL9" s="539">
        <f t="shared" si="0"/>
        <v>7</v>
      </c>
      <c r="AM9" s="537"/>
    </row>
    <row r="10" spans="1:40" ht="21.75" customHeight="1">
      <c r="A10" s="159"/>
      <c r="B10" s="160" t="s">
        <v>57</v>
      </c>
      <c r="C10" s="160"/>
      <c r="D10" s="161"/>
      <c r="E10" s="160" t="s">
        <v>12</v>
      </c>
      <c r="F10" s="160"/>
      <c r="G10" s="193">
        <v>4745</v>
      </c>
      <c r="H10" s="193">
        <v>138</v>
      </c>
      <c r="I10" s="193">
        <v>4607</v>
      </c>
      <c r="J10" s="193">
        <v>4045</v>
      </c>
      <c r="K10" s="559">
        <f>SUM(L10:R10)</f>
        <v>14931</v>
      </c>
      <c r="L10" s="193">
        <v>280</v>
      </c>
      <c r="M10" s="193">
        <v>12340</v>
      </c>
      <c r="N10" s="193">
        <v>284</v>
      </c>
      <c r="O10" s="193">
        <v>104</v>
      </c>
      <c r="P10" s="193">
        <v>77</v>
      </c>
      <c r="Q10" s="193">
        <v>64</v>
      </c>
      <c r="R10" s="193">
        <v>1782</v>
      </c>
      <c r="S10" s="294" t="s">
        <v>81</v>
      </c>
      <c r="T10" s="585" t="s">
        <v>81</v>
      </c>
      <c r="U10" s="288">
        <v>700</v>
      </c>
      <c r="V10" s="560">
        <f>SUM(W10:AC10)</f>
        <v>1276</v>
      </c>
      <c r="W10" s="193">
        <v>49</v>
      </c>
      <c r="X10" s="193">
        <v>1055</v>
      </c>
      <c r="Y10" s="193">
        <v>25</v>
      </c>
      <c r="Z10" s="193">
        <v>7</v>
      </c>
      <c r="AA10" s="193" t="s">
        <v>81</v>
      </c>
      <c r="AB10" s="193" t="s">
        <v>81</v>
      </c>
      <c r="AC10" s="193">
        <v>140</v>
      </c>
      <c r="AD10" s="193">
        <v>123</v>
      </c>
      <c r="AE10" s="193" t="s">
        <v>81</v>
      </c>
      <c r="AF10" s="193">
        <v>26</v>
      </c>
      <c r="AG10" s="540">
        <v>58</v>
      </c>
      <c r="AH10" s="540">
        <v>10</v>
      </c>
      <c r="AI10" s="541">
        <v>0</v>
      </c>
      <c r="AJ10" s="541">
        <v>0</v>
      </c>
      <c r="AK10" s="268">
        <v>9144</v>
      </c>
      <c r="AL10" s="542" t="s">
        <v>81</v>
      </c>
      <c r="AM10" s="543"/>
      <c r="AN10" s="48"/>
    </row>
    <row r="11" spans="1:40" ht="21.75" customHeight="1">
      <c r="A11" s="159"/>
      <c r="B11" s="160" t="s">
        <v>58</v>
      </c>
      <c r="C11" s="160"/>
      <c r="D11" s="161"/>
      <c r="E11" s="160" t="s">
        <v>13</v>
      </c>
      <c r="F11" s="160"/>
      <c r="G11" s="193">
        <v>1021</v>
      </c>
      <c r="H11" s="193">
        <v>17</v>
      </c>
      <c r="I11" s="193">
        <v>604</v>
      </c>
      <c r="J11" s="193">
        <v>715</v>
      </c>
      <c r="K11" s="559">
        <f>SUM(L11:R11)</f>
        <v>970</v>
      </c>
      <c r="L11" s="193">
        <v>43</v>
      </c>
      <c r="M11" s="193">
        <v>203</v>
      </c>
      <c r="N11" s="193">
        <v>48</v>
      </c>
      <c r="O11" s="193">
        <v>1</v>
      </c>
      <c r="P11" s="193">
        <v>12</v>
      </c>
      <c r="Q11" s="193">
        <v>449</v>
      </c>
      <c r="R11" s="193">
        <v>214</v>
      </c>
      <c r="S11" s="294">
        <v>53</v>
      </c>
      <c r="T11" s="585">
        <v>492</v>
      </c>
      <c r="U11" s="288">
        <v>253</v>
      </c>
      <c r="V11" s="560">
        <f>SUM(W11:AC11)</f>
        <v>487</v>
      </c>
      <c r="W11" s="193">
        <v>30</v>
      </c>
      <c r="X11" s="193">
        <v>74</v>
      </c>
      <c r="Y11" s="193">
        <v>18</v>
      </c>
      <c r="Z11" s="193">
        <v>3</v>
      </c>
      <c r="AA11" s="193" t="s">
        <v>81</v>
      </c>
      <c r="AB11" s="193">
        <v>270</v>
      </c>
      <c r="AC11" s="193">
        <v>92</v>
      </c>
      <c r="AD11" s="193">
        <v>70</v>
      </c>
      <c r="AE11" s="193" t="s">
        <v>81</v>
      </c>
      <c r="AF11" s="193">
        <v>30</v>
      </c>
      <c r="AG11" s="540">
        <v>6</v>
      </c>
      <c r="AH11" s="540">
        <v>13</v>
      </c>
      <c r="AI11" s="541">
        <v>1</v>
      </c>
      <c r="AJ11" s="541">
        <v>0</v>
      </c>
      <c r="AK11" s="268">
        <v>3353</v>
      </c>
      <c r="AL11" s="542">
        <v>7</v>
      </c>
      <c r="AM11" s="543"/>
      <c r="AN11" s="48"/>
    </row>
    <row r="12" spans="1:40" ht="21.75" customHeight="1">
      <c r="A12" s="159"/>
      <c r="B12" s="160" t="s">
        <v>59</v>
      </c>
      <c r="C12" s="160"/>
      <c r="D12" s="161"/>
      <c r="E12" s="160" t="s">
        <v>14</v>
      </c>
      <c r="F12" s="160"/>
      <c r="G12" s="193">
        <v>996</v>
      </c>
      <c r="H12" s="193">
        <v>5</v>
      </c>
      <c r="I12" s="193">
        <v>109</v>
      </c>
      <c r="J12" s="193">
        <v>671</v>
      </c>
      <c r="K12" s="559">
        <f>SUM(L12:R12)</f>
        <v>1717</v>
      </c>
      <c r="L12" s="193">
        <v>115</v>
      </c>
      <c r="M12" s="193">
        <v>880</v>
      </c>
      <c r="N12" s="193">
        <v>91</v>
      </c>
      <c r="O12" s="193">
        <v>17</v>
      </c>
      <c r="P12" s="193" t="s">
        <v>81</v>
      </c>
      <c r="Q12" s="193">
        <v>58</v>
      </c>
      <c r="R12" s="193">
        <v>556</v>
      </c>
      <c r="S12" s="294">
        <v>212</v>
      </c>
      <c r="T12" s="585">
        <v>2136</v>
      </c>
      <c r="U12" s="288">
        <v>446</v>
      </c>
      <c r="V12" s="560">
        <f>SUM(W12:AC12)</f>
        <v>1610</v>
      </c>
      <c r="W12" s="193">
        <v>92</v>
      </c>
      <c r="X12" s="193">
        <v>504</v>
      </c>
      <c r="Y12" s="193">
        <v>131</v>
      </c>
      <c r="Z12" s="193">
        <v>10</v>
      </c>
      <c r="AA12" s="193">
        <v>2</v>
      </c>
      <c r="AB12" s="193">
        <v>90</v>
      </c>
      <c r="AC12" s="193">
        <v>781</v>
      </c>
      <c r="AD12" s="193" t="s">
        <v>81</v>
      </c>
      <c r="AE12" s="193" t="s">
        <v>81</v>
      </c>
      <c r="AF12" s="193" t="s">
        <v>81</v>
      </c>
      <c r="AG12" s="540" t="s">
        <v>81</v>
      </c>
      <c r="AH12" s="540" t="s">
        <v>81</v>
      </c>
      <c r="AI12" s="541">
        <v>0</v>
      </c>
      <c r="AJ12" s="541">
        <v>0</v>
      </c>
      <c r="AK12" s="268">
        <v>2516</v>
      </c>
      <c r="AL12" s="542" t="s">
        <v>81</v>
      </c>
      <c r="AM12" s="543"/>
      <c r="AN12" s="48"/>
    </row>
    <row r="13" spans="1:40" ht="21.75" customHeight="1">
      <c r="A13" s="159"/>
      <c r="B13" s="162" t="s">
        <v>60</v>
      </c>
      <c r="C13" s="162"/>
      <c r="D13" s="163"/>
      <c r="E13" s="160" t="s">
        <v>15</v>
      </c>
      <c r="F13" s="160"/>
      <c r="G13" s="193">
        <v>973</v>
      </c>
      <c r="H13" s="193">
        <v>23</v>
      </c>
      <c r="I13" s="193">
        <v>552</v>
      </c>
      <c r="J13" s="193">
        <v>628</v>
      </c>
      <c r="K13" s="559">
        <f>SUM(L13:R13)</f>
        <v>692</v>
      </c>
      <c r="L13" s="193">
        <v>20</v>
      </c>
      <c r="M13" s="193">
        <v>52</v>
      </c>
      <c r="N13" s="193">
        <v>14</v>
      </c>
      <c r="O13" s="193">
        <v>1</v>
      </c>
      <c r="P13" s="193">
        <v>3</v>
      </c>
      <c r="Q13" s="193">
        <v>361</v>
      </c>
      <c r="R13" s="193">
        <v>241</v>
      </c>
      <c r="S13" s="294">
        <v>29</v>
      </c>
      <c r="T13" s="585">
        <v>528</v>
      </c>
      <c r="U13" s="288">
        <v>316</v>
      </c>
      <c r="V13" s="560">
        <f>SUM(W13:AC13)</f>
        <v>668</v>
      </c>
      <c r="W13" s="193">
        <v>27</v>
      </c>
      <c r="X13" s="193">
        <v>263</v>
      </c>
      <c r="Y13" s="193">
        <v>12</v>
      </c>
      <c r="Z13" s="193">
        <v>2</v>
      </c>
      <c r="AA13" s="193">
        <v>1</v>
      </c>
      <c r="AB13" s="193" t="s">
        <v>81</v>
      </c>
      <c r="AC13" s="193">
        <v>363</v>
      </c>
      <c r="AD13" s="193">
        <v>19</v>
      </c>
      <c r="AE13" s="193" t="s">
        <v>81</v>
      </c>
      <c r="AF13" s="193">
        <v>2</v>
      </c>
      <c r="AG13" s="540" t="s">
        <v>81</v>
      </c>
      <c r="AH13" s="540">
        <v>3</v>
      </c>
      <c r="AI13" s="541">
        <v>0</v>
      </c>
      <c r="AJ13" s="541">
        <v>1</v>
      </c>
      <c r="AK13" s="268">
        <v>1429</v>
      </c>
      <c r="AL13" s="542" t="s">
        <v>81</v>
      </c>
      <c r="AM13" s="543"/>
      <c r="AN13" s="48"/>
    </row>
    <row r="14" spans="1:40" ht="21.75" customHeight="1">
      <c r="A14" s="159"/>
      <c r="B14" s="160" t="s">
        <v>0</v>
      </c>
      <c r="C14" s="160"/>
      <c r="D14" s="161"/>
      <c r="E14" s="160" t="s">
        <v>16</v>
      </c>
      <c r="F14" s="160"/>
      <c r="G14" s="193">
        <v>5</v>
      </c>
      <c r="H14" s="193" t="s">
        <v>81</v>
      </c>
      <c r="I14" s="193">
        <v>5</v>
      </c>
      <c r="J14" s="193">
        <v>5</v>
      </c>
      <c r="K14" s="559">
        <f>SUM(L14:R14)</f>
        <v>5</v>
      </c>
      <c r="L14" s="193">
        <v>5</v>
      </c>
      <c r="M14" s="193" t="s">
        <v>81</v>
      </c>
      <c r="N14" s="193" t="s">
        <v>81</v>
      </c>
      <c r="O14" s="193" t="s">
        <v>81</v>
      </c>
      <c r="P14" s="193" t="s">
        <v>81</v>
      </c>
      <c r="Q14" s="193" t="s">
        <v>81</v>
      </c>
      <c r="R14" s="193" t="s">
        <v>81</v>
      </c>
      <c r="S14" s="294" t="s">
        <v>81</v>
      </c>
      <c r="T14" s="585" t="s">
        <v>81</v>
      </c>
      <c r="U14" s="288" t="s">
        <v>81</v>
      </c>
      <c r="V14" s="560">
        <f>SUM(W14:AC14)</f>
        <v>0</v>
      </c>
      <c r="W14" s="193" t="s">
        <v>81</v>
      </c>
      <c r="X14" s="193" t="s">
        <v>81</v>
      </c>
      <c r="Y14" s="193" t="s">
        <v>81</v>
      </c>
      <c r="Z14" s="193" t="s">
        <v>81</v>
      </c>
      <c r="AA14" s="193" t="s">
        <v>81</v>
      </c>
      <c r="AB14" s="193" t="s">
        <v>81</v>
      </c>
      <c r="AC14" s="193" t="s">
        <v>81</v>
      </c>
      <c r="AD14" s="193" t="s">
        <v>81</v>
      </c>
      <c r="AE14" s="193" t="s">
        <v>81</v>
      </c>
      <c r="AF14" s="193" t="s">
        <v>81</v>
      </c>
      <c r="AG14" s="540" t="s">
        <v>81</v>
      </c>
      <c r="AH14" s="540" t="s">
        <v>81</v>
      </c>
      <c r="AI14" s="541">
        <v>0</v>
      </c>
      <c r="AJ14" s="541">
        <v>0</v>
      </c>
      <c r="AK14" s="268">
        <v>124</v>
      </c>
      <c r="AL14" s="542" t="s">
        <v>81</v>
      </c>
      <c r="AM14" s="543"/>
      <c r="AN14" s="48"/>
    </row>
    <row r="15" spans="1:40" ht="21.75" customHeight="1">
      <c r="A15" s="164"/>
      <c r="B15" s="160" t="s">
        <v>1</v>
      </c>
      <c r="C15" s="160"/>
      <c r="D15" s="161"/>
      <c r="E15" s="160"/>
      <c r="F15" s="160"/>
      <c r="G15" s="195">
        <f aca="true" t="shared" si="1" ref="G15:AL15">SUM(G16:G18)</f>
        <v>38</v>
      </c>
      <c r="H15" s="195">
        <f t="shared" si="1"/>
        <v>0</v>
      </c>
      <c r="I15" s="195">
        <f t="shared" si="1"/>
        <v>38</v>
      </c>
      <c r="J15" s="195">
        <f t="shared" si="1"/>
        <v>35</v>
      </c>
      <c r="K15" s="559">
        <f t="shared" si="1"/>
        <v>44</v>
      </c>
      <c r="L15" s="195">
        <f t="shared" si="1"/>
        <v>4</v>
      </c>
      <c r="M15" s="195">
        <f t="shared" si="1"/>
        <v>6</v>
      </c>
      <c r="N15" s="195">
        <f t="shared" si="1"/>
        <v>3</v>
      </c>
      <c r="O15" s="195">
        <f t="shared" si="1"/>
        <v>0</v>
      </c>
      <c r="P15" s="195">
        <f t="shared" si="1"/>
        <v>0</v>
      </c>
      <c r="Q15" s="195">
        <f t="shared" si="1"/>
        <v>8</v>
      </c>
      <c r="R15" s="195">
        <f t="shared" si="1"/>
        <v>23</v>
      </c>
      <c r="S15" s="195">
        <f t="shared" si="1"/>
        <v>0</v>
      </c>
      <c r="T15" s="295">
        <f t="shared" si="1"/>
        <v>0</v>
      </c>
      <c r="U15" s="289">
        <f t="shared" si="1"/>
        <v>6</v>
      </c>
      <c r="V15" s="561">
        <f t="shared" si="1"/>
        <v>12</v>
      </c>
      <c r="W15" s="195">
        <f t="shared" si="1"/>
        <v>0</v>
      </c>
      <c r="X15" s="195">
        <f t="shared" si="1"/>
        <v>0</v>
      </c>
      <c r="Y15" s="195">
        <f t="shared" si="1"/>
        <v>0</v>
      </c>
      <c r="Z15" s="195">
        <f t="shared" si="1"/>
        <v>0</v>
      </c>
      <c r="AA15" s="195">
        <f t="shared" si="1"/>
        <v>0</v>
      </c>
      <c r="AB15" s="195">
        <f t="shared" si="1"/>
        <v>2</v>
      </c>
      <c r="AC15" s="195">
        <f t="shared" si="1"/>
        <v>10</v>
      </c>
      <c r="AD15" s="195">
        <f t="shared" si="1"/>
        <v>3</v>
      </c>
      <c r="AE15" s="195">
        <f t="shared" si="1"/>
        <v>0</v>
      </c>
      <c r="AF15" s="195">
        <f t="shared" si="1"/>
        <v>0</v>
      </c>
      <c r="AG15" s="478">
        <f t="shared" si="1"/>
        <v>2</v>
      </c>
      <c r="AH15" s="478">
        <f t="shared" si="1"/>
        <v>0</v>
      </c>
      <c r="AI15" s="478">
        <f t="shared" si="1"/>
        <v>0</v>
      </c>
      <c r="AJ15" s="478">
        <f t="shared" si="1"/>
        <v>0</v>
      </c>
      <c r="AK15" s="286">
        <f t="shared" si="1"/>
        <v>261</v>
      </c>
      <c r="AL15" s="562">
        <f t="shared" si="1"/>
        <v>0</v>
      </c>
      <c r="AM15" s="544"/>
      <c r="AN15" s="48"/>
    </row>
    <row r="16" spans="1:40" ht="21.75" customHeight="1">
      <c r="A16" s="165"/>
      <c r="B16" s="166"/>
      <c r="C16" s="166"/>
      <c r="D16" s="167"/>
      <c r="E16" s="166" t="s">
        <v>17</v>
      </c>
      <c r="F16" s="166"/>
      <c r="G16" s="545">
        <v>3</v>
      </c>
      <c r="H16" s="545" t="s">
        <v>81</v>
      </c>
      <c r="I16" s="545">
        <v>3</v>
      </c>
      <c r="J16" s="545">
        <v>3</v>
      </c>
      <c r="K16" s="563">
        <f>SUM(L16:R16)</f>
        <v>4</v>
      </c>
      <c r="L16" s="545" t="s">
        <v>81</v>
      </c>
      <c r="M16" s="545" t="s">
        <v>81</v>
      </c>
      <c r="N16" s="545" t="s">
        <v>81</v>
      </c>
      <c r="O16" s="545" t="s">
        <v>81</v>
      </c>
      <c r="P16" s="545" t="s">
        <v>81</v>
      </c>
      <c r="Q16" s="545">
        <v>2</v>
      </c>
      <c r="R16" s="545">
        <v>2</v>
      </c>
      <c r="S16" s="545" t="s">
        <v>81</v>
      </c>
      <c r="T16" s="586" t="s">
        <v>81</v>
      </c>
      <c r="U16" s="592">
        <v>1</v>
      </c>
      <c r="V16" s="564">
        <f>SUM(W16:AC16)</f>
        <v>2</v>
      </c>
      <c r="W16" s="545" t="s">
        <v>81</v>
      </c>
      <c r="X16" s="545" t="s">
        <v>81</v>
      </c>
      <c r="Y16" s="545" t="s">
        <v>81</v>
      </c>
      <c r="Z16" s="545" t="s">
        <v>81</v>
      </c>
      <c r="AA16" s="545" t="s">
        <v>81</v>
      </c>
      <c r="AB16" s="545">
        <v>2</v>
      </c>
      <c r="AC16" s="545" t="s">
        <v>81</v>
      </c>
      <c r="AD16" s="545" t="s">
        <v>81</v>
      </c>
      <c r="AE16" s="545" t="s">
        <v>81</v>
      </c>
      <c r="AF16" s="545" t="s">
        <v>81</v>
      </c>
      <c r="AG16" s="546" t="s">
        <v>81</v>
      </c>
      <c r="AH16" s="546" t="s">
        <v>81</v>
      </c>
      <c r="AI16" s="547">
        <v>0</v>
      </c>
      <c r="AJ16" s="547">
        <v>0</v>
      </c>
      <c r="AK16" s="548">
        <v>2</v>
      </c>
      <c r="AL16" s="549" t="s">
        <v>81</v>
      </c>
      <c r="AM16" s="543"/>
      <c r="AN16" s="48"/>
    </row>
    <row r="17" spans="1:40" ht="21.75" customHeight="1">
      <c r="A17" s="165"/>
      <c r="B17" s="166"/>
      <c r="C17" s="166"/>
      <c r="D17" s="167"/>
      <c r="E17" s="166" t="s">
        <v>19</v>
      </c>
      <c r="F17" s="166"/>
      <c r="G17" s="545">
        <v>28</v>
      </c>
      <c r="H17" s="545" t="s">
        <v>81</v>
      </c>
      <c r="I17" s="545">
        <v>28</v>
      </c>
      <c r="J17" s="545">
        <v>25</v>
      </c>
      <c r="K17" s="563">
        <f>SUM(L17:R17)</f>
        <v>25</v>
      </c>
      <c r="L17" s="545">
        <v>2</v>
      </c>
      <c r="M17" s="545" t="s">
        <v>81</v>
      </c>
      <c r="N17" s="545">
        <v>3</v>
      </c>
      <c r="O17" s="545" t="s">
        <v>81</v>
      </c>
      <c r="P17" s="545" t="s">
        <v>81</v>
      </c>
      <c r="Q17" s="545" t="s">
        <v>81</v>
      </c>
      <c r="R17" s="545">
        <v>20</v>
      </c>
      <c r="S17" s="545" t="s">
        <v>81</v>
      </c>
      <c r="T17" s="586" t="s">
        <v>81</v>
      </c>
      <c r="U17" s="592">
        <v>3</v>
      </c>
      <c r="V17" s="564">
        <f>SUM(W17:AC17)</f>
        <v>8</v>
      </c>
      <c r="W17" s="545" t="s">
        <v>81</v>
      </c>
      <c r="X17" s="545" t="s">
        <v>81</v>
      </c>
      <c r="Y17" s="545" t="s">
        <v>81</v>
      </c>
      <c r="Z17" s="545" t="s">
        <v>81</v>
      </c>
      <c r="AA17" s="545" t="s">
        <v>81</v>
      </c>
      <c r="AB17" s="545" t="s">
        <v>81</v>
      </c>
      <c r="AC17" s="545">
        <v>8</v>
      </c>
      <c r="AD17" s="545">
        <v>3</v>
      </c>
      <c r="AE17" s="545" t="s">
        <v>81</v>
      </c>
      <c r="AF17" s="545" t="s">
        <v>81</v>
      </c>
      <c r="AG17" s="546">
        <v>2</v>
      </c>
      <c r="AH17" s="546" t="s">
        <v>81</v>
      </c>
      <c r="AI17" s="547">
        <v>0</v>
      </c>
      <c r="AJ17" s="547">
        <v>0</v>
      </c>
      <c r="AK17" s="548">
        <v>44</v>
      </c>
      <c r="AL17" s="549" t="s">
        <v>81</v>
      </c>
      <c r="AM17" s="543"/>
      <c r="AN17" s="48"/>
    </row>
    <row r="18" spans="1:40" ht="21.75" customHeight="1">
      <c r="A18" s="168"/>
      <c r="B18" s="166"/>
      <c r="C18" s="166"/>
      <c r="D18" s="167"/>
      <c r="E18" s="166" t="s">
        <v>20</v>
      </c>
      <c r="F18" s="166"/>
      <c r="G18" s="199">
        <v>7</v>
      </c>
      <c r="H18" s="199" t="s">
        <v>81</v>
      </c>
      <c r="I18" s="199">
        <v>7</v>
      </c>
      <c r="J18" s="199">
        <v>7</v>
      </c>
      <c r="K18" s="563">
        <f>SUM(L18:R18)</f>
        <v>15</v>
      </c>
      <c r="L18" s="199">
        <v>2</v>
      </c>
      <c r="M18" s="199">
        <v>6</v>
      </c>
      <c r="N18" s="199" t="s">
        <v>81</v>
      </c>
      <c r="O18" s="199" t="s">
        <v>81</v>
      </c>
      <c r="P18" s="199" t="s">
        <v>81</v>
      </c>
      <c r="Q18" s="199">
        <v>6</v>
      </c>
      <c r="R18" s="199">
        <v>1</v>
      </c>
      <c r="S18" s="199" t="s">
        <v>81</v>
      </c>
      <c r="T18" s="297" t="s">
        <v>81</v>
      </c>
      <c r="U18" s="291">
        <v>2</v>
      </c>
      <c r="V18" s="565">
        <f>SUM(W18:AC18)</f>
        <v>2</v>
      </c>
      <c r="W18" s="199" t="s">
        <v>81</v>
      </c>
      <c r="X18" s="199" t="s">
        <v>81</v>
      </c>
      <c r="Y18" s="199" t="s">
        <v>81</v>
      </c>
      <c r="Z18" s="199" t="s">
        <v>81</v>
      </c>
      <c r="AA18" s="199" t="s">
        <v>81</v>
      </c>
      <c r="AB18" s="199" t="s">
        <v>81</v>
      </c>
      <c r="AC18" s="199">
        <v>2</v>
      </c>
      <c r="AD18" s="199" t="s">
        <v>81</v>
      </c>
      <c r="AE18" s="199" t="s">
        <v>81</v>
      </c>
      <c r="AF18" s="199" t="s">
        <v>81</v>
      </c>
      <c r="AG18" s="550" t="s">
        <v>81</v>
      </c>
      <c r="AH18" s="550" t="s">
        <v>81</v>
      </c>
      <c r="AI18" s="551">
        <v>0</v>
      </c>
      <c r="AJ18" s="551">
        <v>0</v>
      </c>
      <c r="AK18" s="269">
        <v>215</v>
      </c>
      <c r="AL18" s="552" t="s">
        <v>81</v>
      </c>
      <c r="AM18" s="543"/>
      <c r="AN18" s="48"/>
    </row>
    <row r="19" spans="1:40" ht="21.75" customHeight="1">
      <c r="A19" s="164"/>
      <c r="B19" s="160" t="s">
        <v>2</v>
      </c>
      <c r="C19" s="160"/>
      <c r="D19" s="161"/>
      <c r="E19" s="160"/>
      <c r="F19" s="160"/>
      <c r="G19" s="195">
        <f aca="true" t="shared" si="2" ref="G19:AL19">SUM(G20:G21)</f>
        <v>48</v>
      </c>
      <c r="H19" s="201">
        <f t="shared" si="2"/>
        <v>9</v>
      </c>
      <c r="I19" s="201">
        <f t="shared" si="2"/>
        <v>39</v>
      </c>
      <c r="J19" s="195">
        <f t="shared" si="2"/>
        <v>30</v>
      </c>
      <c r="K19" s="559">
        <f t="shared" si="2"/>
        <v>41</v>
      </c>
      <c r="L19" s="195">
        <f t="shared" si="2"/>
        <v>0</v>
      </c>
      <c r="M19" s="195">
        <f t="shared" si="2"/>
        <v>41</v>
      </c>
      <c r="N19" s="195">
        <f t="shared" si="2"/>
        <v>0</v>
      </c>
      <c r="O19" s="195">
        <f t="shared" si="2"/>
        <v>0</v>
      </c>
      <c r="P19" s="195">
        <f t="shared" si="2"/>
        <v>0</v>
      </c>
      <c r="Q19" s="195">
        <f t="shared" si="2"/>
        <v>0</v>
      </c>
      <c r="R19" s="195">
        <f t="shared" si="2"/>
        <v>0</v>
      </c>
      <c r="S19" s="195">
        <f t="shared" si="2"/>
        <v>0</v>
      </c>
      <c r="T19" s="295">
        <f t="shared" si="2"/>
        <v>0</v>
      </c>
      <c r="U19" s="289">
        <f t="shared" si="2"/>
        <v>28</v>
      </c>
      <c r="V19" s="561">
        <f t="shared" si="2"/>
        <v>51</v>
      </c>
      <c r="W19" s="195">
        <f t="shared" si="2"/>
        <v>1</v>
      </c>
      <c r="X19" s="195">
        <f t="shared" si="2"/>
        <v>38</v>
      </c>
      <c r="Y19" s="195">
        <f t="shared" si="2"/>
        <v>0</v>
      </c>
      <c r="Z19" s="195">
        <f t="shared" si="2"/>
        <v>0</v>
      </c>
      <c r="AA19" s="195">
        <f t="shared" si="2"/>
        <v>0</v>
      </c>
      <c r="AB19" s="195">
        <f t="shared" si="2"/>
        <v>9</v>
      </c>
      <c r="AC19" s="195">
        <f t="shared" si="2"/>
        <v>3</v>
      </c>
      <c r="AD19" s="195">
        <f t="shared" si="2"/>
        <v>2</v>
      </c>
      <c r="AE19" s="195">
        <f t="shared" si="2"/>
        <v>0</v>
      </c>
      <c r="AF19" s="195">
        <f t="shared" si="2"/>
        <v>0</v>
      </c>
      <c r="AG19" s="478">
        <f t="shared" si="2"/>
        <v>0</v>
      </c>
      <c r="AH19" s="478">
        <f t="shared" si="2"/>
        <v>2</v>
      </c>
      <c r="AI19" s="478">
        <f t="shared" si="2"/>
        <v>0</v>
      </c>
      <c r="AJ19" s="478">
        <f t="shared" si="2"/>
        <v>2</v>
      </c>
      <c r="AK19" s="286">
        <f t="shared" si="2"/>
        <v>57</v>
      </c>
      <c r="AL19" s="562">
        <f t="shared" si="2"/>
        <v>0</v>
      </c>
      <c r="AM19" s="544"/>
      <c r="AN19" s="48"/>
    </row>
    <row r="20" spans="1:40" ht="21.75" customHeight="1">
      <c r="A20" s="165"/>
      <c r="B20" s="166"/>
      <c r="C20" s="166"/>
      <c r="D20" s="167"/>
      <c r="E20" s="166" t="s">
        <v>18</v>
      </c>
      <c r="F20" s="166"/>
      <c r="G20" s="545">
        <v>9</v>
      </c>
      <c r="H20" s="545" t="s">
        <v>81</v>
      </c>
      <c r="I20" s="545">
        <v>9</v>
      </c>
      <c r="J20" s="545" t="s">
        <v>81</v>
      </c>
      <c r="K20" s="563">
        <f>SUM(L20:R20)</f>
        <v>0</v>
      </c>
      <c r="L20" s="545" t="s">
        <v>81</v>
      </c>
      <c r="M20" s="545" t="s">
        <v>81</v>
      </c>
      <c r="N20" s="545" t="s">
        <v>81</v>
      </c>
      <c r="O20" s="545" t="s">
        <v>81</v>
      </c>
      <c r="P20" s="545" t="s">
        <v>81</v>
      </c>
      <c r="Q20" s="545" t="s">
        <v>81</v>
      </c>
      <c r="R20" s="545" t="s">
        <v>81</v>
      </c>
      <c r="S20" s="545" t="s">
        <v>81</v>
      </c>
      <c r="T20" s="586" t="s">
        <v>81</v>
      </c>
      <c r="U20" s="592">
        <v>9</v>
      </c>
      <c r="V20" s="564">
        <f>SUM(W20:AC20)</f>
        <v>13</v>
      </c>
      <c r="W20" s="545">
        <v>1</v>
      </c>
      <c r="X20" s="545" t="s">
        <v>81</v>
      </c>
      <c r="Y20" s="545" t="s">
        <v>81</v>
      </c>
      <c r="Z20" s="545" t="s">
        <v>81</v>
      </c>
      <c r="AA20" s="545" t="s">
        <v>81</v>
      </c>
      <c r="AB20" s="545">
        <v>9</v>
      </c>
      <c r="AC20" s="545">
        <v>3</v>
      </c>
      <c r="AD20" s="545" t="s">
        <v>81</v>
      </c>
      <c r="AE20" s="545" t="s">
        <v>81</v>
      </c>
      <c r="AF20" s="545" t="s">
        <v>81</v>
      </c>
      <c r="AG20" s="546" t="s">
        <v>81</v>
      </c>
      <c r="AH20" s="546">
        <v>2</v>
      </c>
      <c r="AI20" s="547">
        <v>0</v>
      </c>
      <c r="AJ20" s="547">
        <v>2</v>
      </c>
      <c r="AK20" s="548">
        <v>18</v>
      </c>
      <c r="AL20" s="549" t="s">
        <v>81</v>
      </c>
      <c r="AM20" s="543"/>
      <c r="AN20" s="48"/>
    </row>
    <row r="21" spans="1:40" ht="21.75" customHeight="1">
      <c r="A21" s="165"/>
      <c r="B21" s="166"/>
      <c r="C21" s="166"/>
      <c r="D21" s="167"/>
      <c r="E21" s="166" t="s">
        <v>21</v>
      </c>
      <c r="F21" s="166"/>
      <c r="G21" s="545">
        <v>39</v>
      </c>
      <c r="H21" s="545">
        <v>9</v>
      </c>
      <c r="I21" s="545">
        <v>30</v>
      </c>
      <c r="J21" s="545">
        <v>30</v>
      </c>
      <c r="K21" s="566">
        <f>SUM(L21:R21)</f>
        <v>41</v>
      </c>
      <c r="L21" s="545" t="s">
        <v>81</v>
      </c>
      <c r="M21" s="545">
        <v>41</v>
      </c>
      <c r="N21" s="545" t="s">
        <v>81</v>
      </c>
      <c r="O21" s="545" t="s">
        <v>81</v>
      </c>
      <c r="P21" s="545" t="s">
        <v>81</v>
      </c>
      <c r="Q21" s="545" t="s">
        <v>81</v>
      </c>
      <c r="R21" s="545" t="s">
        <v>81</v>
      </c>
      <c r="S21" s="545" t="s">
        <v>81</v>
      </c>
      <c r="T21" s="586" t="s">
        <v>81</v>
      </c>
      <c r="U21" s="592">
        <v>19</v>
      </c>
      <c r="V21" s="564">
        <f>SUM(W21:AC21)</f>
        <v>38</v>
      </c>
      <c r="W21" s="545" t="s">
        <v>81</v>
      </c>
      <c r="X21" s="545">
        <v>38</v>
      </c>
      <c r="Y21" s="545" t="s">
        <v>81</v>
      </c>
      <c r="Z21" s="545" t="s">
        <v>81</v>
      </c>
      <c r="AA21" s="545" t="s">
        <v>81</v>
      </c>
      <c r="AB21" s="545" t="s">
        <v>81</v>
      </c>
      <c r="AC21" s="545" t="s">
        <v>81</v>
      </c>
      <c r="AD21" s="199">
        <v>2</v>
      </c>
      <c r="AE21" s="199" t="s">
        <v>81</v>
      </c>
      <c r="AF21" s="199" t="s">
        <v>81</v>
      </c>
      <c r="AG21" s="550" t="s">
        <v>81</v>
      </c>
      <c r="AH21" s="550" t="s">
        <v>81</v>
      </c>
      <c r="AI21" s="551">
        <v>0</v>
      </c>
      <c r="AJ21" s="551">
        <v>0</v>
      </c>
      <c r="AK21" s="269">
        <v>39</v>
      </c>
      <c r="AL21" s="552" t="s">
        <v>81</v>
      </c>
      <c r="AM21" s="543"/>
      <c r="AN21" s="48"/>
    </row>
    <row r="22" spans="1:40" ht="21.75" customHeight="1">
      <c r="A22" s="159"/>
      <c r="B22" s="379" t="s">
        <v>3</v>
      </c>
      <c r="C22" s="379"/>
      <c r="D22" s="378"/>
      <c r="E22" s="379" t="s">
        <v>22</v>
      </c>
      <c r="F22" s="379"/>
      <c r="G22" s="484">
        <v>8</v>
      </c>
      <c r="H22" s="484" t="s">
        <v>81</v>
      </c>
      <c r="I22" s="484">
        <v>8</v>
      </c>
      <c r="J22" s="484">
        <v>4</v>
      </c>
      <c r="K22" s="567">
        <f>SUM(L22:R22)</f>
        <v>4</v>
      </c>
      <c r="L22" s="484">
        <v>1</v>
      </c>
      <c r="M22" s="484" t="s">
        <v>81</v>
      </c>
      <c r="N22" s="484" t="s">
        <v>81</v>
      </c>
      <c r="O22" s="484" t="s">
        <v>81</v>
      </c>
      <c r="P22" s="484" t="s">
        <v>81</v>
      </c>
      <c r="Q22" s="484">
        <v>1</v>
      </c>
      <c r="R22" s="484">
        <v>2</v>
      </c>
      <c r="S22" s="484" t="s">
        <v>81</v>
      </c>
      <c r="T22" s="587" t="s">
        <v>81</v>
      </c>
      <c r="U22" s="483">
        <v>4</v>
      </c>
      <c r="V22" s="567">
        <f>SUM(W22:AC22)</f>
        <v>5</v>
      </c>
      <c r="W22" s="484">
        <v>1</v>
      </c>
      <c r="X22" s="484">
        <v>1</v>
      </c>
      <c r="Y22" s="484" t="s">
        <v>81</v>
      </c>
      <c r="Z22" s="484" t="s">
        <v>81</v>
      </c>
      <c r="AA22" s="484">
        <v>1</v>
      </c>
      <c r="AB22" s="484">
        <v>2</v>
      </c>
      <c r="AC22" s="484" t="s">
        <v>81</v>
      </c>
      <c r="AD22" s="193" t="s">
        <v>81</v>
      </c>
      <c r="AE22" s="193" t="s">
        <v>81</v>
      </c>
      <c r="AF22" s="193" t="s">
        <v>81</v>
      </c>
      <c r="AG22" s="540" t="s">
        <v>81</v>
      </c>
      <c r="AH22" s="540" t="s">
        <v>81</v>
      </c>
      <c r="AI22" s="541">
        <v>0</v>
      </c>
      <c r="AJ22" s="541">
        <v>0</v>
      </c>
      <c r="AK22" s="268">
        <v>98</v>
      </c>
      <c r="AL22" s="542" t="s">
        <v>81</v>
      </c>
      <c r="AM22" s="543"/>
      <c r="AN22" s="48"/>
    </row>
    <row r="23" spans="1:40" ht="21.75" customHeight="1">
      <c r="A23" s="172"/>
      <c r="B23" s="188" t="s">
        <v>4</v>
      </c>
      <c r="C23" s="188"/>
      <c r="D23" s="400"/>
      <c r="E23" s="188"/>
      <c r="F23" s="188"/>
      <c r="G23" s="568">
        <f aca="true" t="shared" si="3" ref="G23:AL23">SUM(G24:G27)</f>
        <v>110</v>
      </c>
      <c r="H23" s="568">
        <f t="shared" si="3"/>
        <v>0</v>
      </c>
      <c r="I23" s="568">
        <f t="shared" si="3"/>
        <v>42</v>
      </c>
      <c r="J23" s="568">
        <f t="shared" si="3"/>
        <v>91</v>
      </c>
      <c r="K23" s="569">
        <f t="shared" si="3"/>
        <v>176</v>
      </c>
      <c r="L23" s="568">
        <f t="shared" si="3"/>
        <v>52</v>
      </c>
      <c r="M23" s="568">
        <f t="shared" si="3"/>
        <v>27</v>
      </c>
      <c r="N23" s="568">
        <f t="shared" si="3"/>
        <v>14</v>
      </c>
      <c r="O23" s="568">
        <f t="shared" si="3"/>
        <v>0</v>
      </c>
      <c r="P23" s="568">
        <f t="shared" si="3"/>
        <v>1</v>
      </c>
      <c r="Q23" s="568">
        <f t="shared" si="3"/>
        <v>2</v>
      </c>
      <c r="R23" s="568">
        <f t="shared" si="3"/>
        <v>80</v>
      </c>
      <c r="S23" s="568">
        <f t="shared" si="3"/>
        <v>0</v>
      </c>
      <c r="T23" s="588">
        <f t="shared" si="3"/>
        <v>0</v>
      </c>
      <c r="U23" s="593">
        <f t="shared" si="3"/>
        <v>65</v>
      </c>
      <c r="V23" s="569">
        <f t="shared" si="3"/>
        <v>129</v>
      </c>
      <c r="W23" s="568">
        <f t="shared" si="3"/>
        <v>22</v>
      </c>
      <c r="X23" s="568">
        <f t="shared" si="3"/>
        <v>42</v>
      </c>
      <c r="Y23" s="568">
        <f t="shared" si="3"/>
        <v>11</v>
      </c>
      <c r="Z23" s="568">
        <f t="shared" si="3"/>
        <v>0</v>
      </c>
      <c r="AA23" s="568">
        <f t="shared" si="3"/>
        <v>1</v>
      </c>
      <c r="AB23" s="568">
        <f t="shared" si="3"/>
        <v>13</v>
      </c>
      <c r="AC23" s="568">
        <f t="shared" si="3"/>
        <v>40</v>
      </c>
      <c r="AD23" s="195">
        <f t="shared" si="3"/>
        <v>0</v>
      </c>
      <c r="AE23" s="195">
        <f t="shared" si="3"/>
        <v>0</v>
      </c>
      <c r="AF23" s="195">
        <f t="shared" si="3"/>
        <v>0</v>
      </c>
      <c r="AG23" s="478">
        <f t="shared" si="3"/>
        <v>0</v>
      </c>
      <c r="AH23" s="478">
        <f t="shared" si="3"/>
        <v>0</v>
      </c>
      <c r="AI23" s="478">
        <f t="shared" si="3"/>
        <v>0</v>
      </c>
      <c r="AJ23" s="478">
        <f t="shared" si="3"/>
        <v>0</v>
      </c>
      <c r="AK23" s="286">
        <f t="shared" si="3"/>
        <v>110</v>
      </c>
      <c r="AL23" s="562">
        <f t="shared" si="3"/>
        <v>0</v>
      </c>
      <c r="AM23" s="544"/>
      <c r="AN23" s="41"/>
    </row>
    <row r="24" spans="1:40" ht="21.75" customHeight="1">
      <c r="A24" s="165"/>
      <c r="B24" s="166"/>
      <c r="C24" s="166"/>
      <c r="D24" s="167"/>
      <c r="E24" s="166" t="s">
        <v>23</v>
      </c>
      <c r="F24" s="166"/>
      <c r="G24" s="545">
        <v>6</v>
      </c>
      <c r="H24" s="545" t="s">
        <v>81</v>
      </c>
      <c r="I24" s="545">
        <v>6</v>
      </c>
      <c r="J24" s="545">
        <v>2</v>
      </c>
      <c r="K24" s="563">
        <f>SUM(L24:R24)</f>
        <v>2</v>
      </c>
      <c r="L24" s="545" t="s">
        <v>81</v>
      </c>
      <c r="M24" s="545" t="s">
        <v>81</v>
      </c>
      <c r="N24" s="545" t="s">
        <v>81</v>
      </c>
      <c r="O24" s="545" t="s">
        <v>81</v>
      </c>
      <c r="P24" s="545" t="s">
        <v>81</v>
      </c>
      <c r="Q24" s="545">
        <v>2</v>
      </c>
      <c r="R24" s="545" t="s">
        <v>81</v>
      </c>
      <c r="S24" s="545" t="s">
        <v>81</v>
      </c>
      <c r="T24" s="586" t="s">
        <v>81</v>
      </c>
      <c r="U24" s="592">
        <v>4</v>
      </c>
      <c r="V24" s="564">
        <f>SUM(W24:AC24)</f>
        <v>13</v>
      </c>
      <c r="W24" s="545">
        <v>2</v>
      </c>
      <c r="X24" s="545" t="s">
        <v>81</v>
      </c>
      <c r="Y24" s="545" t="s">
        <v>81</v>
      </c>
      <c r="Z24" s="545" t="s">
        <v>81</v>
      </c>
      <c r="AA24" s="545" t="s">
        <v>81</v>
      </c>
      <c r="AB24" s="545">
        <v>11</v>
      </c>
      <c r="AC24" s="545" t="s">
        <v>81</v>
      </c>
      <c r="AD24" s="545" t="s">
        <v>81</v>
      </c>
      <c r="AE24" s="545" t="s">
        <v>81</v>
      </c>
      <c r="AF24" s="545" t="s">
        <v>81</v>
      </c>
      <c r="AG24" s="546" t="s">
        <v>81</v>
      </c>
      <c r="AH24" s="546" t="s">
        <v>81</v>
      </c>
      <c r="AI24" s="547">
        <v>0</v>
      </c>
      <c r="AJ24" s="547">
        <v>0</v>
      </c>
      <c r="AK24" s="548">
        <v>5</v>
      </c>
      <c r="AL24" s="549" t="s">
        <v>81</v>
      </c>
      <c r="AM24" s="543"/>
      <c r="AN24" s="48"/>
    </row>
    <row r="25" spans="1:40" ht="21.75" customHeight="1">
      <c r="A25" s="165"/>
      <c r="B25" s="166"/>
      <c r="C25" s="166"/>
      <c r="D25" s="167"/>
      <c r="E25" s="166" t="s">
        <v>28</v>
      </c>
      <c r="F25" s="166"/>
      <c r="G25" s="545">
        <v>2</v>
      </c>
      <c r="H25" s="545" t="s">
        <v>81</v>
      </c>
      <c r="I25" s="545" t="s">
        <v>81</v>
      </c>
      <c r="J25" s="545" t="s">
        <v>81</v>
      </c>
      <c r="K25" s="563">
        <f>SUM(L25:R25)</f>
        <v>0</v>
      </c>
      <c r="L25" s="545" t="s">
        <v>81</v>
      </c>
      <c r="M25" s="545" t="s">
        <v>81</v>
      </c>
      <c r="N25" s="545" t="s">
        <v>81</v>
      </c>
      <c r="O25" s="545" t="s">
        <v>81</v>
      </c>
      <c r="P25" s="545" t="s">
        <v>81</v>
      </c>
      <c r="Q25" s="545" t="s">
        <v>81</v>
      </c>
      <c r="R25" s="545" t="s">
        <v>81</v>
      </c>
      <c r="S25" s="545" t="s">
        <v>81</v>
      </c>
      <c r="T25" s="586" t="s">
        <v>81</v>
      </c>
      <c r="U25" s="592">
        <v>2</v>
      </c>
      <c r="V25" s="564">
        <f>SUM(W25:AC25)</f>
        <v>2</v>
      </c>
      <c r="W25" s="545" t="s">
        <v>81</v>
      </c>
      <c r="X25" s="545" t="s">
        <v>81</v>
      </c>
      <c r="Y25" s="545" t="s">
        <v>81</v>
      </c>
      <c r="Z25" s="545" t="s">
        <v>81</v>
      </c>
      <c r="AA25" s="545" t="s">
        <v>81</v>
      </c>
      <c r="AB25" s="545">
        <v>2</v>
      </c>
      <c r="AC25" s="545" t="s">
        <v>81</v>
      </c>
      <c r="AD25" s="545" t="s">
        <v>81</v>
      </c>
      <c r="AE25" s="545" t="s">
        <v>81</v>
      </c>
      <c r="AF25" s="545" t="s">
        <v>81</v>
      </c>
      <c r="AG25" s="546" t="s">
        <v>81</v>
      </c>
      <c r="AH25" s="546" t="s">
        <v>81</v>
      </c>
      <c r="AI25" s="547">
        <v>0</v>
      </c>
      <c r="AJ25" s="547">
        <v>0</v>
      </c>
      <c r="AK25" s="548">
        <v>28</v>
      </c>
      <c r="AL25" s="549" t="s">
        <v>81</v>
      </c>
      <c r="AM25" s="543"/>
      <c r="AN25" s="48"/>
    </row>
    <row r="26" spans="1:40" ht="21.75" customHeight="1">
      <c r="A26" s="165"/>
      <c r="B26" s="166"/>
      <c r="C26" s="166"/>
      <c r="D26" s="167"/>
      <c r="E26" s="166" t="s">
        <v>24</v>
      </c>
      <c r="F26" s="166"/>
      <c r="G26" s="545">
        <v>36</v>
      </c>
      <c r="H26" s="545" t="s">
        <v>81</v>
      </c>
      <c r="I26" s="545">
        <v>36</v>
      </c>
      <c r="J26" s="545">
        <v>23</v>
      </c>
      <c r="K26" s="563">
        <f>SUM(L26:R26)</f>
        <v>64</v>
      </c>
      <c r="L26" s="545" t="s">
        <v>81</v>
      </c>
      <c r="M26" s="545" t="s">
        <v>81</v>
      </c>
      <c r="N26" s="545" t="s">
        <v>81</v>
      </c>
      <c r="O26" s="545" t="s">
        <v>81</v>
      </c>
      <c r="P26" s="545" t="s">
        <v>81</v>
      </c>
      <c r="Q26" s="545" t="s">
        <v>81</v>
      </c>
      <c r="R26" s="545">
        <v>64</v>
      </c>
      <c r="S26" s="545" t="s">
        <v>81</v>
      </c>
      <c r="T26" s="586" t="s">
        <v>81</v>
      </c>
      <c r="U26" s="592">
        <v>13</v>
      </c>
      <c r="V26" s="564">
        <f>SUM(W26:AC26)</f>
        <v>24</v>
      </c>
      <c r="W26" s="545" t="s">
        <v>81</v>
      </c>
      <c r="X26" s="545" t="s">
        <v>81</v>
      </c>
      <c r="Y26" s="545" t="s">
        <v>81</v>
      </c>
      <c r="Z26" s="545" t="s">
        <v>81</v>
      </c>
      <c r="AA26" s="545" t="s">
        <v>81</v>
      </c>
      <c r="AB26" s="545" t="s">
        <v>81</v>
      </c>
      <c r="AC26" s="545">
        <v>24</v>
      </c>
      <c r="AD26" s="545" t="s">
        <v>81</v>
      </c>
      <c r="AE26" s="545" t="s">
        <v>81</v>
      </c>
      <c r="AF26" s="545" t="s">
        <v>81</v>
      </c>
      <c r="AG26" s="546" t="s">
        <v>81</v>
      </c>
      <c r="AH26" s="546" t="s">
        <v>81</v>
      </c>
      <c r="AI26" s="547">
        <v>0</v>
      </c>
      <c r="AJ26" s="547">
        <v>0</v>
      </c>
      <c r="AK26" s="548">
        <v>64</v>
      </c>
      <c r="AL26" s="549" t="s">
        <v>81</v>
      </c>
      <c r="AM26" s="543"/>
      <c r="AN26" s="48"/>
    </row>
    <row r="27" spans="1:40" ht="21.75" customHeight="1">
      <c r="A27" s="168"/>
      <c r="B27" s="166"/>
      <c r="C27" s="166"/>
      <c r="D27" s="167"/>
      <c r="E27" s="166" t="s">
        <v>25</v>
      </c>
      <c r="F27" s="166"/>
      <c r="G27" s="199">
        <v>66</v>
      </c>
      <c r="H27" s="199" t="s">
        <v>81</v>
      </c>
      <c r="I27" s="199" t="s">
        <v>81</v>
      </c>
      <c r="J27" s="199">
        <v>66</v>
      </c>
      <c r="K27" s="563">
        <f>SUM(L27:R27)</f>
        <v>110</v>
      </c>
      <c r="L27" s="199">
        <v>52</v>
      </c>
      <c r="M27" s="199">
        <v>27</v>
      </c>
      <c r="N27" s="199">
        <v>14</v>
      </c>
      <c r="O27" s="199" t="s">
        <v>81</v>
      </c>
      <c r="P27" s="199">
        <v>1</v>
      </c>
      <c r="Q27" s="199" t="s">
        <v>81</v>
      </c>
      <c r="R27" s="199">
        <v>16</v>
      </c>
      <c r="S27" s="199" t="s">
        <v>81</v>
      </c>
      <c r="T27" s="297" t="s">
        <v>81</v>
      </c>
      <c r="U27" s="291">
        <v>46</v>
      </c>
      <c r="V27" s="565">
        <f>SUM(W27:AC27)</f>
        <v>90</v>
      </c>
      <c r="W27" s="199">
        <v>20</v>
      </c>
      <c r="X27" s="199">
        <v>42</v>
      </c>
      <c r="Y27" s="199">
        <v>11</v>
      </c>
      <c r="Z27" s="199" t="s">
        <v>81</v>
      </c>
      <c r="AA27" s="199">
        <v>1</v>
      </c>
      <c r="AB27" s="199" t="s">
        <v>81</v>
      </c>
      <c r="AC27" s="199">
        <v>16</v>
      </c>
      <c r="AD27" s="199" t="s">
        <v>81</v>
      </c>
      <c r="AE27" s="199" t="s">
        <v>81</v>
      </c>
      <c r="AF27" s="199" t="s">
        <v>81</v>
      </c>
      <c r="AG27" s="550" t="s">
        <v>81</v>
      </c>
      <c r="AH27" s="550" t="s">
        <v>81</v>
      </c>
      <c r="AI27" s="551">
        <v>0</v>
      </c>
      <c r="AJ27" s="551">
        <v>0</v>
      </c>
      <c r="AK27" s="269">
        <v>13</v>
      </c>
      <c r="AL27" s="552" t="s">
        <v>81</v>
      </c>
      <c r="AM27" s="543"/>
      <c r="AN27" s="48"/>
    </row>
    <row r="28" spans="1:40" ht="21.75" customHeight="1">
      <c r="A28" s="172"/>
      <c r="B28" s="170" t="s">
        <v>5</v>
      </c>
      <c r="C28" s="170"/>
      <c r="D28" s="171"/>
      <c r="E28" s="170"/>
      <c r="F28" s="170"/>
      <c r="G28" s="195">
        <f aca="true" t="shared" si="4" ref="G28:AL28">SUM(G29:G34)</f>
        <v>329</v>
      </c>
      <c r="H28" s="195">
        <f t="shared" si="4"/>
        <v>0</v>
      </c>
      <c r="I28" s="195">
        <f t="shared" si="4"/>
        <v>34</v>
      </c>
      <c r="J28" s="195">
        <f t="shared" si="4"/>
        <v>206</v>
      </c>
      <c r="K28" s="570">
        <f t="shared" si="4"/>
        <v>482</v>
      </c>
      <c r="L28" s="195">
        <f t="shared" si="4"/>
        <v>5</v>
      </c>
      <c r="M28" s="195">
        <f t="shared" si="4"/>
        <v>62</v>
      </c>
      <c r="N28" s="195">
        <f t="shared" si="4"/>
        <v>13</v>
      </c>
      <c r="O28" s="195">
        <f t="shared" si="4"/>
        <v>0</v>
      </c>
      <c r="P28" s="195">
        <f t="shared" si="4"/>
        <v>6</v>
      </c>
      <c r="Q28" s="195">
        <f t="shared" si="4"/>
        <v>222</v>
      </c>
      <c r="R28" s="195">
        <f t="shared" si="4"/>
        <v>174</v>
      </c>
      <c r="S28" s="195">
        <f t="shared" si="4"/>
        <v>45</v>
      </c>
      <c r="T28" s="295">
        <f t="shared" si="4"/>
        <v>395</v>
      </c>
      <c r="U28" s="289">
        <f t="shared" si="4"/>
        <v>119</v>
      </c>
      <c r="V28" s="570">
        <f t="shared" si="4"/>
        <v>235</v>
      </c>
      <c r="W28" s="195">
        <f t="shared" si="4"/>
        <v>34</v>
      </c>
      <c r="X28" s="195">
        <f t="shared" si="4"/>
        <v>92</v>
      </c>
      <c r="Y28" s="195">
        <f t="shared" si="4"/>
        <v>10</v>
      </c>
      <c r="Z28" s="195">
        <f t="shared" si="4"/>
        <v>0</v>
      </c>
      <c r="AA28" s="195">
        <f t="shared" si="4"/>
        <v>10</v>
      </c>
      <c r="AB28" s="195">
        <f t="shared" si="4"/>
        <v>52</v>
      </c>
      <c r="AC28" s="195">
        <f t="shared" si="4"/>
        <v>37</v>
      </c>
      <c r="AD28" s="195">
        <f t="shared" si="4"/>
        <v>2</v>
      </c>
      <c r="AE28" s="195">
        <f t="shared" si="4"/>
        <v>0</v>
      </c>
      <c r="AF28" s="195">
        <f t="shared" si="4"/>
        <v>0</v>
      </c>
      <c r="AG28" s="478">
        <f t="shared" si="4"/>
        <v>0</v>
      </c>
      <c r="AH28" s="478">
        <f t="shared" si="4"/>
        <v>0</v>
      </c>
      <c r="AI28" s="478">
        <f t="shared" si="4"/>
        <v>0</v>
      </c>
      <c r="AJ28" s="478">
        <f t="shared" si="4"/>
        <v>0</v>
      </c>
      <c r="AK28" s="286">
        <f t="shared" si="4"/>
        <v>1889</v>
      </c>
      <c r="AL28" s="562">
        <f t="shared" si="4"/>
        <v>0</v>
      </c>
      <c r="AM28" s="544"/>
      <c r="AN28" s="41"/>
    </row>
    <row r="29" spans="1:40" ht="21.75" customHeight="1">
      <c r="A29" s="165"/>
      <c r="B29" s="166"/>
      <c r="C29" s="166"/>
      <c r="D29" s="167"/>
      <c r="E29" s="166" t="s">
        <v>26</v>
      </c>
      <c r="F29" s="166"/>
      <c r="G29" s="545">
        <v>34</v>
      </c>
      <c r="H29" s="545" t="s">
        <v>81</v>
      </c>
      <c r="I29" s="545">
        <v>34</v>
      </c>
      <c r="J29" s="545">
        <v>34</v>
      </c>
      <c r="K29" s="563">
        <f aca="true" t="shared" si="5" ref="K29:K34">SUM(L29:R29)</f>
        <v>131</v>
      </c>
      <c r="L29" s="545">
        <v>2</v>
      </c>
      <c r="M29" s="545">
        <v>6</v>
      </c>
      <c r="N29" s="545">
        <v>10</v>
      </c>
      <c r="O29" s="545" t="s">
        <v>81</v>
      </c>
      <c r="P29" s="545" t="s">
        <v>81</v>
      </c>
      <c r="Q29" s="545" t="s">
        <v>81</v>
      </c>
      <c r="R29" s="545">
        <v>113</v>
      </c>
      <c r="S29" s="545">
        <v>34</v>
      </c>
      <c r="T29" s="586">
        <v>332</v>
      </c>
      <c r="U29" s="592">
        <v>7</v>
      </c>
      <c r="V29" s="564">
        <f aca="true" t="shared" si="6" ref="V29:V34">SUM(W29:AC29)</f>
        <v>30</v>
      </c>
      <c r="W29" s="545" t="s">
        <v>81</v>
      </c>
      <c r="X29" s="545" t="s">
        <v>81</v>
      </c>
      <c r="Y29" s="545" t="s">
        <v>81</v>
      </c>
      <c r="Z29" s="545" t="s">
        <v>81</v>
      </c>
      <c r="AA29" s="545" t="s">
        <v>81</v>
      </c>
      <c r="AB29" s="545" t="s">
        <v>81</v>
      </c>
      <c r="AC29" s="545">
        <v>30</v>
      </c>
      <c r="AD29" s="545" t="s">
        <v>81</v>
      </c>
      <c r="AE29" s="545" t="s">
        <v>81</v>
      </c>
      <c r="AF29" s="545" t="s">
        <v>81</v>
      </c>
      <c r="AG29" s="546" t="s">
        <v>81</v>
      </c>
      <c r="AH29" s="546" t="s">
        <v>81</v>
      </c>
      <c r="AI29" s="547">
        <v>0</v>
      </c>
      <c r="AJ29" s="547">
        <v>0</v>
      </c>
      <c r="AK29" s="548">
        <v>106</v>
      </c>
      <c r="AL29" s="549" t="s">
        <v>81</v>
      </c>
      <c r="AM29" s="543"/>
      <c r="AN29" s="48"/>
    </row>
    <row r="30" spans="1:40" ht="21.75" customHeight="1">
      <c r="A30" s="165"/>
      <c r="B30" s="166"/>
      <c r="C30" s="166"/>
      <c r="D30" s="167"/>
      <c r="E30" s="166" t="s">
        <v>27</v>
      </c>
      <c r="F30" s="166"/>
      <c r="G30" s="545">
        <v>3</v>
      </c>
      <c r="H30" s="545" t="s">
        <v>81</v>
      </c>
      <c r="I30" s="545" t="s">
        <v>81</v>
      </c>
      <c r="J30" s="545">
        <v>1</v>
      </c>
      <c r="K30" s="563">
        <f t="shared" si="5"/>
        <v>3</v>
      </c>
      <c r="L30" s="545" t="s">
        <v>81</v>
      </c>
      <c r="M30" s="545" t="s">
        <v>81</v>
      </c>
      <c r="N30" s="545" t="s">
        <v>81</v>
      </c>
      <c r="O30" s="545" t="s">
        <v>81</v>
      </c>
      <c r="P30" s="545" t="s">
        <v>81</v>
      </c>
      <c r="Q30" s="545">
        <v>3</v>
      </c>
      <c r="R30" s="545" t="s">
        <v>81</v>
      </c>
      <c r="S30" s="545" t="s">
        <v>81</v>
      </c>
      <c r="T30" s="586" t="s">
        <v>81</v>
      </c>
      <c r="U30" s="592">
        <v>2</v>
      </c>
      <c r="V30" s="564">
        <f t="shared" si="6"/>
        <v>22</v>
      </c>
      <c r="W30" s="545" t="s">
        <v>81</v>
      </c>
      <c r="X30" s="545" t="s">
        <v>81</v>
      </c>
      <c r="Y30" s="545" t="s">
        <v>81</v>
      </c>
      <c r="Z30" s="545" t="s">
        <v>81</v>
      </c>
      <c r="AA30" s="545" t="s">
        <v>81</v>
      </c>
      <c r="AB30" s="545">
        <v>22</v>
      </c>
      <c r="AC30" s="545" t="s">
        <v>81</v>
      </c>
      <c r="AD30" s="545" t="s">
        <v>81</v>
      </c>
      <c r="AE30" s="545" t="s">
        <v>81</v>
      </c>
      <c r="AF30" s="545" t="s">
        <v>81</v>
      </c>
      <c r="AG30" s="546" t="s">
        <v>81</v>
      </c>
      <c r="AH30" s="546" t="s">
        <v>81</v>
      </c>
      <c r="AI30" s="547">
        <v>0</v>
      </c>
      <c r="AJ30" s="547">
        <v>0</v>
      </c>
      <c r="AK30" s="548">
        <v>83</v>
      </c>
      <c r="AL30" s="549" t="s">
        <v>81</v>
      </c>
      <c r="AM30" s="543"/>
      <c r="AN30" s="48"/>
    </row>
    <row r="31" spans="1:40" ht="21.75" customHeight="1">
      <c r="A31" s="165"/>
      <c r="B31" s="166"/>
      <c r="C31" s="166"/>
      <c r="D31" s="167"/>
      <c r="E31" s="166" t="s">
        <v>30</v>
      </c>
      <c r="F31" s="166"/>
      <c r="G31" s="545">
        <v>51</v>
      </c>
      <c r="H31" s="545" t="s">
        <v>81</v>
      </c>
      <c r="I31" s="545" t="s">
        <v>81</v>
      </c>
      <c r="J31" s="545">
        <v>12</v>
      </c>
      <c r="K31" s="563">
        <f t="shared" si="5"/>
        <v>12</v>
      </c>
      <c r="L31" s="545" t="s">
        <v>81</v>
      </c>
      <c r="M31" s="545">
        <v>9</v>
      </c>
      <c r="N31" s="545" t="s">
        <v>81</v>
      </c>
      <c r="O31" s="545" t="s">
        <v>81</v>
      </c>
      <c r="P31" s="545" t="s">
        <v>81</v>
      </c>
      <c r="Q31" s="545">
        <v>3</v>
      </c>
      <c r="R31" s="545" t="s">
        <v>81</v>
      </c>
      <c r="S31" s="545" t="s">
        <v>81</v>
      </c>
      <c r="T31" s="586" t="s">
        <v>81</v>
      </c>
      <c r="U31" s="592">
        <v>39</v>
      </c>
      <c r="V31" s="564">
        <f t="shared" si="6"/>
        <v>39</v>
      </c>
      <c r="W31" s="545" t="s">
        <v>81</v>
      </c>
      <c r="X31" s="545">
        <v>30</v>
      </c>
      <c r="Y31" s="545" t="s">
        <v>81</v>
      </c>
      <c r="Z31" s="545" t="s">
        <v>81</v>
      </c>
      <c r="AA31" s="545" t="s">
        <v>81</v>
      </c>
      <c r="AB31" s="545">
        <v>9</v>
      </c>
      <c r="AC31" s="545" t="s">
        <v>81</v>
      </c>
      <c r="AD31" s="545">
        <v>1</v>
      </c>
      <c r="AE31" s="545" t="s">
        <v>81</v>
      </c>
      <c r="AF31" s="545" t="s">
        <v>81</v>
      </c>
      <c r="AG31" s="546" t="s">
        <v>81</v>
      </c>
      <c r="AH31" s="546" t="s">
        <v>81</v>
      </c>
      <c r="AI31" s="547">
        <v>0</v>
      </c>
      <c r="AJ31" s="547">
        <v>0</v>
      </c>
      <c r="AK31" s="548">
        <v>112</v>
      </c>
      <c r="AL31" s="549" t="s">
        <v>81</v>
      </c>
      <c r="AM31" s="543"/>
      <c r="AN31" s="48"/>
    </row>
    <row r="32" spans="1:40" ht="21.75" customHeight="1">
      <c r="A32" s="165"/>
      <c r="B32" s="166"/>
      <c r="C32" s="166"/>
      <c r="D32" s="167"/>
      <c r="E32" s="166" t="s">
        <v>29</v>
      </c>
      <c r="F32" s="166"/>
      <c r="G32" s="545">
        <v>13</v>
      </c>
      <c r="H32" s="545" t="s">
        <v>81</v>
      </c>
      <c r="I32" s="545" t="s">
        <v>81</v>
      </c>
      <c r="J32" s="545">
        <v>13</v>
      </c>
      <c r="K32" s="563">
        <f t="shared" si="5"/>
        <v>36</v>
      </c>
      <c r="L32" s="545" t="s">
        <v>81</v>
      </c>
      <c r="M32" s="545" t="s">
        <v>81</v>
      </c>
      <c r="N32" s="545" t="s">
        <v>81</v>
      </c>
      <c r="O32" s="545" t="s">
        <v>81</v>
      </c>
      <c r="P32" s="545" t="s">
        <v>81</v>
      </c>
      <c r="Q32" s="545">
        <v>36</v>
      </c>
      <c r="R32" s="545" t="s">
        <v>81</v>
      </c>
      <c r="S32" s="545" t="s">
        <v>81</v>
      </c>
      <c r="T32" s="586" t="s">
        <v>81</v>
      </c>
      <c r="U32" s="592" t="s">
        <v>81</v>
      </c>
      <c r="V32" s="564">
        <f t="shared" si="6"/>
        <v>0</v>
      </c>
      <c r="W32" s="545" t="s">
        <v>81</v>
      </c>
      <c r="X32" s="545" t="s">
        <v>81</v>
      </c>
      <c r="Y32" s="545" t="s">
        <v>81</v>
      </c>
      <c r="Z32" s="545" t="s">
        <v>81</v>
      </c>
      <c r="AA32" s="545" t="s">
        <v>81</v>
      </c>
      <c r="AB32" s="545" t="s">
        <v>81</v>
      </c>
      <c r="AC32" s="545" t="s">
        <v>81</v>
      </c>
      <c r="AD32" s="545">
        <v>1</v>
      </c>
      <c r="AE32" s="545" t="s">
        <v>81</v>
      </c>
      <c r="AF32" s="545" t="s">
        <v>81</v>
      </c>
      <c r="AG32" s="546" t="s">
        <v>81</v>
      </c>
      <c r="AH32" s="546" t="s">
        <v>81</v>
      </c>
      <c r="AI32" s="547">
        <v>0</v>
      </c>
      <c r="AJ32" s="547">
        <v>0</v>
      </c>
      <c r="AK32" s="548">
        <v>24</v>
      </c>
      <c r="AL32" s="549" t="s">
        <v>81</v>
      </c>
      <c r="AM32" s="543"/>
      <c r="AN32" s="48"/>
    </row>
    <row r="33" spans="1:40" ht="21.75" customHeight="1">
      <c r="A33" s="165"/>
      <c r="B33" s="166"/>
      <c r="C33" s="166"/>
      <c r="D33" s="167"/>
      <c r="E33" s="166" t="s">
        <v>48</v>
      </c>
      <c r="F33" s="166"/>
      <c r="G33" s="545">
        <v>120</v>
      </c>
      <c r="H33" s="545" t="s">
        <v>81</v>
      </c>
      <c r="I33" s="545" t="s">
        <v>81</v>
      </c>
      <c r="J33" s="545">
        <v>81</v>
      </c>
      <c r="K33" s="563">
        <f t="shared" si="5"/>
        <v>111</v>
      </c>
      <c r="L33" s="545" t="s">
        <v>81</v>
      </c>
      <c r="M33" s="545" t="s">
        <v>81</v>
      </c>
      <c r="N33" s="545" t="s">
        <v>81</v>
      </c>
      <c r="O33" s="545" t="s">
        <v>81</v>
      </c>
      <c r="P33" s="545" t="s">
        <v>81</v>
      </c>
      <c r="Q33" s="545">
        <v>111</v>
      </c>
      <c r="R33" s="545" t="s">
        <v>81</v>
      </c>
      <c r="S33" s="545" t="s">
        <v>81</v>
      </c>
      <c r="T33" s="586" t="s">
        <v>81</v>
      </c>
      <c r="U33" s="592">
        <v>39</v>
      </c>
      <c r="V33" s="564">
        <f t="shared" si="6"/>
        <v>69</v>
      </c>
      <c r="W33" s="545">
        <v>33</v>
      </c>
      <c r="X33" s="545">
        <v>18</v>
      </c>
      <c r="Y33" s="545">
        <v>10</v>
      </c>
      <c r="Z33" s="545" t="s">
        <v>81</v>
      </c>
      <c r="AA33" s="545" t="s">
        <v>81</v>
      </c>
      <c r="AB33" s="545">
        <v>8</v>
      </c>
      <c r="AC33" s="545" t="s">
        <v>81</v>
      </c>
      <c r="AD33" s="545" t="s">
        <v>81</v>
      </c>
      <c r="AE33" s="545" t="s">
        <v>81</v>
      </c>
      <c r="AF33" s="545" t="s">
        <v>81</v>
      </c>
      <c r="AG33" s="546" t="s">
        <v>81</v>
      </c>
      <c r="AH33" s="546" t="s">
        <v>81</v>
      </c>
      <c r="AI33" s="547">
        <v>0</v>
      </c>
      <c r="AJ33" s="547">
        <v>0</v>
      </c>
      <c r="AK33" s="548">
        <v>1077</v>
      </c>
      <c r="AL33" s="549" t="s">
        <v>81</v>
      </c>
      <c r="AM33" s="543"/>
      <c r="AN33" s="48"/>
    </row>
    <row r="34" spans="1:40" ht="21.75" customHeight="1">
      <c r="A34" s="168"/>
      <c r="B34" s="166"/>
      <c r="C34" s="166"/>
      <c r="D34" s="167"/>
      <c r="E34" s="166" t="s">
        <v>47</v>
      </c>
      <c r="F34" s="166"/>
      <c r="G34" s="199">
        <v>108</v>
      </c>
      <c r="H34" s="199" t="s">
        <v>81</v>
      </c>
      <c r="I34" s="199" t="s">
        <v>81</v>
      </c>
      <c r="J34" s="199">
        <v>65</v>
      </c>
      <c r="K34" s="563">
        <f t="shared" si="5"/>
        <v>189</v>
      </c>
      <c r="L34" s="199">
        <v>3</v>
      </c>
      <c r="M34" s="199">
        <v>47</v>
      </c>
      <c r="N34" s="199">
        <v>3</v>
      </c>
      <c r="O34" s="199" t="s">
        <v>81</v>
      </c>
      <c r="P34" s="199">
        <v>6</v>
      </c>
      <c r="Q34" s="199">
        <v>69</v>
      </c>
      <c r="R34" s="199">
        <v>61</v>
      </c>
      <c r="S34" s="199">
        <v>11</v>
      </c>
      <c r="T34" s="297">
        <v>63</v>
      </c>
      <c r="U34" s="291">
        <v>32</v>
      </c>
      <c r="V34" s="565">
        <f t="shared" si="6"/>
        <v>75</v>
      </c>
      <c r="W34" s="199">
        <v>1</v>
      </c>
      <c r="X34" s="199">
        <v>44</v>
      </c>
      <c r="Y34" s="199" t="s">
        <v>81</v>
      </c>
      <c r="Z34" s="199" t="s">
        <v>81</v>
      </c>
      <c r="AA34" s="199">
        <v>10</v>
      </c>
      <c r="AB34" s="199">
        <v>13</v>
      </c>
      <c r="AC34" s="199">
        <v>7</v>
      </c>
      <c r="AD34" s="199" t="s">
        <v>81</v>
      </c>
      <c r="AE34" s="199" t="s">
        <v>81</v>
      </c>
      <c r="AF34" s="199" t="s">
        <v>81</v>
      </c>
      <c r="AG34" s="550" t="s">
        <v>81</v>
      </c>
      <c r="AH34" s="550" t="s">
        <v>81</v>
      </c>
      <c r="AI34" s="551">
        <v>0</v>
      </c>
      <c r="AJ34" s="551">
        <v>0</v>
      </c>
      <c r="AK34" s="269">
        <v>487</v>
      </c>
      <c r="AL34" s="552" t="s">
        <v>81</v>
      </c>
      <c r="AM34" s="543"/>
      <c r="AN34" s="48"/>
    </row>
    <row r="35" spans="1:40" ht="21.75" customHeight="1">
      <c r="A35" s="172"/>
      <c r="B35" s="173" t="s">
        <v>61</v>
      </c>
      <c r="C35" s="173"/>
      <c r="D35" s="174"/>
      <c r="E35" s="170"/>
      <c r="F35" s="170"/>
      <c r="G35" s="195">
        <f aca="true" t="shared" si="7" ref="G35:AL35">SUM(G36:G39)</f>
        <v>181</v>
      </c>
      <c r="H35" s="195">
        <f t="shared" si="7"/>
        <v>0</v>
      </c>
      <c r="I35" s="195">
        <f t="shared" si="7"/>
        <v>85</v>
      </c>
      <c r="J35" s="195">
        <f t="shared" si="7"/>
        <v>88</v>
      </c>
      <c r="K35" s="570">
        <f t="shared" si="7"/>
        <v>150</v>
      </c>
      <c r="L35" s="195">
        <f t="shared" si="7"/>
        <v>12</v>
      </c>
      <c r="M35" s="195">
        <f t="shared" si="7"/>
        <v>32</v>
      </c>
      <c r="N35" s="195">
        <f t="shared" si="7"/>
        <v>22</v>
      </c>
      <c r="O35" s="195">
        <f t="shared" si="7"/>
        <v>0</v>
      </c>
      <c r="P35" s="195">
        <f t="shared" si="7"/>
        <v>14</v>
      </c>
      <c r="Q35" s="195">
        <f t="shared" si="7"/>
        <v>59</v>
      </c>
      <c r="R35" s="195">
        <f t="shared" si="7"/>
        <v>11</v>
      </c>
      <c r="S35" s="195">
        <f t="shared" si="7"/>
        <v>80</v>
      </c>
      <c r="T35" s="295">
        <f t="shared" si="7"/>
        <v>501</v>
      </c>
      <c r="U35" s="289">
        <f t="shared" si="7"/>
        <v>57</v>
      </c>
      <c r="V35" s="570">
        <f t="shared" si="7"/>
        <v>113</v>
      </c>
      <c r="W35" s="195">
        <f t="shared" si="7"/>
        <v>39</v>
      </c>
      <c r="X35" s="195">
        <f t="shared" si="7"/>
        <v>22</v>
      </c>
      <c r="Y35" s="195">
        <f t="shared" si="7"/>
        <v>9</v>
      </c>
      <c r="Z35" s="195">
        <f t="shared" si="7"/>
        <v>0</v>
      </c>
      <c r="AA35" s="195">
        <f t="shared" si="7"/>
        <v>11</v>
      </c>
      <c r="AB35" s="195">
        <f t="shared" si="7"/>
        <v>8</v>
      </c>
      <c r="AC35" s="195">
        <f t="shared" si="7"/>
        <v>24</v>
      </c>
      <c r="AD35" s="195">
        <f t="shared" si="7"/>
        <v>0</v>
      </c>
      <c r="AE35" s="195">
        <f t="shared" si="7"/>
        <v>0</v>
      </c>
      <c r="AF35" s="195">
        <f t="shared" si="7"/>
        <v>3</v>
      </c>
      <c r="AG35" s="478">
        <f t="shared" si="7"/>
        <v>0</v>
      </c>
      <c r="AH35" s="478">
        <f t="shared" si="7"/>
        <v>0</v>
      </c>
      <c r="AI35" s="478">
        <f t="shared" si="7"/>
        <v>0</v>
      </c>
      <c r="AJ35" s="478">
        <f t="shared" si="7"/>
        <v>0</v>
      </c>
      <c r="AK35" s="286">
        <f t="shared" si="7"/>
        <v>238</v>
      </c>
      <c r="AL35" s="562">
        <f t="shared" si="7"/>
        <v>0</v>
      </c>
      <c r="AM35" s="544"/>
      <c r="AN35" s="41"/>
    </row>
    <row r="36" spans="1:40" ht="21.75" customHeight="1">
      <c r="A36" s="165"/>
      <c r="B36" s="166"/>
      <c r="C36" s="166"/>
      <c r="D36" s="167"/>
      <c r="E36" s="166" t="s">
        <v>49</v>
      </c>
      <c r="F36" s="166"/>
      <c r="G36" s="545">
        <v>94</v>
      </c>
      <c r="H36" s="545" t="s">
        <v>81</v>
      </c>
      <c r="I36" s="545" t="s">
        <v>81</v>
      </c>
      <c r="J36" s="545">
        <v>73</v>
      </c>
      <c r="K36" s="563">
        <f>SUM(L36:R36)</f>
        <v>110</v>
      </c>
      <c r="L36" s="545">
        <v>12</v>
      </c>
      <c r="M36" s="545">
        <v>32</v>
      </c>
      <c r="N36" s="545">
        <v>22</v>
      </c>
      <c r="O36" s="545" t="s">
        <v>81</v>
      </c>
      <c r="P36" s="545">
        <v>14</v>
      </c>
      <c r="Q36" s="545">
        <v>19</v>
      </c>
      <c r="R36" s="545">
        <v>11</v>
      </c>
      <c r="S36" s="545">
        <v>43</v>
      </c>
      <c r="T36" s="586">
        <v>227</v>
      </c>
      <c r="U36" s="592">
        <v>21</v>
      </c>
      <c r="V36" s="564">
        <f>SUM(W36:AC36)</f>
        <v>51</v>
      </c>
      <c r="W36" s="545">
        <v>4</v>
      </c>
      <c r="X36" s="545">
        <v>10</v>
      </c>
      <c r="Y36" s="545">
        <v>1</v>
      </c>
      <c r="Z36" s="545" t="s">
        <v>81</v>
      </c>
      <c r="AA36" s="545">
        <v>10</v>
      </c>
      <c r="AB36" s="545">
        <v>2</v>
      </c>
      <c r="AC36" s="545">
        <v>24</v>
      </c>
      <c r="AD36" s="545" t="s">
        <v>81</v>
      </c>
      <c r="AE36" s="545" t="s">
        <v>81</v>
      </c>
      <c r="AF36" s="545">
        <v>3</v>
      </c>
      <c r="AG36" s="546" t="s">
        <v>81</v>
      </c>
      <c r="AH36" s="546" t="s">
        <v>81</v>
      </c>
      <c r="AI36" s="547">
        <v>0</v>
      </c>
      <c r="AJ36" s="547">
        <v>0</v>
      </c>
      <c r="AK36" s="548">
        <v>180</v>
      </c>
      <c r="AL36" s="549" t="s">
        <v>81</v>
      </c>
      <c r="AM36" s="543"/>
      <c r="AN36" s="48"/>
    </row>
    <row r="37" spans="1:40" ht="21.75" customHeight="1">
      <c r="A37" s="165"/>
      <c r="B37" s="166"/>
      <c r="C37" s="166"/>
      <c r="D37" s="167"/>
      <c r="E37" s="166" t="s">
        <v>50</v>
      </c>
      <c r="F37" s="166"/>
      <c r="G37" s="545">
        <v>23</v>
      </c>
      <c r="H37" s="545" t="s">
        <v>81</v>
      </c>
      <c r="I37" s="545">
        <v>23</v>
      </c>
      <c r="J37" s="545" t="s">
        <v>81</v>
      </c>
      <c r="K37" s="563">
        <f>SUM(L37:R37)</f>
        <v>0</v>
      </c>
      <c r="L37" s="545" t="s">
        <v>81</v>
      </c>
      <c r="M37" s="545" t="s">
        <v>81</v>
      </c>
      <c r="N37" s="545" t="s">
        <v>81</v>
      </c>
      <c r="O37" s="545" t="s">
        <v>81</v>
      </c>
      <c r="P37" s="545" t="s">
        <v>81</v>
      </c>
      <c r="Q37" s="545" t="s">
        <v>81</v>
      </c>
      <c r="R37" s="545" t="s">
        <v>81</v>
      </c>
      <c r="S37" s="545">
        <v>17</v>
      </c>
      <c r="T37" s="586">
        <v>66</v>
      </c>
      <c r="U37" s="592">
        <v>6</v>
      </c>
      <c r="V37" s="564">
        <f>SUM(W37:AC37)</f>
        <v>15</v>
      </c>
      <c r="W37" s="545">
        <v>6</v>
      </c>
      <c r="X37" s="545">
        <v>2</v>
      </c>
      <c r="Y37" s="545">
        <v>7</v>
      </c>
      <c r="Z37" s="545" t="s">
        <v>81</v>
      </c>
      <c r="AA37" s="545" t="s">
        <v>81</v>
      </c>
      <c r="AB37" s="545" t="s">
        <v>81</v>
      </c>
      <c r="AC37" s="545" t="s">
        <v>81</v>
      </c>
      <c r="AD37" s="545" t="s">
        <v>81</v>
      </c>
      <c r="AE37" s="545" t="s">
        <v>81</v>
      </c>
      <c r="AF37" s="545" t="s">
        <v>81</v>
      </c>
      <c r="AG37" s="546" t="s">
        <v>81</v>
      </c>
      <c r="AH37" s="546" t="s">
        <v>81</v>
      </c>
      <c r="AI37" s="547">
        <v>0</v>
      </c>
      <c r="AJ37" s="547">
        <v>0</v>
      </c>
      <c r="AK37" s="548">
        <v>16</v>
      </c>
      <c r="AL37" s="549" t="s">
        <v>81</v>
      </c>
      <c r="AM37" s="543"/>
      <c r="AN37" s="48"/>
    </row>
    <row r="38" spans="1:40" ht="21.75" customHeight="1">
      <c r="A38" s="165"/>
      <c r="B38" s="166"/>
      <c r="C38" s="166"/>
      <c r="D38" s="167"/>
      <c r="E38" s="166" t="s">
        <v>31</v>
      </c>
      <c r="F38" s="166"/>
      <c r="G38" s="545">
        <v>2</v>
      </c>
      <c r="H38" s="545" t="s">
        <v>81</v>
      </c>
      <c r="I38" s="545" t="s">
        <v>81</v>
      </c>
      <c r="J38" s="545">
        <v>2</v>
      </c>
      <c r="K38" s="563">
        <f>SUM(L38:R38)</f>
        <v>3</v>
      </c>
      <c r="L38" s="545" t="s">
        <v>81</v>
      </c>
      <c r="M38" s="545" t="s">
        <v>81</v>
      </c>
      <c r="N38" s="545" t="s">
        <v>81</v>
      </c>
      <c r="O38" s="545" t="s">
        <v>81</v>
      </c>
      <c r="P38" s="545" t="s">
        <v>81</v>
      </c>
      <c r="Q38" s="545">
        <v>3</v>
      </c>
      <c r="R38" s="545" t="s">
        <v>81</v>
      </c>
      <c r="S38" s="545" t="s">
        <v>81</v>
      </c>
      <c r="T38" s="586" t="s">
        <v>81</v>
      </c>
      <c r="U38" s="592">
        <v>1</v>
      </c>
      <c r="V38" s="564">
        <f>SUM(W38:AC38)</f>
        <v>2</v>
      </c>
      <c r="W38" s="545" t="s">
        <v>81</v>
      </c>
      <c r="X38" s="545" t="s">
        <v>81</v>
      </c>
      <c r="Y38" s="545" t="s">
        <v>81</v>
      </c>
      <c r="Z38" s="545" t="s">
        <v>81</v>
      </c>
      <c r="AA38" s="545" t="s">
        <v>81</v>
      </c>
      <c r="AB38" s="545">
        <v>2</v>
      </c>
      <c r="AC38" s="545" t="s">
        <v>81</v>
      </c>
      <c r="AD38" s="545" t="s">
        <v>81</v>
      </c>
      <c r="AE38" s="545" t="s">
        <v>81</v>
      </c>
      <c r="AF38" s="545" t="s">
        <v>81</v>
      </c>
      <c r="AG38" s="546" t="s">
        <v>81</v>
      </c>
      <c r="AH38" s="546" t="s">
        <v>81</v>
      </c>
      <c r="AI38" s="547">
        <v>0</v>
      </c>
      <c r="AJ38" s="547">
        <v>0</v>
      </c>
      <c r="AK38" s="548">
        <v>5</v>
      </c>
      <c r="AL38" s="549" t="s">
        <v>81</v>
      </c>
      <c r="AM38" s="543"/>
      <c r="AN38" s="48"/>
    </row>
    <row r="39" spans="1:40" ht="21.75" customHeight="1">
      <c r="A39" s="168"/>
      <c r="B39" s="166"/>
      <c r="C39" s="166"/>
      <c r="D39" s="167"/>
      <c r="E39" s="166" t="s">
        <v>37</v>
      </c>
      <c r="F39" s="166"/>
      <c r="G39" s="199">
        <v>62</v>
      </c>
      <c r="H39" s="199" t="s">
        <v>81</v>
      </c>
      <c r="I39" s="199">
        <v>62</v>
      </c>
      <c r="J39" s="199">
        <v>13</v>
      </c>
      <c r="K39" s="563">
        <f>SUM(L39:R39)</f>
        <v>37</v>
      </c>
      <c r="L39" s="199" t="s">
        <v>81</v>
      </c>
      <c r="M39" s="199" t="s">
        <v>81</v>
      </c>
      <c r="N39" s="199" t="s">
        <v>81</v>
      </c>
      <c r="O39" s="199" t="s">
        <v>81</v>
      </c>
      <c r="P39" s="199" t="s">
        <v>81</v>
      </c>
      <c r="Q39" s="199">
        <v>37</v>
      </c>
      <c r="R39" s="199" t="s">
        <v>81</v>
      </c>
      <c r="S39" s="199">
        <v>20</v>
      </c>
      <c r="T39" s="297">
        <v>208</v>
      </c>
      <c r="U39" s="291">
        <v>29</v>
      </c>
      <c r="V39" s="565">
        <f>SUM(W39:AC39)</f>
        <v>45</v>
      </c>
      <c r="W39" s="199">
        <v>29</v>
      </c>
      <c r="X39" s="199">
        <v>10</v>
      </c>
      <c r="Y39" s="199">
        <v>1</v>
      </c>
      <c r="Z39" s="199" t="s">
        <v>81</v>
      </c>
      <c r="AA39" s="199">
        <v>1</v>
      </c>
      <c r="AB39" s="199">
        <v>4</v>
      </c>
      <c r="AC39" s="199" t="s">
        <v>81</v>
      </c>
      <c r="AD39" s="199" t="s">
        <v>81</v>
      </c>
      <c r="AE39" s="199" t="s">
        <v>81</v>
      </c>
      <c r="AF39" s="199" t="s">
        <v>81</v>
      </c>
      <c r="AG39" s="550" t="s">
        <v>81</v>
      </c>
      <c r="AH39" s="550" t="s">
        <v>81</v>
      </c>
      <c r="AI39" s="551">
        <v>0</v>
      </c>
      <c r="AJ39" s="551">
        <v>0</v>
      </c>
      <c r="AK39" s="269">
        <v>37</v>
      </c>
      <c r="AL39" s="552" t="s">
        <v>81</v>
      </c>
      <c r="AM39" s="543"/>
      <c r="AN39" s="48"/>
    </row>
    <row r="40" spans="1:40" ht="21.75" customHeight="1">
      <c r="A40" s="172"/>
      <c r="B40" s="170" t="s">
        <v>6</v>
      </c>
      <c r="C40" s="170"/>
      <c r="D40" s="171"/>
      <c r="E40" s="170"/>
      <c r="F40" s="170"/>
      <c r="G40" s="195">
        <f aca="true" t="shared" si="8" ref="G40:AL40">SUM(G41:G43)</f>
        <v>124</v>
      </c>
      <c r="H40" s="195">
        <f t="shared" si="8"/>
        <v>0</v>
      </c>
      <c r="I40" s="195">
        <f t="shared" si="8"/>
        <v>66</v>
      </c>
      <c r="J40" s="195">
        <f t="shared" si="8"/>
        <v>61</v>
      </c>
      <c r="K40" s="570">
        <f t="shared" si="8"/>
        <v>99</v>
      </c>
      <c r="L40" s="195">
        <f t="shared" si="8"/>
        <v>0</v>
      </c>
      <c r="M40" s="195">
        <f t="shared" si="8"/>
        <v>3</v>
      </c>
      <c r="N40" s="195">
        <f t="shared" si="8"/>
        <v>0</v>
      </c>
      <c r="O40" s="195">
        <f t="shared" si="8"/>
        <v>0</v>
      </c>
      <c r="P40" s="195">
        <f t="shared" si="8"/>
        <v>0</v>
      </c>
      <c r="Q40" s="195">
        <f t="shared" si="8"/>
        <v>51</v>
      </c>
      <c r="R40" s="195">
        <f t="shared" si="8"/>
        <v>45</v>
      </c>
      <c r="S40" s="195">
        <f t="shared" si="8"/>
        <v>0</v>
      </c>
      <c r="T40" s="295">
        <f t="shared" si="8"/>
        <v>0</v>
      </c>
      <c r="U40" s="289">
        <f t="shared" si="8"/>
        <v>65</v>
      </c>
      <c r="V40" s="570">
        <f t="shared" si="8"/>
        <v>173</v>
      </c>
      <c r="W40" s="195">
        <f t="shared" si="8"/>
        <v>52</v>
      </c>
      <c r="X40" s="195">
        <f t="shared" si="8"/>
        <v>24</v>
      </c>
      <c r="Y40" s="195">
        <f t="shared" si="8"/>
        <v>5</v>
      </c>
      <c r="Z40" s="195">
        <f t="shared" si="8"/>
        <v>0</v>
      </c>
      <c r="AA40" s="195">
        <f t="shared" si="8"/>
        <v>0</v>
      </c>
      <c r="AB40" s="195">
        <f t="shared" si="8"/>
        <v>18</v>
      </c>
      <c r="AC40" s="195">
        <f t="shared" si="8"/>
        <v>74</v>
      </c>
      <c r="AD40" s="195">
        <f t="shared" si="8"/>
        <v>0</v>
      </c>
      <c r="AE40" s="195">
        <f t="shared" si="8"/>
        <v>0</v>
      </c>
      <c r="AF40" s="195">
        <f t="shared" si="8"/>
        <v>1</v>
      </c>
      <c r="AG40" s="478">
        <f t="shared" si="8"/>
        <v>0</v>
      </c>
      <c r="AH40" s="478">
        <f t="shared" si="8"/>
        <v>0</v>
      </c>
      <c r="AI40" s="478">
        <f t="shared" si="8"/>
        <v>0</v>
      </c>
      <c r="AJ40" s="478">
        <f t="shared" si="8"/>
        <v>0</v>
      </c>
      <c r="AK40" s="286">
        <f t="shared" si="8"/>
        <v>85</v>
      </c>
      <c r="AL40" s="562">
        <f t="shared" si="8"/>
        <v>0</v>
      </c>
      <c r="AM40" s="544"/>
      <c r="AN40" s="41"/>
    </row>
    <row r="41" spans="1:40" ht="21.75" customHeight="1">
      <c r="A41" s="165"/>
      <c r="B41" s="166"/>
      <c r="C41" s="166"/>
      <c r="D41" s="167"/>
      <c r="E41" s="166" t="s">
        <v>32</v>
      </c>
      <c r="F41" s="166"/>
      <c r="G41" s="545">
        <v>42</v>
      </c>
      <c r="H41" s="545" t="s">
        <v>81</v>
      </c>
      <c r="I41" s="545">
        <v>2</v>
      </c>
      <c r="J41" s="545">
        <v>7</v>
      </c>
      <c r="K41" s="563">
        <f>SUM(L41:R41)</f>
        <v>25</v>
      </c>
      <c r="L41" s="545" t="s">
        <v>81</v>
      </c>
      <c r="M41" s="545">
        <v>3</v>
      </c>
      <c r="N41" s="545" t="s">
        <v>81</v>
      </c>
      <c r="O41" s="545" t="s">
        <v>81</v>
      </c>
      <c r="P41" s="545" t="s">
        <v>81</v>
      </c>
      <c r="Q41" s="545" t="s">
        <v>81</v>
      </c>
      <c r="R41" s="545">
        <v>22</v>
      </c>
      <c r="S41" s="545" t="s">
        <v>81</v>
      </c>
      <c r="T41" s="586" t="s">
        <v>81</v>
      </c>
      <c r="U41" s="592">
        <v>35</v>
      </c>
      <c r="V41" s="564">
        <f>SUM(W41:AC41)</f>
        <v>76</v>
      </c>
      <c r="W41" s="545">
        <v>7</v>
      </c>
      <c r="X41" s="545">
        <v>18</v>
      </c>
      <c r="Y41" s="545">
        <v>2</v>
      </c>
      <c r="Z41" s="545" t="s">
        <v>81</v>
      </c>
      <c r="AA41" s="545" t="s">
        <v>81</v>
      </c>
      <c r="AB41" s="545">
        <v>6</v>
      </c>
      <c r="AC41" s="545">
        <v>43</v>
      </c>
      <c r="AD41" s="545" t="s">
        <v>81</v>
      </c>
      <c r="AE41" s="545" t="s">
        <v>81</v>
      </c>
      <c r="AF41" s="545">
        <v>1</v>
      </c>
      <c r="AG41" s="546" t="s">
        <v>81</v>
      </c>
      <c r="AH41" s="546" t="s">
        <v>81</v>
      </c>
      <c r="AI41" s="547">
        <v>0</v>
      </c>
      <c r="AJ41" s="547">
        <v>0</v>
      </c>
      <c r="AK41" s="548">
        <v>36</v>
      </c>
      <c r="AL41" s="549" t="s">
        <v>81</v>
      </c>
      <c r="AM41" s="543"/>
      <c r="AN41" s="48"/>
    </row>
    <row r="42" spans="1:40" ht="21.75" customHeight="1">
      <c r="A42" s="165"/>
      <c r="B42" s="166"/>
      <c r="C42" s="166"/>
      <c r="D42" s="167"/>
      <c r="E42" s="166" t="s">
        <v>33</v>
      </c>
      <c r="F42" s="166"/>
      <c r="G42" s="545">
        <v>45</v>
      </c>
      <c r="H42" s="545" t="s">
        <v>81</v>
      </c>
      <c r="I42" s="545">
        <v>45</v>
      </c>
      <c r="J42" s="545">
        <v>42</v>
      </c>
      <c r="K42" s="563">
        <f>SUM(L42:R42)</f>
        <v>51</v>
      </c>
      <c r="L42" s="545" t="s">
        <v>81</v>
      </c>
      <c r="M42" s="545" t="s">
        <v>81</v>
      </c>
      <c r="N42" s="545" t="s">
        <v>81</v>
      </c>
      <c r="O42" s="545" t="s">
        <v>81</v>
      </c>
      <c r="P42" s="545" t="s">
        <v>81</v>
      </c>
      <c r="Q42" s="545">
        <v>51</v>
      </c>
      <c r="R42" s="545" t="s">
        <v>81</v>
      </c>
      <c r="S42" s="545" t="s">
        <v>81</v>
      </c>
      <c r="T42" s="586" t="s">
        <v>81</v>
      </c>
      <c r="U42" s="592">
        <v>3</v>
      </c>
      <c r="V42" s="564">
        <f>SUM(W42:AC42)</f>
        <v>8</v>
      </c>
      <c r="W42" s="545" t="s">
        <v>81</v>
      </c>
      <c r="X42" s="545" t="s">
        <v>81</v>
      </c>
      <c r="Y42" s="545" t="s">
        <v>81</v>
      </c>
      <c r="Z42" s="545" t="s">
        <v>81</v>
      </c>
      <c r="AA42" s="545" t="s">
        <v>81</v>
      </c>
      <c r="AB42" s="545">
        <v>8</v>
      </c>
      <c r="AC42" s="545" t="s">
        <v>81</v>
      </c>
      <c r="AD42" s="545" t="s">
        <v>81</v>
      </c>
      <c r="AE42" s="545" t="s">
        <v>81</v>
      </c>
      <c r="AF42" s="545" t="s">
        <v>81</v>
      </c>
      <c r="AG42" s="546" t="s">
        <v>81</v>
      </c>
      <c r="AH42" s="546" t="s">
        <v>81</v>
      </c>
      <c r="AI42" s="547">
        <v>0</v>
      </c>
      <c r="AJ42" s="547">
        <v>0</v>
      </c>
      <c r="AK42" s="548">
        <v>8</v>
      </c>
      <c r="AL42" s="549" t="s">
        <v>81</v>
      </c>
      <c r="AM42" s="543"/>
      <c r="AN42" s="48"/>
    </row>
    <row r="43" spans="1:40" ht="21.75" customHeight="1">
      <c r="A43" s="165"/>
      <c r="B43" s="166"/>
      <c r="C43" s="166"/>
      <c r="D43" s="167"/>
      <c r="E43" s="166" t="s">
        <v>34</v>
      </c>
      <c r="F43" s="166"/>
      <c r="G43" s="199">
        <v>37</v>
      </c>
      <c r="H43" s="199" t="s">
        <v>81</v>
      </c>
      <c r="I43" s="199">
        <v>19</v>
      </c>
      <c r="J43" s="199">
        <v>12</v>
      </c>
      <c r="K43" s="563">
        <f>SUM(L43:R43)</f>
        <v>23</v>
      </c>
      <c r="L43" s="199" t="s">
        <v>81</v>
      </c>
      <c r="M43" s="199" t="s">
        <v>81</v>
      </c>
      <c r="N43" s="199" t="s">
        <v>81</v>
      </c>
      <c r="O43" s="199" t="s">
        <v>81</v>
      </c>
      <c r="P43" s="199" t="s">
        <v>81</v>
      </c>
      <c r="Q43" s="199" t="s">
        <v>81</v>
      </c>
      <c r="R43" s="199">
        <v>23</v>
      </c>
      <c r="S43" s="199" t="s">
        <v>81</v>
      </c>
      <c r="T43" s="297" t="s">
        <v>81</v>
      </c>
      <c r="U43" s="291">
        <v>27</v>
      </c>
      <c r="V43" s="564">
        <f>SUM(W43:AC43)</f>
        <v>89</v>
      </c>
      <c r="W43" s="199">
        <v>45</v>
      </c>
      <c r="X43" s="199">
        <v>6</v>
      </c>
      <c r="Y43" s="199">
        <v>3</v>
      </c>
      <c r="Z43" s="199" t="s">
        <v>81</v>
      </c>
      <c r="AA43" s="199" t="s">
        <v>81</v>
      </c>
      <c r="AB43" s="199">
        <v>4</v>
      </c>
      <c r="AC43" s="199">
        <v>31</v>
      </c>
      <c r="AD43" s="199" t="s">
        <v>81</v>
      </c>
      <c r="AE43" s="199" t="s">
        <v>81</v>
      </c>
      <c r="AF43" s="199" t="s">
        <v>81</v>
      </c>
      <c r="AG43" s="550" t="s">
        <v>81</v>
      </c>
      <c r="AH43" s="550" t="s">
        <v>81</v>
      </c>
      <c r="AI43" s="551">
        <v>0</v>
      </c>
      <c r="AJ43" s="551">
        <v>0</v>
      </c>
      <c r="AK43" s="269">
        <v>41</v>
      </c>
      <c r="AL43" s="552" t="s">
        <v>81</v>
      </c>
      <c r="AM43" s="543"/>
      <c r="AN43" s="48"/>
    </row>
    <row r="44" spans="1:40" ht="21.75" customHeight="1">
      <c r="A44" s="169"/>
      <c r="B44" s="404" t="s">
        <v>7</v>
      </c>
      <c r="C44" s="404"/>
      <c r="D44" s="410"/>
      <c r="E44" s="404"/>
      <c r="F44" s="177"/>
      <c r="G44" s="195">
        <f aca="true" t="shared" si="9" ref="G44:AL44">SUM(G45:G47)</f>
        <v>39</v>
      </c>
      <c r="H44" s="195">
        <f t="shared" si="9"/>
        <v>0</v>
      </c>
      <c r="I44" s="195">
        <f t="shared" si="9"/>
        <v>38</v>
      </c>
      <c r="J44" s="195">
        <f t="shared" si="9"/>
        <v>6</v>
      </c>
      <c r="K44" s="571">
        <f t="shared" si="9"/>
        <v>25</v>
      </c>
      <c r="L44" s="195">
        <f t="shared" si="9"/>
        <v>0</v>
      </c>
      <c r="M44" s="195">
        <f t="shared" si="9"/>
        <v>8</v>
      </c>
      <c r="N44" s="195">
        <f t="shared" si="9"/>
        <v>0</v>
      </c>
      <c r="O44" s="195">
        <f t="shared" si="9"/>
        <v>0</v>
      </c>
      <c r="P44" s="195">
        <f t="shared" si="9"/>
        <v>1</v>
      </c>
      <c r="Q44" s="195">
        <f t="shared" si="9"/>
        <v>16</v>
      </c>
      <c r="R44" s="195">
        <f t="shared" si="9"/>
        <v>0</v>
      </c>
      <c r="S44" s="195">
        <f t="shared" si="9"/>
        <v>10</v>
      </c>
      <c r="T44" s="295">
        <f t="shared" si="9"/>
        <v>75</v>
      </c>
      <c r="U44" s="289">
        <f t="shared" si="9"/>
        <v>23</v>
      </c>
      <c r="V44" s="571">
        <f t="shared" si="9"/>
        <v>60</v>
      </c>
      <c r="W44" s="195">
        <f t="shared" si="9"/>
        <v>7</v>
      </c>
      <c r="X44" s="195">
        <f t="shared" si="9"/>
        <v>39</v>
      </c>
      <c r="Y44" s="195">
        <f t="shared" si="9"/>
        <v>1</v>
      </c>
      <c r="Z44" s="195">
        <f t="shared" si="9"/>
        <v>0</v>
      </c>
      <c r="AA44" s="195">
        <f t="shared" si="9"/>
        <v>0</v>
      </c>
      <c r="AB44" s="195">
        <f t="shared" si="9"/>
        <v>13</v>
      </c>
      <c r="AC44" s="195">
        <f t="shared" si="9"/>
        <v>0</v>
      </c>
      <c r="AD44" s="195">
        <f t="shared" si="9"/>
        <v>0</v>
      </c>
      <c r="AE44" s="195">
        <f t="shared" si="9"/>
        <v>0</v>
      </c>
      <c r="AF44" s="195">
        <f t="shared" si="9"/>
        <v>0</v>
      </c>
      <c r="AG44" s="478">
        <f t="shared" si="9"/>
        <v>0</v>
      </c>
      <c r="AH44" s="478">
        <f t="shared" si="9"/>
        <v>0</v>
      </c>
      <c r="AI44" s="478">
        <f t="shared" si="9"/>
        <v>0</v>
      </c>
      <c r="AJ44" s="478">
        <f t="shared" si="9"/>
        <v>0</v>
      </c>
      <c r="AK44" s="286">
        <f t="shared" si="9"/>
        <v>55</v>
      </c>
      <c r="AL44" s="562">
        <f t="shared" si="9"/>
        <v>0</v>
      </c>
      <c r="AM44" s="544"/>
      <c r="AN44" s="41"/>
    </row>
    <row r="45" spans="1:40" ht="21.75" customHeight="1">
      <c r="A45" s="172"/>
      <c r="B45" s="166"/>
      <c r="C45" s="166"/>
      <c r="D45" s="178"/>
      <c r="E45" s="166" t="s">
        <v>35</v>
      </c>
      <c r="F45" s="554"/>
      <c r="G45" s="545" t="s">
        <v>81</v>
      </c>
      <c r="H45" s="545" t="s">
        <v>81</v>
      </c>
      <c r="I45" s="545" t="s">
        <v>81</v>
      </c>
      <c r="J45" s="545" t="s">
        <v>81</v>
      </c>
      <c r="K45" s="564">
        <f>SUM(L45:R45)</f>
        <v>0</v>
      </c>
      <c r="L45" s="545" t="s">
        <v>81</v>
      </c>
      <c r="M45" s="545" t="s">
        <v>81</v>
      </c>
      <c r="N45" s="545" t="s">
        <v>81</v>
      </c>
      <c r="O45" s="545" t="s">
        <v>81</v>
      </c>
      <c r="P45" s="545" t="s">
        <v>81</v>
      </c>
      <c r="Q45" s="545" t="s">
        <v>81</v>
      </c>
      <c r="R45" s="545" t="s">
        <v>81</v>
      </c>
      <c r="S45" s="545" t="s">
        <v>81</v>
      </c>
      <c r="T45" s="586" t="s">
        <v>81</v>
      </c>
      <c r="U45" s="592" t="s">
        <v>81</v>
      </c>
      <c r="V45" s="572">
        <f>SUM(W45:AC45)</f>
        <v>0</v>
      </c>
      <c r="W45" s="545" t="s">
        <v>81</v>
      </c>
      <c r="X45" s="545" t="s">
        <v>81</v>
      </c>
      <c r="Y45" s="545" t="s">
        <v>81</v>
      </c>
      <c r="Z45" s="545" t="s">
        <v>81</v>
      </c>
      <c r="AA45" s="545" t="s">
        <v>81</v>
      </c>
      <c r="AB45" s="545" t="s">
        <v>81</v>
      </c>
      <c r="AC45" s="545" t="s">
        <v>81</v>
      </c>
      <c r="AD45" s="545" t="s">
        <v>81</v>
      </c>
      <c r="AE45" s="545" t="s">
        <v>81</v>
      </c>
      <c r="AF45" s="545" t="s">
        <v>81</v>
      </c>
      <c r="AG45" s="546" t="s">
        <v>81</v>
      </c>
      <c r="AH45" s="546" t="s">
        <v>81</v>
      </c>
      <c r="AI45" s="547">
        <v>0</v>
      </c>
      <c r="AJ45" s="547">
        <v>0</v>
      </c>
      <c r="AK45" s="548" t="s">
        <v>81</v>
      </c>
      <c r="AL45" s="549" t="s">
        <v>81</v>
      </c>
      <c r="AM45" s="543"/>
      <c r="AN45" s="41"/>
    </row>
    <row r="46" spans="1:40" ht="21.75" customHeight="1">
      <c r="A46" s="172"/>
      <c r="B46" s="55"/>
      <c r="C46" s="55"/>
      <c r="D46" s="180"/>
      <c r="E46" s="166" t="s">
        <v>36</v>
      </c>
      <c r="F46" s="555"/>
      <c r="G46" s="545">
        <v>1</v>
      </c>
      <c r="H46" s="545" t="s">
        <v>81</v>
      </c>
      <c r="I46" s="545" t="s">
        <v>81</v>
      </c>
      <c r="J46" s="545">
        <v>1</v>
      </c>
      <c r="K46" s="564">
        <f>SUM(L46:R46)</f>
        <v>1</v>
      </c>
      <c r="L46" s="545" t="s">
        <v>81</v>
      </c>
      <c r="M46" s="545" t="s">
        <v>81</v>
      </c>
      <c r="N46" s="545" t="s">
        <v>81</v>
      </c>
      <c r="O46" s="545" t="s">
        <v>81</v>
      </c>
      <c r="P46" s="545">
        <v>1</v>
      </c>
      <c r="Q46" s="545" t="s">
        <v>81</v>
      </c>
      <c r="R46" s="545" t="s">
        <v>81</v>
      </c>
      <c r="S46" s="545" t="s">
        <v>81</v>
      </c>
      <c r="T46" s="586" t="s">
        <v>81</v>
      </c>
      <c r="U46" s="592" t="s">
        <v>81</v>
      </c>
      <c r="V46" s="572">
        <f>SUM(W46:AC46)</f>
        <v>0</v>
      </c>
      <c r="W46" s="545" t="s">
        <v>81</v>
      </c>
      <c r="X46" s="545" t="s">
        <v>81</v>
      </c>
      <c r="Y46" s="545" t="s">
        <v>81</v>
      </c>
      <c r="Z46" s="545" t="s">
        <v>81</v>
      </c>
      <c r="AA46" s="545" t="s">
        <v>81</v>
      </c>
      <c r="AB46" s="545" t="s">
        <v>81</v>
      </c>
      <c r="AC46" s="545" t="s">
        <v>81</v>
      </c>
      <c r="AD46" s="545" t="s">
        <v>81</v>
      </c>
      <c r="AE46" s="545" t="s">
        <v>81</v>
      </c>
      <c r="AF46" s="545" t="s">
        <v>81</v>
      </c>
      <c r="AG46" s="546" t="s">
        <v>81</v>
      </c>
      <c r="AH46" s="546" t="s">
        <v>81</v>
      </c>
      <c r="AI46" s="547">
        <v>0</v>
      </c>
      <c r="AJ46" s="547">
        <v>0</v>
      </c>
      <c r="AK46" s="548" t="s">
        <v>81</v>
      </c>
      <c r="AL46" s="549" t="s">
        <v>81</v>
      </c>
      <c r="AM46" s="543"/>
      <c r="AN46" s="41"/>
    </row>
    <row r="47" spans="1:40" ht="21.75" customHeight="1">
      <c r="A47" s="182"/>
      <c r="B47" s="183"/>
      <c r="C47" s="183"/>
      <c r="D47" s="184"/>
      <c r="E47" s="185" t="s">
        <v>51</v>
      </c>
      <c r="F47" s="186"/>
      <c r="G47" s="199">
        <v>38</v>
      </c>
      <c r="H47" s="199" t="s">
        <v>81</v>
      </c>
      <c r="I47" s="199">
        <v>38</v>
      </c>
      <c r="J47" s="199">
        <v>5</v>
      </c>
      <c r="K47" s="565">
        <f>SUM(L47:R47)</f>
        <v>24</v>
      </c>
      <c r="L47" s="199" t="s">
        <v>81</v>
      </c>
      <c r="M47" s="199">
        <v>8</v>
      </c>
      <c r="N47" s="199" t="s">
        <v>81</v>
      </c>
      <c r="O47" s="199" t="s">
        <v>81</v>
      </c>
      <c r="P47" s="199" t="s">
        <v>81</v>
      </c>
      <c r="Q47" s="199">
        <v>16</v>
      </c>
      <c r="R47" s="199" t="s">
        <v>81</v>
      </c>
      <c r="S47" s="199">
        <v>10</v>
      </c>
      <c r="T47" s="297">
        <v>75</v>
      </c>
      <c r="U47" s="291">
        <v>23</v>
      </c>
      <c r="V47" s="573">
        <f>SUM(W47:AC47)</f>
        <v>60</v>
      </c>
      <c r="W47" s="199">
        <v>7</v>
      </c>
      <c r="X47" s="199">
        <v>39</v>
      </c>
      <c r="Y47" s="199">
        <v>1</v>
      </c>
      <c r="Z47" s="199" t="s">
        <v>81</v>
      </c>
      <c r="AA47" s="199" t="s">
        <v>81</v>
      </c>
      <c r="AB47" s="199">
        <v>13</v>
      </c>
      <c r="AC47" s="199" t="s">
        <v>81</v>
      </c>
      <c r="AD47" s="199" t="s">
        <v>81</v>
      </c>
      <c r="AE47" s="199" t="s">
        <v>81</v>
      </c>
      <c r="AF47" s="199" t="s">
        <v>81</v>
      </c>
      <c r="AG47" s="550" t="s">
        <v>81</v>
      </c>
      <c r="AH47" s="550" t="s">
        <v>81</v>
      </c>
      <c r="AI47" s="551">
        <v>0</v>
      </c>
      <c r="AJ47" s="551">
        <v>0</v>
      </c>
      <c r="AK47" s="269">
        <v>55</v>
      </c>
      <c r="AL47" s="552" t="s">
        <v>81</v>
      </c>
      <c r="AM47" s="543"/>
      <c r="AN47" s="41"/>
    </row>
    <row r="48" spans="1:40" ht="21.75" customHeight="1">
      <c r="A48" s="172"/>
      <c r="B48" s="170" t="s">
        <v>8</v>
      </c>
      <c r="C48" s="170"/>
      <c r="D48" s="187"/>
      <c r="E48" s="170"/>
      <c r="F48" s="170"/>
      <c r="G48" s="195">
        <f aca="true" t="shared" si="10" ref="G48:AL48">SUM(G49:G51)</f>
        <v>296</v>
      </c>
      <c r="H48" s="195">
        <f t="shared" si="10"/>
        <v>8</v>
      </c>
      <c r="I48" s="195">
        <f t="shared" si="10"/>
        <v>98</v>
      </c>
      <c r="J48" s="195">
        <f t="shared" si="10"/>
        <v>175</v>
      </c>
      <c r="K48" s="570">
        <f t="shared" si="10"/>
        <v>376</v>
      </c>
      <c r="L48" s="195">
        <f t="shared" si="10"/>
        <v>55</v>
      </c>
      <c r="M48" s="195">
        <f t="shared" si="10"/>
        <v>62</v>
      </c>
      <c r="N48" s="195">
        <f t="shared" si="10"/>
        <v>13</v>
      </c>
      <c r="O48" s="195">
        <f t="shared" si="10"/>
        <v>0</v>
      </c>
      <c r="P48" s="195">
        <f t="shared" si="10"/>
        <v>0</v>
      </c>
      <c r="Q48" s="195">
        <f t="shared" si="10"/>
        <v>83</v>
      </c>
      <c r="R48" s="195">
        <f t="shared" si="10"/>
        <v>163</v>
      </c>
      <c r="S48" s="195">
        <f t="shared" si="10"/>
        <v>17</v>
      </c>
      <c r="T48" s="295">
        <f t="shared" si="10"/>
        <v>48</v>
      </c>
      <c r="U48" s="289">
        <f t="shared" si="10"/>
        <v>129</v>
      </c>
      <c r="V48" s="570">
        <f t="shared" si="10"/>
        <v>322</v>
      </c>
      <c r="W48" s="195">
        <f t="shared" si="10"/>
        <v>63</v>
      </c>
      <c r="X48" s="195">
        <f t="shared" si="10"/>
        <v>107</v>
      </c>
      <c r="Y48" s="195">
        <f t="shared" si="10"/>
        <v>13</v>
      </c>
      <c r="Z48" s="195">
        <f t="shared" si="10"/>
        <v>0</v>
      </c>
      <c r="AA48" s="195">
        <f t="shared" si="10"/>
        <v>0</v>
      </c>
      <c r="AB48" s="195">
        <f t="shared" si="10"/>
        <v>82</v>
      </c>
      <c r="AC48" s="195">
        <f t="shared" si="10"/>
        <v>57</v>
      </c>
      <c r="AD48" s="195">
        <f t="shared" si="10"/>
        <v>7</v>
      </c>
      <c r="AE48" s="195">
        <f t="shared" si="10"/>
        <v>1</v>
      </c>
      <c r="AF48" s="195">
        <f t="shared" si="10"/>
        <v>1</v>
      </c>
      <c r="AG48" s="478">
        <f t="shared" si="10"/>
        <v>0</v>
      </c>
      <c r="AH48" s="478">
        <f t="shared" si="10"/>
        <v>1</v>
      </c>
      <c r="AI48" s="478">
        <f t="shared" si="10"/>
        <v>0</v>
      </c>
      <c r="AJ48" s="478">
        <f t="shared" si="10"/>
        <v>1</v>
      </c>
      <c r="AK48" s="286">
        <f t="shared" si="10"/>
        <v>486</v>
      </c>
      <c r="AL48" s="562">
        <f t="shared" si="10"/>
        <v>0</v>
      </c>
      <c r="AM48" s="544"/>
      <c r="AN48" s="41"/>
    </row>
    <row r="49" spans="1:40" ht="21.75" customHeight="1">
      <c r="A49" s="165"/>
      <c r="B49" s="166"/>
      <c r="C49" s="166"/>
      <c r="D49" s="178"/>
      <c r="E49" s="166" t="s">
        <v>38</v>
      </c>
      <c r="F49" s="166"/>
      <c r="G49" s="545">
        <v>217</v>
      </c>
      <c r="H49" s="545">
        <v>4</v>
      </c>
      <c r="I49" s="545">
        <v>23</v>
      </c>
      <c r="J49" s="545">
        <v>149</v>
      </c>
      <c r="K49" s="563">
        <f>SUM(L49:R49)</f>
        <v>326</v>
      </c>
      <c r="L49" s="545">
        <v>50</v>
      </c>
      <c r="M49" s="545">
        <v>36</v>
      </c>
      <c r="N49" s="545" t="s">
        <v>81</v>
      </c>
      <c r="O49" s="545" t="s">
        <v>81</v>
      </c>
      <c r="P49" s="545" t="s">
        <v>81</v>
      </c>
      <c r="Q49" s="545">
        <v>78</v>
      </c>
      <c r="R49" s="545">
        <v>162</v>
      </c>
      <c r="S49" s="545">
        <v>11</v>
      </c>
      <c r="T49" s="586">
        <v>27</v>
      </c>
      <c r="U49" s="592">
        <v>74</v>
      </c>
      <c r="V49" s="564">
        <f>SUM(W49:AC49)</f>
        <v>191</v>
      </c>
      <c r="W49" s="545">
        <v>51</v>
      </c>
      <c r="X49" s="545">
        <v>51</v>
      </c>
      <c r="Y49" s="545">
        <v>1</v>
      </c>
      <c r="Z49" s="545" t="s">
        <v>81</v>
      </c>
      <c r="AA49" s="545" t="s">
        <v>81</v>
      </c>
      <c r="AB49" s="545">
        <v>31</v>
      </c>
      <c r="AC49" s="545">
        <v>57</v>
      </c>
      <c r="AD49" s="545">
        <v>2</v>
      </c>
      <c r="AE49" s="545">
        <v>1</v>
      </c>
      <c r="AF49" s="545" t="s">
        <v>81</v>
      </c>
      <c r="AG49" s="546" t="s">
        <v>81</v>
      </c>
      <c r="AH49" s="546">
        <v>1</v>
      </c>
      <c r="AI49" s="547">
        <v>0</v>
      </c>
      <c r="AJ49" s="547">
        <v>1</v>
      </c>
      <c r="AK49" s="548">
        <v>443</v>
      </c>
      <c r="AL49" s="549" t="s">
        <v>81</v>
      </c>
      <c r="AM49" s="543"/>
      <c r="AN49" s="48"/>
    </row>
    <row r="50" spans="1:40" ht="21.75" customHeight="1">
      <c r="A50" s="165"/>
      <c r="B50" s="166"/>
      <c r="C50" s="166"/>
      <c r="D50" s="178"/>
      <c r="E50" s="166" t="s">
        <v>52</v>
      </c>
      <c r="F50" s="166"/>
      <c r="G50" s="545">
        <v>69</v>
      </c>
      <c r="H50" s="545">
        <v>4</v>
      </c>
      <c r="I50" s="545">
        <v>65</v>
      </c>
      <c r="J50" s="545">
        <v>18</v>
      </c>
      <c r="K50" s="563">
        <f>SUM(L50:R50)</f>
        <v>42</v>
      </c>
      <c r="L50" s="545">
        <v>5</v>
      </c>
      <c r="M50" s="545">
        <v>18</v>
      </c>
      <c r="N50" s="545">
        <v>13</v>
      </c>
      <c r="O50" s="545" t="s">
        <v>81</v>
      </c>
      <c r="P50" s="545" t="s">
        <v>81</v>
      </c>
      <c r="Q50" s="545">
        <v>5</v>
      </c>
      <c r="R50" s="545">
        <v>1</v>
      </c>
      <c r="S50" s="545">
        <v>6</v>
      </c>
      <c r="T50" s="586">
        <v>21</v>
      </c>
      <c r="U50" s="592">
        <v>45</v>
      </c>
      <c r="V50" s="564">
        <f>SUM(W50:AC50)</f>
        <v>121</v>
      </c>
      <c r="W50" s="545">
        <v>10</v>
      </c>
      <c r="X50" s="545">
        <v>54</v>
      </c>
      <c r="Y50" s="545">
        <v>12</v>
      </c>
      <c r="Z50" s="545" t="s">
        <v>81</v>
      </c>
      <c r="AA50" s="545" t="s">
        <v>81</v>
      </c>
      <c r="AB50" s="545">
        <v>45</v>
      </c>
      <c r="AC50" s="545" t="s">
        <v>81</v>
      </c>
      <c r="AD50" s="545">
        <v>5</v>
      </c>
      <c r="AE50" s="545" t="s">
        <v>81</v>
      </c>
      <c r="AF50" s="545" t="s">
        <v>81</v>
      </c>
      <c r="AG50" s="546" t="s">
        <v>81</v>
      </c>
      <c r="AH50" s="546" t="s">
        <v>81</v>
      </c>
      <c r="AI50" s="547">
        <v>0</v>
      </c>
      <c r="AJ50" s="547">
        <v>0</v>
      </c>
      <c r="AK50" s="548">
        <v>34</v>
      </c>
      <c r="AL50" s="549" t="s">
        <v>81</v>
      </c>
      <c r="AM50" s="543"/>
      <c r="AN50" s="48"/>
    </row>
    <row r="51" spans="1:40" ht="21.75" customHeight="1">
      <c r="A51" s="168"/>
      <c r="B51" s="166"/>
      <c r="C51" s="166"/>
      <c r="D51" s="178"/>
      <c r="E51" s="166" t="s">
        <v>53</v>
      </c>
      <c r="F51" s="166"/>
      <c r="G51" s="199">
        <v>10</v>
      </c>
      <c r="H51" s="199" t="s">
        <v>81</v>
      </c>
      <c r="I51" s="199">
        <v>10</v>
      </c>
      <c r="J51" s="199">
        <v>8</v>
      </c>
      <c r="K51" s="563">
        <f>SUM(L51:R51)</f>
        <v>8</v>
      </c>
      <c r="L51" s="199" t="s">
        <v>81</v>
      </c>
      <c r="M51" s="199">
        <v>8</v>
      </c>
      <c r="N51" s="199" t="s">
        <v>81</v>
      </c>
      <c r="O51" s="199" t="s">
        <v>81</v>
      </c>
      <c r="P51" s="199" t="s">
        <v>81</v>
      </c>
      <c r="Q51" s="199" t="s">
        <v>81</v>
      </c>
      <c r="R51" s="199" t="s">
        <v>81</v>
      </c>
      <c r="S51" s="199" t="s">
        <v>81</v>
      </c>
      <c r="T51" s="297" t="s">
        <v>81</v>
      </c>
      <c r="U51" s="291">
        <v>10</v>
      </c>
      <c r="V51" s="565">
        <f>SUM(W51:AC51)</f>
        <v>10</v>
      </c>
      <c r="W51" s="199">
        <v>2</v>
      </c>
      <c r="X51" s="199">
        <v>2</v>
      </c>
      <c r="Y51" s="199" t="s">
        <v>81</v>
      </c>
      <c r="Z51" s="199" t="s">
        <v>81</v>
      </c>
      <c r="AA51" s="199" t="s">
        <v>81</v>
      </c>
      <c r="AB51" s="199">
        <v>6</v>
      </c>
      <c r="AC51" s="545" t="s">
        <v>81</v>
      </c>
      <c r="AD51" s="199" t="s">
        <v>81</v>
      </c>
      <c r="AE51" s="199" t="s">
        <v>81</v>
      </c>
      <c r="AF51" s="199">
        <v>1</v>
      </c>
      <c r="AG51" s="550" t="s">
        <v>81</v>
      </c>
      <c r="AH51" s="550" t="s">
        <v>81</v>
      </c>
      <c r="AI51" s="551">
        <v>0</v>
      </c>
      <c r="AJ51" s="551">
        <v>0</v>
      </c>
      <c r="AK51" s="269">
        <v>9</v>
      </c>
      <c r="AL51" s="552" t="s">
        <v>81</v>
      </c>
      <c r="AM51" s="543"/>
      <c r="AN51" s="48"/>
    </row>
    <row r="52" spans="1:40" s="553" customFormat="1" ht="21.75" customHeight="1">
      <c r="A52" s="172"/>
      <c r="B52" s="170" t="s">
        <v>9</v>
      </c>
      <c r="C52" s="170"/>
      <c r="D52" s="187"/>
      <c r="E52" s="170"/>
      <c r="F52" s="170"/>
      <c r="G52" s="195">
        <f aca="true" t="shared" si="11" ref="G52:AL52">SUM(G53:G54)</f>
        <v>156</v>
      </c>
      <c r="H52" s="195">
        <f t="shared" si="11"/>
        <v>0</v>
      </c>
      <c r="I52" s="195">
        <f t="shared" si="11"/>
        <v>136</v>
      </c>
      <c r="J52" s="195">
        <f t="shared" si="11"/>
        <v>77</v>
      </c>
      <c r="K52" s="570">
        <f t="shared" si="11"/>
        <v>108</v>
      </c>
      <c r="L52" s="195">
        <f t="shared" si="11"/>
        <v>11</v>
      </c>
      <c r="M52" s="195">
        <f t="shared" si="11"/>
        <v>14</v>
      </c>
      <c r="N52" s="195">
        <f t="shared" si="11"/>
        <v>2</v>
      </c>
      <c r="O52" s="195">
        <f t="shared" si="11"/>
        <v>2</v>
      </c>
      <c r="P52" s="195">
        <f t="shared" si="11"/>
        <v>0</v>
      </c>
      <c r="Q52" s="195">
        <f t="shared" si="11"/>
        <v>14</v>
      </c>
      <c r="R52" s="195">
        <f t="shared" si="11"/>
        <v>65</v>
      </c>
      <c r="S52" s="195">
        <f t="shared" si="11"/>
        <v>20</v>
      </c>
      <c r="T52" s="295">
        <f t="shared" si="11"/>
        <v>127</v>
      </c>
      <c r="U52" s="289">
        <f t="shared" si="11"/>
        <v>77</v>
      </c>
      <c r="V52" s="570">
        <f t="shared" si="11"/>
        <v>164</v>
      </c>
      <c r="W52" s="195">
        <f t="shared" si="11"/>
        <v>20</v>
      </c>
      <c r="X52" s="195">
        <f t="shared" si="11"/>
        <v>92</v>
      </c>
      <c r="Y52" s="195">
        <f t="shared" si="11"/>
        <v>14</v>
      </c>
      <c r="Z52" s="195">
        <f t="shared" si="11"/>
        <v>0</v>
      </c>
      <c r="AA52" s="195">
        <f t="shared" si="11"/>
        <v>0</v>
      </c>
      <c r="AB52" s="195">
        <f t="shared" si="11"/>
        <v>31</v>
      </c>
      <c r="AC52" s="574">
        <f t="shared" si="11"/>
        <v>7</v>
      </c>
      <c r="AD52" s="195">
        <f t="shared" si="11"/>
        <v>2</v>
      </c>
      <c r="AE52" s="195">
        <f t="shared" si="11"/>
        <v>1</v>
      </c>
      <c r="AF52" s="195">
        <f t="shared" si="11"/>
        <v>15</v>
      </c>
      <c r="AG52" s="478">
        <f t="shared" si="11"/>
        <v>0</v>
      </c>
      <c r="AH52" s="478">
        <f t="shared" si="11"/>
        <v>0</v>
      </c>
      <c r="AI52" s="478">
        <f t="shared" si="11"/>
        <v>0</v>
      </c>
      <c r="AJ52" s="478">
        <f t="shared" si="11"/>
        <v>0</v>
      </c>
      <c r="AK52" s="286">
        <f t="shared" si="11"/>
        <v>831</v>
      </c>
      <c r="AL52" s="562">
        <f t="shared" si="11"/>
        <v>0</v>
      </c>
      <c r="AM52" s="544"/>
      <c r="AN52" s="41"/>
    </row>
    <row r="53" spans="1:40" s="553" customFormat="1" ht="21.75" customHeight="1">
      <c r="A53" s="165"/>
      <c r="B53" s="166"/>
      <c r="C53" s="166"/>
      <c r="D53" s="178"/>
      <c r="E53" s="166" t="s">
        <v>84</v>
      </c>
      <c r="F53" s="166"/>
      <c r="G53" s="545">
        <v>105</v>
      </c>
      <c r="H53" s="545" t="s">
        <v>81</v>
      </c>
      <c r="I53" s="545">
        <v>85</v>
      </c>
      <c r="J53" s="545">
        <v>32</v>
      </c>
      <c r="K53" s="563">
        <f>SUM(L53:R53)</f>
        <v>32</v>
      </c>
      <c r="L53" s="545">
        <v>3</v>
      </c>
      <c r="M53" s="545">
        <v>5</v>
      </c>
      <c r="N53" s="545">
        <v>2</v>
      </c>
      <c r="O53" s="545" t="s">
        <v>81</v>
      </c>
      <c r="P53" s="545" t="s">
        <v>81</v>
      </c>
      <c r="Q53" s="545">
        <v>6</v>
      </c>
      <c r="R53" s="545">
        <v>16</v>
      </c>
      <c r="S53" s="545">
        <v>20</v>
      </c>
      <c r="T53" s="586">
        <v>127</v>
      </c>
      <c r="U53" s="592">
        <v>53</v>
      </c>
      <c r="V53" s="564">
        <f>SUM(W53:AC53)</f>
        <v>104</v>
      </c>
      <c r="W53" s="545">
        <v>5</v>
      </c>
      <c r="X53" s="545">
        <v>65</v>
      </c>
      <c r="Y53" s="545">
        <v>12</v>
      </c>
      <c r="Z53" s="545" t="s">
        <v>81</v>
      </c>
      <c r="AA53" s="545" t="s">
        <v>81</v>
      </c>
      <c r="AB53" s="545">
        <v>22</v>
      </c>
      <c r="AC53" s="545" t="s">
        <v>81</v>
      </c>
      <c r="AD53" s="545" t="s">
        <v>81</v>
      </c>
      <c r="AE53" s="545">
        <v>1</v>
      </c>
      <c r="AF53" s="545">
        <v>15</v>
      </c>
      <c r="AG53" s="546" t="s">
        <v>81</v>
      </c>
      <c r="AH53" s="546" t="s">
        <v>81</v>
      </c>
      <c r="AI53" s="547">
        <v>0</v>
      </c>
      <c r="AJ53" s="547">
        <v>0</v>
      </c>
      <c r="AK53" s="548">
        <v>670</v>
      </c>
      <c r="AL53" s="549" t="s">
        <v>81</v>
      </c>
      <c r="AM53" s="543"/>
      <c r="AN53" s="48"/>
    </row>
    <row r="54" spans="1:40" s="553" customFormat="1" ht="21.75" customHeight="1">
      <c r="A54" s="168"/>
      <c r="B54" s="166"/>
      <c r="C54" s="166"/>
      <c r="D54" s="178"/>
      <c r="E54" s="166" t="s">
        <v>54</v>
      </c>
      <c r="F54" s="166"/>
      <c r="G54" s="199">
        <v>51</v>
      </c>
      <c r="H54" s="199" t="s">
        <v>81</v>
      </c>
      <c r="I54" s="199">
        <v>51</v>
      </c>
      <c r="J54" s="199">
        <v>45</v>
      </c>
      <c r="K54" s="563">
        <f>SUM(L54:R54)</f>
        <v>76</v>
      </c>
      <c r="L54" s="199">
        <v>8</v>
      </c>
      <c r="M54" s="199">
        <v>9</v>
      </c>
      <c r="N54" s="199" t="s">
        <v>81</v>
      </c>
      <c r="O54" s="199">
        <v>2</v>
      </c>
      <c r="P54" s="199" t="s">
        <v>81</v>
      </c>
      <c r="Q54" s="199">
        <v>8</v>
      </c>
      <c r="R54" s="199">
        <v>49</v>
      </c>
      <c r="S54" s="199" t="s">
        <v>81</v>
      </c>
      <c r="T54" s="297" t="s">
        <v>81</v>
      </c>
      <c r="U54" s="594">
        <v>24</v>
      </c>
      <c r="V54" s="565">
        <f>SUM(W54:AC54)</f>
        <v>60</v>
      </c>
      <c r="W54" s="474">
        <v>15</v>
      </c>
      <c r="X54" s="474">
        <v>27</v>
      </c>
      <c r="Y54" s="474">
        <v>2</v>
      </c>
      <c r="Z54" s="474" t="s">
        <v>81</v>
      </c>
      <c r="AA54" s="474" t="s">
        <v>81</v>
      </c>
      <c r="AB54" s="474">
        <v>9</v>
      </c>
      <c r="AC54" s="474">
        <v>7</v>
      </c>
      <c r="AD54" s="199">
        <v>2</v>
      </c>
      <c r="AE54" s="199" t="s">
        <v>81</v>
      </c>
      <c r="AF54" s="199" t="s">
        <v>81</v>
      </c>
      <c r="AG54" s="550" t="s">
        <v>81</v>
      </c>
      <c r="AH54" s="550" t="s">
        <v>81</v>
      </c>
      <c r="AI54" s="551">
        <v>0</v>
      </c>
      <c r="AJ54" s="551">
        <v>0</v>
      </c>
      <c r="AK54" s="269">
        <v>161</v>
      </c>
      <c r="AL54" s="552" t="s">
        <v>81</v>
      </c>
      <c r="AM54" s="543"/>
      <c r="AN54" s="48"/>
    </row>
    <row r="55" spans="1:40" ht="21.75" customHeight="1">
      <c r="A55" s="172"/>
      <c r="B55" s="170" t="s">
        <v>10</v>
      </c>
      <c r="C55" s="170"/>
      <c r="D55" s="187"/>
      <c r="E55" s="160"/>
      <c r="F55" s="170"/>
      <c r="G55" s="195">
        <f aca="true" t="shared" si="12" ref="G55:AL55">SUM(G56:G57)</f>
        <v>65</v>
      </c>
      <c r="H55" s="195">
        <f t="shared" si="12"/>
        <v>14</v>
      </c>
      <c r="I55" s="195">
        <f t="shared" si="12"/>
        <v>32</v>
      </c>
      <c r="J55" s="195">
        <f t="shared" si="12"/>
        <v>48</v>
      </c>
      <c r="K55" s="570">
        <f t="shared" si="12"/>
        <v>137</v>
      </c>
      <c r="L55" s="195">
        <f t="shared" si="12"/>
        <v>46</v>
      </c>
      <c r="M55" s="195">
        <f t="shared" si="12"/>
        <v>24</v>
      </c>
      <c r="N55" s="195">
        <f t="shared" si="12"/>
        <v>3</v>
      </c>
      <c r="O55" s="195">
        <f t="shared" si="12"/>
        <v>0</v>
      </c>
      <c r="P55" s="195">
        <f t="shared" si="12"/>
        <v>6</v>
      </c>
      <c r="Q55" s="195">
        <f t="shared" si="12"/>
        <v>3</v>
      </c>
      <c r="R55" s="195">
        <f t="shared" si="12"/>
        <v>55</v>
      </c>
      <c r="S55" s="195">
        <f t="shared" si="12"/>
        <v>1</v>
      </c>
      <c r="T55" s="295">
        <f t="shared" si="12"/>
        <v>1</v>
      </c>
      <c r="U55" s="593">
        <f t="shared" si="12"/>
        <v>40</v>
      </c>
      <c r="V55" s="570">
        <f t="shared" si="12"/>
        <v>117</v>
      </c>
      <c r="W55" s="568">
        <f t="shared" si="12"/>
        <v>4</v>
      </c>
      <c r="X55" s="568">
        <f t="shared" si="12"/>
        <v>14</v>
      </c>
      <c r="Y55" s="568">
        <f t="shared" si="12"/>
        <v>0</v>
      </c>
      <c r="Z55" s="568">
        <f t="shared" si="12"/>
        <v>0</v>
      </c>
      <c r="AA55" s="568">
        <f t="shared" si="12"/>
        <v>12</v>
      </c>
      <c r="AB55" s="568">
        <f t="shared" si="12"/>
        <v>15</v>
      </c>
      <c r="AC55" s="568">
        <f t="shared" si="12"/>
        <v>72</v>
      </c>
      <c r="AD55" s="195">
        <f t="shared" si="12"/>
        <v>30</v>
      </c>
      <c r="AE55" s="195">
        <f t="shared" si="12"/>
        <v>1</v>
      </c>
      <c r="AF55" s="195">
        <f t="shared" si="12"/>
        <v>25</v>
      </c>
      <c r="AG55" s="478">
        <f t="shared" si="12"/>
        <v>12</v>
      </c>
      <c r="AH55" s="478">
        <f t="shared" si="12"/>
        <v>2</v>
      </c>
      <c r="AI55" s="478">
        <f t="shared" si="12"/>
        <v>12</v>
      </c>
      <c r="AJ55" s="478">
        <f t="shared" si="12"/>
        <v>2</v>
      </c>
      <c r="AK55" s="286">
        <f t="shared" si="12"/>
        <v>750</v>
      </c>
      <c r="AL55" s="562">
        <f t="shared" si="12"/>
        <v>0</v>
      </c>
      <c r="AM55" s="544"/>
      <c r="AN55" s="41"/>
    </row>
    <row r="56" spans="1:40" ht="21.75" customHeight="1">
      <c r="A56" s="172"/>
      <c r="B56" s="166"/>
      <c r="C56" s="188"/>
      <c r="D56" s="189"/>
      <c r="E56" s="166" t="s">
        <v>85</v>
      </c>
      <c r="F56" s="188"/>
      <c r="G56" s="545">
        <v>17</v>
      </c>
      <c r="H56" s="545" t="s">
        <v>81</v>
      </c>
      <c r="I56" s="545" t="s">
        <v>81</v>
      </c>
      <c r="J56" s="545" t="s">
        <v>81</v>
      </c>
      <c r="K56" s="563">
        <f>SUM(L56:R56)</f>
        <v>0</v>
      </c>
      <c r="L56" s="545" t="s">
        <v>81</v>
      </c>
      <c r="M56" s="545" t="s">
        <v>81</v>
      </c>
      <c r="N56" s="545" t="s">
        <v>81</v>
      </c>
      <c r="O56" s="545" t="s">
        <v>81</v>
      </c>
      <c r="P56" s="545" t="s">
        <v>81</v>
      </c>
      <c r="Q56" s="545" t="s">
        <v>81</v>
      </c>
      <c r="R56" s="545" t="s">
        <v>81</v>
      </c>
      <c r="S56" s="545" t="s">
        <v>81</v>
      </c>
      <c r="T56" s="586" t="s">
        <v>81</v>
      </c>
      <c r="U56" s="592">
        <v>17</v>
      </c>
      <c r="V56" s="564">
        <f>SUM(W56:AC56)</f>
        <v>25</v>
      </c>
      <c r="W56" s="545" t="s">
        <v>81</v>
      </c>
      <c r="X56" s="545" t="s">
        <v>81</v>
      </c>
      <c r="Y56" s="545" t="s">
        <v>81</v>
      </c>
      <c r="Z56" s="545" t="s">
        <v>81</v>
      </c>
      <c r="AA56" s="545">
        <v>10</v>
      </c>
      <c r="AB56" s="545">
        <v>15</v>
      </c>
      <c r="AC56" s="545" t="s">
        <v>81</v>
      </c>
      <c r="AD56" s="545" t="s">
        <v>81</v>
      </c>
      <c r="AE56" s="545" t="s">
        <v>81</v>
      </c>
      <c r="AF56" s="545" t="s">
        <v>81</v>
      </c>
      <c r="AG56" s="546" t="s">
        <v>81</v>
      </c>
      <c r="AH56" s="546" t="s">
        <v>81</v>
      </c>
      <c r="AI56" s="547">
        <v>0</v>
      </c>
      <c r="AJ56" s="547">
        <v>0</v>
      </c>
      <c r="AK56" s="548" t="s">
        <v>81</v>
      </c>
      <c r="AL56" s="549" t="s">
        <v>81</v>
      </c>
      <c r="AM56" s="543"/>
      <c r="AN56" s="41"/>
    </row>
    <row r="57" spans="1:40" ht="21.75" customHeight="1">
      <c r="A57" s="168"/>
      <c r="B57" s="166"/>
      <c r="C57" s="166"/>
      <c r="D57" s="178"/>
      <c r="E57" s="166" t="s">
        <v>45</v>
      </c>
      <c r="F57" s="166"/>
      <c r="G57" s="199">
        <v>48</v>
      </c>
      <c r="H57" s="199">
        <v>14</v>
      </c>
      <c r="I57" s="199">
        <v>32</v>
      </c>
      <c r="J57" s="199">
        <v>48</v>
      </c>
      <c r="K57" s="563">
        <f>SUM(L57:R57)</f>
        <v>137</v>
      </c>
      <c r="L57" s="199">
        <v>46</v>
      </c>
      <c r="M57" s="199">
        <v>24</v>
      </c>
      <c r="N57" s="199">
        <v>3</v>
      </c>
      <c r="O57" s="199" t="s">
        <v>81</v>
      </c>
      <c r="P57" s="199">
        <v>6</v>
      </c>
      <c r="Q57" s="199">
        <v>3</v>
      </c>
      <c r="R57" s="199">
        <v>55</v>
      </c>
      <c r="S57" s="199">
        <v>1</v>
      </c>
      <c r="T57" s="297">
        <v>1</v>
      </c>
      <c r="U57" s="291">
        <v>23</v>
      </c>
      <c r="V57" s="565">
        <f>SUM(W57:AC57)</f>
        <v>92</v>
      </c>
      <c r="W57" s="199">
        <v>4</v>
      </c>
      <c r="X57" s="199">
        <v>14</v>
      </c>
      <c r="Y57" s="199" t="s">
        <v>81</v>
      </c>
      <c r="Z57" s="199" t="s">
        <v>81</v>
      </c>
      <c r="AA57" s="199">
        <v>2</v>
      </c>
      <c r="AB57" s="199" t="s">
        <v>81</v>
      </c>
      <c r="AC57" s="199">
        <v>72</v>
      </c>
      <c r="AD57" s="199">
        <v>30</v>
      </c>
      <c r="AE57" s="199">
        <v>1</v>
      </c>
      <c r="AF57" s="199">
        <v>25</v>
      </c>
      <c r="AG57" s="550">
        <v>12</v>
      </c>
      <c r="AH57" s="550">
        <v>2</v>
      </c>
      <c r="AI57" s="551">
        <v>12</v>
      </c>
      <c r="AJ57" s="551">
        <v>2</v>
      </c>
      <c r="AK57" s="269">
        <v>750</v>
      </c>
      <c r="AL57" s="552" t="s">
        <v>81</v>
      </c>
      <c r="AM57" s="543"/>
      <c r="AN57" s="48"/>
    </row>
    <row r="58" spans="1:40" ht="21.75" customHeight="1">
      <c r="A58" s="169"/>
      <c r="B58" s="170" t="s">
        <v>11</v>
      </c>
      <c r="C58" s="170"/>
      <c r="D58" s="187"/>
      <c r="E58" s="170"/>
      <c r="F58" s="170"/>
      <c r="G58" s="195">
        <f aca="true" t="shared" si="13" ref="G58:AL58">SUM(G59:G61)</f>
        <v>112</v>
      </c>
      <c r="H58" s="195">
        <f t="shared" si="13"/>
        <v>0</v>
      </c>
      <c r="I58" s="195">
        <f t="shared" si="13"/>
        <v>45</v>
      </c>
      <c r="J58" s="195">
        <f t="shared" si="13"/>
        <v>31</v>
      </c>
      <c r="K58" s="570">
        <f t="shared" si="13"/>
        <v>41</v>
      </c>
      <c r="L58" s="195">
        <f t="shared" si="13"/>
        <v>17</v>
      </c>
      <c r="M58" s="195">
        <f t="shared" si="13"/>
        <v>5</v>
      </c>
      <c r="N58" s="195">
        <f t="shared" si="13"/>
        <v>6</v>
      </c>
      <c r="O58" s="195">
        <f t="shared" si="13"/>
        <v>0</v>
      </c>
      <c r="P58" s="195">
        <f t="shared" si="13"/>
        <v>0</v>
      </c>
      <c r="Q58" s="195">
        <f t="shared" si="13"/>
        <v>12</v>
      </c>
      <c r="R58" s="195">
        <f t="shared" si="13"/>
        <v>1</v>
      </c>
      <c r="S58" s="195">
        <f t="shared" si="13"/>
        <v>30</v>
      </c>
      <c r="T58" s="295">
        <f t="shared" si="13"/>
        <v>248</v>
      </c>
      <c r="U58" s="289">
        <f t="shared" si="13"/>
        <v>51</v>
      </c>
      <c r="V58" s="570">
        <f t="shared" si="13"/>
        <v>143</v>
      </c>
      <c r="W58" s="195">
        <f t="shared" si="13"/>
        <v>3</v>
      </c>
      <c r="X58" s="195">
        <f t="shared" si="13"/>
        <v>81</v>
      </c>
      <c r="Y58" s="195">
        <f t="shared" si="13"/>
        <v>4</v>
      </c>
      <c r="Z58" s="195">
        <f t="shared" si="13"/>
        <v>0</v>
      </c>
      <c r="AA58" s="195">
        <f t="shared" si="13"/>
        <v>0</v>
      </c>
      <c r="AB58" s="195">
        <f t="shared" si="13"/>
        <v>18</v>
      </c>
      <c r="AC58" s="195">
        <f t="shared" si="13"/>
        <v>37</v>
      </c>
      <c r="AD58" s="195">
        <f t="shared" si="13"/>
        <v>0</v>
      </c>
      <c r="AE58" s="195">
        <f t="shared" si="13"/>
        <v>7</v>
      </c>
      <c r="AF58" s="195">
        <f t="shared" si="13"/>
        <v>12</v>
      </c>
      <c r="AG58" s="478">
        <f t="shared" si="13"/>
        <v>0</v>
      </c>
      <c r="AH58" s="478">
        <f t="shared" si="13"/>
        <v>0</v>
      </c>
      <c r="AI58" s="478">
        <f t="shared" si="13"/>
        <v>0</v>
      </c>
      <c r="AJ58" s="478">
        <f t="shared" si="13"/>
        <v>0</v>
      </c>
      <c r="AK58" s="286">
        <f t="shared" si="13"/>
        <v>239</v>
      </c>
      <c r="AL58" s="562">
        <f t="shared" si="13"/>
        <v>0</v>
      </c>
      <c r="AM58" s="544"/>
      <c r="AN58" s="41"/>
    </row>
    <row r="59" spans="1:40" ht="21.75" customHeight="1">
      <c r="A59" s="165"/>
      <c r="B59" s="166"/>
      <c r="C59" s="166"/>
      <c r="D59" s="178"/>
      <c r="E59" s="166" t="s">
        <v>39</v>
      </c>
      <c r="F59" s="166"/>
      <c r="G59" s="545">
        <v>43</v>
      </c>
      <c r="H59" s="545" t="s">
        <v>81</v>
      </c>
      <c r="I59" s="545">
        <v>43</v>
      </c>
      <c r="J59" s="545">
        <v>22</v>
      </c>
      <c r="K59" s="563">
        <f>SUM(L59:R59)</f>
        <v>30</v>
      </c>
      <c r="L59" s="545">
        <v>16</v>
      </c>
      <c r="M59" s="545" t="s">
        <v>81</v>
      </c>
      <c r="N59" s="545">
        <v>4</v>
      </c>
      <c r="O59" s="545" t="s">
        <v>81</v>
      </c>
      <c r="P59" s="545" t="s">
        <v>81</v>
      </c>
      <c r="Q59" s="545">
        <v>9</v>
      </c>
      <c r="R59" s="545">
        <v>1</v>
      </c>
      <c r="S59" s="545">
        <v>10</v>
      </c>
      <c r="T59" s="586">
        <v>181</v>
      </c>
      <c r="U59" s="592">
        <v>11</v>
      </c>
      <c r="V59" s="564">
        <f>SUM(W59:AC59)</f>
        <v>17</v>
      </c>
      <c r="W59" s="545" t="s">
        <v>81</v>
      </c>
      <c r="X59" s="545">
        <v>15</v>
      </c>
      <c r="Y59" s="545" t="s">
        <v>81</v>
      </c>
      <c r="Z59" s="545" t="s">
        <v>81</v>
      </c>
      <c r="AA59" s="545" t="s">
        <v>81</v>
      </c>
      <c r="AB59" s="545">
        <v>2</v>
      </c>
      <c r="AC59" s="545" t="s">
        <v>81</v>
      </c>
      <c r="AD59" s="545" t="s">
        <v>81</v>
      </c>
      <c r="AE59" s="545" t="s">
        <v>81</v>
      </c>
      <c r="AF59" s="545" t="s">
        <v>81</v>
      </c>
      <c r="AG59" s="546" t="s">
        <v>81</v>
      </c>
      <c r="AH59" s="546" t="s">
        <v>81</v>
      </c>
      <c r="AI59" s="547">
        <v>0</v>
      </c>
      <c r="AJ59" s="547">
        <v>0</v>
      </c>
      <c r="AK59" s="548">
        <v>59</v>
      </c>
      <c r="AL59" s="549" t="s">
        <v>81</v>
      </c>
      <c r="AM59" s="543"/>
      <c r="AN59" s="48"/>
    </row>
    <row r="60" spans="1:40" ht="21.75" customHeight="1">
      <c r="A60" s="165"/>
      <c r="B60" s="166"/>
      <c r="C60" s="166"/>
      <c r="D60" s="178"/>
      <c r="E60" s="166" t="s">
        <v>46</v>
      </c>
      <c r="F60" s="166"/>
      <c r="G60" s="545">
        <v>2</v>
      </c>
      <c r="H60" s="545" t="s">
        <v>81</v>
      </c>
      <c r="I60" s="545">
        <v>2</v>
      </c>
      <c r="J60" s="545" t="s">
        <v>81</v>
      </c>
      <c r="K60" s="563">
        <f>SUM(L60:R60)</f>
        <v>0</v>
      </c>
      <c r="L60" s="545" t="s">
        <v>81</v>
      </c>
      <c r="M60" s="545" t="s">
        <v>81</v>
      </c>
      <c r="N60" s="545" t="s">
        <v>81</v>
      </c>
      <c r="O60" s="545" t="s">
        <v>81</v>
      </c>
      <c r="P60" s="545" t="s">
        <v>81</v>
      </c>
      <c r="Q60" s="545" t="s">
        <v>81</v>
      </c>
      <c r="R60" s="545" t="s">
        <v>81</v>
      </c>
      <c r="S60" s="545" t="s">
        <v>81</v>
      </c>
      <c r="T60" s="586" t="s">
        <v>81</v>
      </c>
      <c r="U60" s="592">
        <v>2</v>
      </c>
      <c r="V60" s="564">
        <f>SUM(W60:AC60)</f>
        <v>3</v>
      </c>
      <c r="W60" s="545" t="s">
        <v>81</v>
      </c>
      <c r="X60" s="545" t="s">
        <v>81</v>
      </c>
      <c r="Y60" s="545" t="s">
        <v>81</v>
      </c>
      <c r="Z60" s="545" t="s">
        <v>81</v>
      </c>
      <c r="AA60" s="545" t="s">
        <v>81</v>
      </c>
      <c r="AB60" s="545">
        <v>1</v>
      </c>
      <c r="AC60" s="545">
        <v>2</v>
      </c>
      <c r="AD60" s="545" t="s">
        <v>81</v>
      </c>
      <c r="AE60" s="545" t="s">
        <v>81</v>
      </c>
      <c r="AF60" s="545" t="s">
        <v>81</v>
      </c>
      <c r="AG60" s="546" t="s">
        <v>81</v>
      </c>
      <c r="AH60" s="546" t="s">
        <v>81</v>
      </c>
      <c r="AI60" s="547">
        <v>0</v>
      </c>
      <c r="AJ60" s="547">
        <v>0</v>
      </c>
      <c r="AK60" s="548" t="s">
        <v>81</v>
      </c>
      <c r="AL60" s="549" t="s">
        <v>81</v>
      </c>
      <c r="AM60" s="543"/>
      <c r="AN60" s="48"/>
    </row>
    <row r="61" spans="1:40" ht="21.75" customHeight="1" thickBot="1">
      <c r="A61" s="190"/>
      <c r="B61" s="191"/>
      <c r="C61" s="191"/>
      <c r="D61" s="424"/>
      <c r="E61" s="191" t="s">
        <v>55</v>
      </c>
      <c r="F61" s="191"/>
      <c r="G61" s="203">
        <v>67</v>
      </c>
      <c r="H61" s="203" t="s">
        <v>81</v>
      </c>
      <c r="I61" s="203" t="s">
        <v>81</v>
      </c>
      <c r="J61" s="203">
        <v>9</v>
      </c>
      <c r="K61" s="575">
        <f>SUM(L61:R61)</f>
        <v>11</v>
      </c>
      <c r="L61" s="203">
        <v>1</v>
      </c>
      <c r="M61" s="203">
        <v>5</v>
      </c>
      <c r="N61" s="203">
        <v>2</v>
      </c>
      <c r="O61" s="203" t="s">
        <v>81</v>
      </c>
      <c r="P61" s="203" t="s">
        <v>81</v>
      </c>
      <c r="Q61" s="203">
        <v>3</v>
      </c>
      <c r="R61" s="203" t="s">
        <v>81</v>
      </c>
      <c r="S61" s="203">
        <v>20</v>
      </c>
      <c r="T61" s="299">
        <v>67</v>
      </c>
      <c r="U61" s="293">
        <v>38</v>
      </c>
      <c r="V61" s="576">
        <f>SUM(W61:AC61)</f>
        <v>123</v>
      </c>
      <c r="W61" s="203">
        <v>3</v>
      </c>
      <c r="X61" s="203">
        <v>66</v>
      </c>
      <c r="Y61" s="203">
        <v>4</v>
      </c>
      <c r="Z61" s="203" t="s">
        <v>81</v>
      </c>
      <c r="AA61" s="203" t="s">
        <v>81</v>
      </c>
      <c r="AB61" s="203">
        <v>15</v>
      </c>
      <c r="AC61" s="203">
        <v>35</v>
      </c>
      <c r="AD61" s="203" t="s">
        <v>81</v>
      </c>
      <c r="AE61" s="203">
        <v>7</v>
      </c>
      <c r="AF61" s="203">
        <v>12</v>
      </c>
      <c r="AG61" s="556" t="s">
        <v>81</v>
      </c>
      <c r="AH61" s="556" t="s">
        <v>81</v>
      </c>
      <c r="AI61" s="557">
        <v>0</v>
      </c>
      <c r="AJ61" s="557">
        <v>0</v>
      </c>
      <c r="AK61" s="270">
        <v>180</v>
      </c>
      <c r="AL61" s="558" t="s">
        <v>81</v>
      </c>
      <c r="AM61" s="543"/>
      <c r="AN61" s="48"/>
    </row>
    <row r="62" ht="14.25">
      <c r="G62" s="477" t="s">
        <v>334</v>
      </c>
    </row>
  </sheetData>
  <sheetProtection/>
  <mergeCells count="39">
    <mergeCell ref="S3:T3"/>
    <mergeCell ref="O5:O6"/>
    <mergeCell ref="K4:R4"/>
    <mergeCell ref="P5:P6"/>
    <mergeCell ref="R5:R6"/>
    <mergeCell ref="K5:K6"/>
    <mergeCell ref="N5:N6"/>
    <mergeCell ref="S4:S6"/>
    <mergeCell ref="T4:T6"/>
    <mergeCell ref="B9:E9"/>
    <mergeCell ref="B4:B5"/>
    <mergeCell ref="E4:E5"/>
    <mergeCell ref="B7:E7"/>
    <mergeCell ref="B8:E8"/>
    <mergeCell ref="J4:J6"/>
    <mergeCell ref="AC5:AC6"/>
    <mergeCell ref="G3:I3"/>
    <mergeCell ref="H4:I4"/>
    <mergeCell ref="H5:H6"/>
    <mergeCell ref="I5:I6"/>
    <mergeCell ref="G4:G5"/>
    <mergeCell ref="V5:V6"/>
    <mergeCell ref="J3:R3"/>
    <mergeCell ref="M5:M6"/>
    <mergeCell ref="U3:AC3"/>
    <mergeCell ref="X5:X6"/>
    <mergeCell ref="Y5:Y6"/>
    <mergeCell ref="Z5:Z6"/>
    <mergeCell ref="V4:AC4"/>
    <mergeCell ref="U4:U6"/>
    <mergeCell ref="AA5:AA6"/>
    <mergeCell ref="AF4:AF6"/>
    <mergeCell ref="AG3:AJ3"/>
    <mergeCell ref="AI4:AJ4"/>
    <mergeCell ref="AH4:AH6"/>
    <mergeCell ref="AD3:AF3"/>
    <mergeCell ref="AD4:AD6"/>
    <mergeCell ref="AE4:AE6"/>
    <mergeCell ref="AG4:AG6"/>
  </mergeCells>
  <printOptions/>
  <pageMargins left="0.7" right="0.35433070866141736" top="0.7480314960629921" bottom="0.2755905511811024" header="0" footer="0"/>
  <pageSetup horizontalDpi="600" verticalDpi="600" orientation="portrait" pageOrder="overThenDown" paperSize="9" scale="53" r:id="rId1"/>
  <headerFooter alignWithMargins="0">
    <oddFooter>&amp;R&amp;A &amp;P/&amp;N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2010-12-06T02:38:11Z</cp:lastPrinted>
  <dcterms:created xsi:type="dcterms:W3CDTF">2000-12-13T01:32:16Z</dcterms:created>
  <dcterms:modified xsi:type="dcterms:W3CDTF">2010-12-07T00:32:42Z</dcterms:modified>
  <cp:category/>
  <cp:version/>
  <cp:contentType/>
  <cp:contentStatus/>
</cp:coreProperties>
</file>