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773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第１５表" sheetId="16" r:id="rId16"/>
    <sheet name="第１６表" sheetId="17" r:id="rId17"/>
    <sheet name="第１７表" sheetId="18" r:id="rId18"/>
    <sheet name="第１８表" sheetId="19" r:id="rId19"/>
    <sheet name="第１９表" sheetId="20" r:id="rId20"/>
    <sheet name="第２０表" sheetId="21" r:id="rId21"/>
    <sheet name="第２３表" sheetId="22" r:id="rId22"/>
    <sheet name="第２４表" sheetId="23" r:id="rId23"/>
    <sheet name="第２５表" sheetId="24" r:id="rId24"/>
    <sheet name="第２６表" sheetId="25" r:id="rId25"/>
  </sheets>
  <definedNames>
    <definedName name="_xlnm.Print_Area" localSheetId="10">'第１０表'!$A$1:$BA$61</definedName>
    <definedName name="_xlnm.Print_Area" localSheetId="11">'第１１表'!$A$1:$N$59</definedName>
    <definedName name="_xlnm.Print_Area" localSheetId="12">'第１２表'!$A$1:$X$61</definedName>
    <definedName name="_xlnm.Print_Area" localSheetId="13">'第１３表'!$A$1:$AD$63</definedName>
    <definedName name="_xlnm.Print_Area" localSheetId="14">'第１４表'!$A$1:$AD$63</definedName>
    <definedName name="_xlnm.Print_Area" localSheetId="15">'第１５表'!$A$1:$AD$63</definedName>
    <definedName name="_xlnm.Print_Area" localSheetId="16">'第１６表'!$A$1:$AD$63</definedName>
    <definedName name="_xlnm.Print_Area" localSheetId="17">'第１７表'!$A$1:$AD$64</definedName>
    <definedName name="_xlnm.Print_Area" localSheetId="18">'第１８表'!$A$1:$AD$64</definedName>
    <definedName name="_xlnm.Print_Area" localSheetId="19">'第１９表'!$A$1:$AD$63</definedName>
    <definedName name="_xlnm.Print_Area" localSheetId="1">'第１表'!$A$1:$N$61</definedName>
    <definedName name="_xlnm.Print_Area" localSheetId="20">'第２０表'!$A$1:$AD$63</definedName>
    <definedName name="_xlnm.Print_Area" localSheetId="21">'第２３表'!$A$1:$AL$63</definedName>
    <definedName name="_xlnm.Print_Area" localSheetId="22">'第２４表'!$A$1:$AL$63</definedName>
    <definedName name="_xlnm.Print_Area" localSheetId="23">'第２５表'!$A$1:$AD$63</definedName>
    <definedName name="_xlnm.Print_Area" localSheetId="24">'第２６表'!$A$1:$AD$64</definedName>
    <definedName name="_xlnm.Print_Area" localSheetId="2">'第２表'!$A$1:$V$62</definedName>
    <definedName name="_xlnm.Print_Area" localSheetId="3">'第３表'!$A$1:$O$64</definedName>
    <definedName name="_xlnm.Print_Area" localSheetId="4">'第４表'!$A$1:$R$63</definedName>
    <definedName name="_xlnm.Print_Area" localSheetId="5">'第５表'!$A$1:$R$62</definedName>
    <definedName name="_xlnm.Print_Area" localSheetId="6">'第６表'!$A$1:$AK$62</definedName>
    <definedName name="_xlnm.Print_Area" localSheetId="7">'第７表'!$A$1:$AK$62</definedName>
    <definedName name="_xlnm.Print_Area" localSheetId="8">'第８表'!$A$1:$AM$61</definedName>
    <definedName name="_xlnm.Print_Area" localSheetId="9">'第９表'!$A$1:$AN$61</definedName>
    <definedName name="_xlnm.Print_Area" localSheetId="0">'目次'!$A$1:$A$28</definedName>
  </definedNames>
  <calcPr fullCalcOnLoad="1"/>
</workbook>
</file>

<file path=xl/sharedStrings.xml><?xml version="1.0" encoding="utf-8"?>
<sst xmlns="http://schemas.openxmlformats.org/spreadsheetml/2006/main" count="7748" uniqueCount="402">
  <si>
    <t>　　</t>
  </si>
  <si>
    <t>神戸市</t>
  </si>
  <si>
    <t>姫路市</t>
  </si>
  <si>
    <t>尼崎市</t>
  </si>
  <si>
    <t>西宮市</t>
  </si>
  <si>
    <t>芦屋市</t>
  </si>
  <si>
    <t>伊丹市</t>
  </si>
  <si>
    <t>宝塚市</t>
  </si>
  <si>
    <t>川西市</t>
  </si>
  <si>
    <t>猪名川町</t>
  </si>
  <si>
    <t>三田市</t>
  </si>
  <si>
    <t>明石市</t>
  </si>
  <si>
    <t>加古川</t>
  </si>
  <si>
    <t>加古川市</t>
  </si>
  <si>
    <t>稲美町</t>
  </si>
  <si>
    <t>播磨町</t>
  </si>
  <si>
    <t>西脇市</t>
  </si>
  <si>
    <t>三木市</t>
  </si>
  <si>
    <t>高砂市</t>
  </si>
  <si>
    <t>加西市</t>
  </si>
  <si>
    <t>社</t>
  </si>
  <si>
    <t>小野市</t>
  </si>
  <si>
    <t>太子町</t>
  </si>
  <si>
    <t>相生市</t>
  </si>
  <si>
    <t>赤穂市</t>
  </si>
  <si>
    <t>上郡町</t>
  </si>
  <si>
    <t>市川町</t>
  </si>
  <si>
    <t>福崎町</t>
  </si>
  <si>
    <t>佐用町</t>
  </si>
  <si>
    <t>豊岡市</t>
  </si>
  <si>
    <t>和田山</t>
  </si>
  <si>
    <t>洲本市</t>
  </si>
  <si>
    <t>保健所</t>
  </si>
  <si>
    <t>市　町</t>
  </si>
  <si>
    <t>４０歳</t>
  </si>
  <si>
    <t>５０歳</t>
  </si>
  <si>
    <t>６０歳</t>
  </si>
  <si>
    <t>異  常</t>
  </si>
  <si>
    <t>がんで</t>
  </si>
  <si>
    <t>がんの</t>
  </si>
  <si>
    <t>がん以外</t>
  </si>
  <si>
    <t>計</t>
  </si>
  <si>
    <t>～</t>
  </si>
  <si>
    <t>あった</t>
  </si>
  <si>
    <t>疑いの</t>
  </si>
  <si>
    <t>の疾患で</t>
  </si>
  <si>
    <t>未把握</t>
  </si>
  <si>
    <t>４９歳</t>
  </si>
  <si>
    <t>５９歳</t>
  </si>
  <si>
    <t>６９歳</t>
  </si>
  <si>
    <t>以  上</t>
  </si>
  <si>
    <t>認めず</t>
  </si>
  <si>
    <t>者</t>
  </si>
  <si>
    <t>ある者</t>
  </si>
  <si>
    <t>あった者</t>
  </si>
  <si>
    <t>未受診者</t>
  </si>
  <si>
    <t>丹波市</t>
  </si>
  <si>
    <t>南あわじ市</t>
  </si>
  <si>
    <t>神戸市</t>
  </si>
  <si>
    <t>姫路市</t>
  </si>
  <si>
    <t>尼崎市</t>
  </si>
  <si>
    <t>西宮市</t>
  </si>
  <si>
    <t>芦屋</t>
  </si>
  <si>
    <t>伊丹</t>
  </si>
  <si>
    <t>宝塚</t>
  </si>
  <si>
    <t>明石</t>
  </si>
  <si>
    <t>加東市</t>
  </si>
  <si>
    <t>多　可　町</t>
  </si>
  <si>
    <t>龍野</t>
  </si>
  <si>
    <t>宍粟市</t>
  </si>
  <si>
    <t>たつの市</t>
  </si>
  <si>
    <t>赤穂</t>
  </si>
  <si>
    <t>福崎</t>
  </si>
  <si>
    <t>神河町</t>
  </si>
  <si>
    <t>豊岡</t>
  </si>
  <si>
    <t>香美町</t>
  </si>
  <si>
    <t>新温泉町</t>
  </si>
  <si>
    <t>朝来市</t>
  </si>
  <si>
    <t>柏原</t>
  </si>
  <si>
    <t>洲本</t>
  </si>
  <si>
    <t>淡路市</t>
  </si>
  <si>
    <t>第１３表　胃がん検診実施状況、保健所・市町別（男）</t>
  </si>
  <si>
    <t>第１４表　胃がん検診実施状況、保健所・市町別（女）</t>
  </si>
  <si>
    <t>第１５表　大腸がん検診実施状況、保健所・市町別（男）</t>
  </si>
  <si>
    <t>第１６表　大腸がん検診実施状況、保健所・市町別（女）</t>
  </si>
  <si>
    <t>第２３表　子宮がん検診〈頚部〉実施状況、保健所・市町別</t>
  </si>
  <si>
    <t>多可町</t>
  </si>
  <si>
    <t>第２４表　子宮がん検診〈体部〉実施状況、保健所・市町別</t>
  </si>
  <si>
    <t>１５－（８）－０５</t>
  </si>
  <si>
    <t>２０歳</t>
  </si>
  <si>
    <t>２５歳</t>
  </si>
  <si>
    <t>３０歳</t>
  </si>
  <si>
    <t>３５歳</t>
  </si>
  <si>
    <t>４５歳</t>
  </si>
  <si>
    <t>５５歳</t>
  </si>
  <si>
    <t>６５歳</t>
  </si>
  <si>
    <t>７０歳</t>
  </si>
  <si>
    <t>７５歳</t>
  </si>
  <si>
    <t>８０歳</t>
  </si>
  <si>
    <t>２４歳</t>
  </si>
  <si>
    <t>２９歳</t>
  </si>
  <si>
    <t>３４歳</t>
  </si>
  <si>
    <t>３９歳</t>
  </si>
  <si>
    <t>４４歳</t>
  </si>
  <si>
    <t>５４歳</t>
  </si>
  <si>
    <t>６４歳</t>
  </si>
  <si>
    <t>７４歳</t>
  </si>
  <si>
    <t>７９歳</t>
  </si>
  <si>
    <t>養父市</t>
  </si>
  <si>
    <t>篠山市</t>
  </si>
  <si>
    <t>１５－（８）－０５</t>
  </si>
  <si>
    <t>受　　　診　　　者　　　数　　（　年　度　中　）</t>
  </si>
  <si>
    <t>１５－（８）－０６</t>
  </si>
  <si>
    <t>受　　　診　　　者　　　数　　（　年　度　中　）</t>
  </si>
  <si>
    <t>胃がん</t>
  </si>
  <si>
    <t>肺がん</t>
  </si>
  <si>
    <t>大腸がん</t>
  </si>
  <si>
    <t>子宮がん</t>
  </si>
  <si>
    <t>乳がん</t>
  </si>
  <si>
    <t>男</t>
  </si>
  <si>
    <t>女</t>
  </si>
  <si>
    <t>保健所</t>
  </si>
  <si>
    <t>市　町</t>
  </si>
  <si>
    <t>対　　　象　　　者　　　数</t>
  </si>
  <si>
    <t>　受　　　診　　　者　　　数</t>
  </si>
  <si>
    <t>受　　　診　　　率　　　（％）</t>
  </si>
  <si>
    <t>乳がん</t>
  </si>
  <si>
    <t>７５歳</t>
  </si>
  <si>
    <t>以　上</t>
  </si>
  <si>
    <t>第４表　個別健康教育実施人員、集団健康教育開催回数・参加延人員、保健所・市町別</t>
  </si>
  <si>
    <t>個　別　健　康　教　育</t>
  </si>
  <si>
    <t>集　　 　 　　団　 　 　 　健　 　 　　　康　　  　　　教　　  　　　育</t>
  </si>
  <si>
    <t>歯周疾患</t>
  </si>
  <si>
    <t>骨粗鬆症</t>
  </si>
  <si>
    <t>病　態　別</t>
  </si>
  <si>
    <t>薬</t>
  </si>
  <si>
    <t>一　　　般</t>
  </si>
  <si>
    <t>指導を開始</t>
  </si>
  <si>
    <t>指導を終了</t>
  </si>
  <si>
    <t>参　加</t>
  </si>
  <si>
    <t>し　た　者</t>
  </si>
  <si>
    <t>延人員</t>
  </si>
  <si>
    <t>１５（２）</t>
  </si>
  <si>
    <t>開　催</t>
  </si>
  <si>
    <t>第５表　健康相談開催回数・被指導延人員、保健所・市町別</t>
  </si>
  <si>
    <t>被指導</t>
  </si>
  <si>
    <t>１５（３）</t>
  </si>
  <si>
    <t>重　　　　　　点　　　　　　健　　　　　　康　　　　　　相　　　　　　談</t>
  </si>
  <si>
    <t>総合健康相談</t>
  </si>
  <si>
    <t>高　血　圧</t>
  </si>
  <si>
    <t>糖　尿　病</t>
  </si>
  <si>
    <t>骨粗鬆症</t>
  </si>
  <si>
    <t>開　催</t>
  </si>
  <si>
    <t>回　数</t>
  </si>
  <si>
    <t>受　　　　診　　　　者　　　　数　（　年　度　中　）</t>
  </si>
  <si>
    <t>生活機能の著しい低下を認める者</t>
  </si>
  <si>
    <t>異　常</t>
  </si>
  <si>
    <t>要指導</t>
  </si>
  <si>
    <t>要医療</t>
  </si>
  <si>
    <t>健康度評　　　価事業実　　　施延人員</t>
  </si>
  <si>
    <t>生活習慣　　　改善被指　　　導延人員</t>
  </si>
  <si>
    <t>基　本　健　康　診　査</t>
  </si>
  <si>
    <t>介護家族　　　訪問基本　　　健康診査</t>
  </si>
  <si>
    <t>市  町</t>
  </si>
  <si>
    <t>４０歳</t>
  </si>
  <si>
    <t>５０歳</t>
  </si>
  <si>
    <t>６０歳</t>
  </si>
  <si>
    <t>６５歳</t>
  </si>
  <si>
    <t>７０歳</t>
  </si>
  <si>
    <t>７５歳</t>
  </si>
  <si>
    <t>個　別</t>
  </si>
  <si>
    <t>集　団</t>
  </si>
  <si>
    <t>訪問基本</t>
  </si>
  <si>
    <t>健康診査</t>
  </si>
  <si>
    <t>４９歳</t>
  </si>
  <si>
    <t>５９歳</t>
  </si>
  <si>
    <t>６４歳</t>
  </si>
  <si>
    <t>６９歳</t>
  </si>
  <si>
    <t>７４歳</t>
  </si>
  <si>
    <t>（再掲）</t>
  </si>
  <si>
    <t>指導区分別実人員</t>
  </si>
  <si>
    <t>～</t>
  </si>
  <si>
    <t>　血　　　　　　　圧</t>
  </si>
  <si>
    <t>　総コレステロール</t>
  </si>
  <si>
    <t>　糖　尿　病</t>
  </si>
  <si>
    <t>肝疾患</t>
  </si>
  <si>
    <t>腎機能障害</t>
  </si>
  <si>
    <t>低栄養（疑いを含む）</t>
  </si>
  <si>
    <t>(疑いを</t>
  </si>
  <si>
    <t>吸って        いない</t>
  </si>
  <si>
    <t>吸っている（２０本    未満）</t>
  </si>
  <si>
    <t>吸っている（２０本    以上）</t>
  </si>
  <si>
    <t>BMI18.5未満</t>
  </si>
  <si>
    <t>血清アルブミン</t>
  </si>
  <si>
    <t>（再　　　掲）</t>
  </si>
  <si>
    <t>（再　掲）</t>
  </si>
  <si>
    <t>含む）</t>
  </si>
  <si>
    <t>うちアルコール性（疑いを  含む）</t>
  </si>
  <si>
    <t>正　常　　高　値</t>
  </si>
  <si>
    <t>軽　症　　高血圧</t>
  </si>
  <si>
    <t>中等度　　高血圧</t>
  </si>
  <si>
    <t>重　症　　高血圧</t>
  </si>
  <si>
    <t>要指導
（ａ）</t>
  </si>
  <si>
    <t>要指導
（ｂ）</t>
  </si>
  <si>
    <t>要医療</t>
  </si>
  <si>
    <t>要指導</t>
  </si>
  <si>
    <t>吸って      いない</t>
  </si>
  <si>
    <t>貧  血</t>
  </si>
  <si>
    <t>た　　ば　　こ</t>
  </si>
  <si>
    <t>肝疾患</t>
  </si>
  <si>
    <t>保健所</t>
  </si>
  <si>
    <t>市　町</t>
  </si>
  <si>
    <t>歯　周　疾　患　検　診</t>
  </si>
  <si>
    <t>骨　粗　鬆　症　検　診</t>
  </si>
  <si>
    <t>受　診　者　数</t>
  </si>
  <si>
    <t>結　果　別　人　員</t>
  </si>
  <si>
    <t>受診者数(女)</t>
  </si>
  <si>
    <t>男</t>
  </si>
  <si>
    <t>女</t>
  </si>
  <si>
    <t>要精検者</t>
  </si>
  <si>
    <t>要指導者</t>
  </si>
  <si>
    <t>異常認めず</t>
  </si>
  <si>
    <t>４０歳</t>
  </si>
  <si>
    <t>５０歳</t>
  </si>
  <si>
    <t>６０歳</t>
  </si>
  <si>
    <t>７０歳</t>
  </si>
  <si>
    <t>４５歳</t>
  </si>
  <si>
    <t>５５歳</t>
  </si>
  <si>
    <t>６５歳</t>
  </si>
  <si>
    <t>第１１表　機能訓練実施状況、保健所・市町別</t>
  </si>
  <si>
    <t>１５－（６）</t>
  </si>
  <si>
    <t>実施施設数</t>
  </si>
  <si>
    <t>実施回数</t>
  </si>
  <si>
    <t>機能訓練被指導人員</t>
  </si>
  <si>
    <t>従　　　事　　　者　　　延　　　人　　　員</t>
  </si>
  <si>
    <t>実人員</t>
  </si>
  <si>
    <t>延人員</t>
  </si>
  <si>
    <t>医    師</t>
  </si>
  <si>
    <t>理学療法士</t>
  </si>
  <si>
    <t>作業療法士</t>
  </si>
  <si>
    <t>保健師</t>
  </si>
  <si>
    <t>看護師</t>
  </si>
  <si>
    <t>その他</t>
  </si>
  <si>
    <t>被　　訪　　問　　指　　導　　人　　員</t>
  </si>
  <si>
    <t>第１２表　被訪問指導実人員・延人員、保健所・市町別</t>
  </si>
  <si>
    <t>１５－（７）</t>
  </si>
  <si>
    <t>訪　問　指　導　従　事　者　延　人　員</t>
  </si>
  <si>
    <t>実　　　　　人　　　　　員</t>
  </si>
  <si>
    <t>延　　　　　人　　　　　員</t>
  </si>
  <si>
    <t>要指導者等</t>
  </si>
  <si>
    <t>個別健康</t>
  </si>
  <si>
    <t>閉じこも</t>
  </si>
  <si>
    <t>介護家族者</t>
  </si>
  <si>
    <t>寝たきり者</t>
  </si>
  <si>
    <t>認知症の者</t>
  </si>
  <si>
    <t>医  師</t>
  </si>
  <si>
    <t>栄養士</t>
  </si>
  <si>
    <t>歯科衛生士</t>
  </si>
  <si>
    <t>教育対象者</t>
  </si>
  <si>
    <t>り 予 防</t>
  </si>
  <si>
    <t>第　４表　　個別健康教育実施人員、集団健康教育開催回数・参加延人員、保健所・市町別</t>
  </si>
  <si>
    <t>第　５表　　健康相談開催回数・被指導延人員、保健所・市町別</t>
  </si>
  <si>
    <t>第１０表　　歯周疾患検診、骨粗鬆症検診実施状況、保健所・市町別</t>
  </si>
  <si>
    <t>第１１表　　機能訓練実施状況、保健所・市町別</t>
  </si>
  <si>
    <t>第１２表　　被訪問指導実人員・延人員、保健所・市町別</t>
  </si>
  <si>
    <t>第１３表　　胃がん検診実施状況、保健所・市町別（男）</t>
  </si>
  <si>
    <t>第１４表　　胃がん検診実施状況、保健所・市町別（女）</t>
  </si>
  <si>
    <t>第１５表　　大腸がん検診実施状況、保健所・市町別（男）</t>
  </si>
  <si>
    <t>第１６表　　大腸がん検診実施状況、保健所・市町別（女）</t>
  </si>
  <si>
    <t>第２３表　　子宮がん検診〈頚部〉実施状況、保健所・市町別</t>
  </si>
  <si>
    <t>第２４表　　子宮がん検診〈体部〉実施状況、保健所・市町別</t>
  </si>
  <si>
    <t>第２６表　　乳がん検診〈視触診方式及びマンモグラフィ〉実施状況、保健所・市町別</t>
  </si>
  <si>
    <t>-</t>
  </si>
  <si>
    <t>生活機能評価結果別人員</t>
  </si>
  <si>
    <t>医学的な理由により介護予防事業の利用は不適当</t>
  </si>
  <si>
    <t>介護予防事業の利用が望ましい</t>
  </si>
  <si>
    <t>生活機能の低下なし</t>
  </si>
  <si>
    <t>１５－（８）－０１</t>
  </si>
  <si>
    <t>受　診　者　数　（年度中）</t>
  </si>
  <si>
    <t>１５－（８）－０２</t>
  </si>
  <si>
    <t>受　診　者　数　（年度中）</t>
  </si>
  <si>
    <t>１５－（８）－０３</t>
  </si>
  <si>
    <t>受　診　者　数　（年度中）</t>
  </si>
  <si>
    <t>１５－（８）－０４</t>
  </si>
  <si>
    <t>１５－（８）－０３</t>
  </si>
  <si>
    <t>受　診　者　数　（年度中）</t>
  </si>
  <si>
    <t>第１表　健康増進事業等の対象者数・保健所・市町別</t>
  </si>
  <si>
    <t>健康診査  *2)</t>
  </si>
  <si>
    <t>平成18年度</t>
  </si>
  <si>
    <t>*1)</t>
  </si>
  <si>
    <t>１５（１）－０１</t>
  </si>
  <si>
    <t>第２表　健康診査及びがん検診対象者数・受診者数・受診率・保健所・市町別</t>
  </si>
  <si>
    <t>健康診査 *2)</t>
  </si>
  <si>
    <t>健康診査 *3)</t>
  </si>
  <si>
    <t>健康診査 *4)　</t>
  </si>
  <si>
    <t>*1)</t>
  </si>
  <si>
    <t>養父市</t>
  </si>
  <si>
    <t>篠山市</t>
  </si>
  <si>
    <t>　注）　①　「子宮がん」のうち、「受診者数」および「受診率」は平成17年以降、「頚部」の数値を計上している。</t>
  </si>
  <si>
    <t>　　　　②　「乳ガン」のうち、「受診者数」および「受診率」は「視触診及びマンモグラフィー」の数値を計上している。</t>
  </si>
  <si>
    <t>第３表　健康手帳の交付状況、保健所・市町別</t>
  </si>
  <si>
    <t>　　　　　平成２０年度からは健康手帳のみを記載する。</t>
  </si>
  <si>
    <t>１５（１）－０２，０３</t>
  </si>
  <si>
    <t>健康手帳の交付状況</t>
  </si>
  <si>
    <t>７４歳</t>
  </si>
  <si>
    <t>平成18年度</t>
  </si>
  <si>
    <t>* 1)</t>
  </si>
  <si>
    <t>特定健康診査等要指導者 *1)</t>
  </si>
  <si>
    <t>受診勧奨者であって医師が必要と認めた者 *2)</t>
  </si>
  <si>
    <t>平成18年度</t>
  </si>
  <si>
    <t>回　数</t>
  </si>
  <si>
    <t>平成18年度</t>
  </si>
  <si>
    <t>脂質異常症　*1)</t>
  </si>
  <si>
    <t>平成18年度</t>
  </si>
  <si>
    <t>第６表  （基本）健康診査受診者数・指導区分別実人員、保健所・市町別（男）</t>
  </si>
  <si>
    <t>１５（４）－０１</t>
  </si>
  <si>
    <t>保健指導区分別実人員</t>
  </si>
  <si>
    <t>健　康　診　査</t>
  </si>
  <si>
    <t>介護家族　　　訪　　問　　　健康診査</t>
  </si>
  <si>
    <t>訪　　問</t>
  </si>
  <si>
    <t>情　報</t>
  </si>
  <si>
    <t>動機付け
支　　援</t>
  </si>
  <si>
    <t>積極的
支　援</t>
  </si>
  <si>
    <t>受診勧奨</t>
  </si>
  <si>
    <t>～</t>
  </si>
  <si>
    <t>提　供</t>
  </si>
  <si>
    <t>・・・</t>
  </si>
  <si>
    <t>平成18年度</t>
  </si>
  <si>
    <t>・・・</t>
  </si>
  <si>
    <t>養父市</t>
  </si>
  <si>
    <t>篠山市</t>
  </si>
  <si>
    <t>D</t>
  </si>
  <si>
    <t>第７表  （基本）健康診査受診者数・指導区分別実人員、保健所・市町別（女）</t>
  </si>
  <si>
    <t>１５（４）－０１</t>
  </si>
  <si>
    <t>第８表 （基本）健康診査の主な検査項目別の受診者数及び検査結果別人員、保健所・市町別（男）</t>
  </si>
  <si>
    <t>１５（４）</t>
  </si>
  <si>
    <t>市　町</t>
  </si>
  <si>
    <t>脂質異常</t>
  </si>
  <si>
    <t>吸っている</t>
  </si>
  <si>
    <t>高血圧症
予備群</t>
  </si>
  <si>
    <t>高血圧症
有病者</t>
  </si>
  <si>
    <t>脂質異常
有病者</t>
  </si>
  <si>
    <t>糖尿病
予備群</t>
  </si>
  <si>
    <t>糖尿病
有病者</t>
  </si>
  <si>
    <t>･･･</t>
  </si>
  <si>
    <t>･･･</t>
  </si>
  <si>
    <t>第９表 （基本）健康診査の主な検査項目別の受診者数及び検査結果別人員、保健所・市町別（女）</t>
  </si>
  <si>
    <t>１５（４）</t>
  </si>
  <si>
    <t>市　町</t>
  </si>
  <si>
    <t>第１０表　歯周疾患検診、骨粗鬆症検診実施状況、保健所・市町別</t>
  </si>
  <si>
    <t>１５－（５）</t>
  </si>
  <si>
    <t>平成18年度</t>
  </si>
  <si>
    <t>平成18年度</t>
  </si>
  <si>
    <t>平成18年度</t>
  </si>
  <si>
    <t>１５－（８）－０１</t>
  </si>
  <si>
    <t>受　診　者　数　（年度中）</t>
  </si>
  <si>
    <t>要　精　密　検　査　（年度中）　*1)</t>
  </si>
  <si>
    <t>平成18年度</t>
  </si>
  <si>
    <t>（注） *1) 平成２１年度から、前年度「要精密検査」を把握することとし、今年度は調査項目から削除する。</t>
  </si>
  <si>
    <t>　　　*2) 平成２１年度から、前年度「結果別人員」を把握することとし、今年度は調査項目から削除する。</t>
  </si>
  <si>
    <t>結　果　別　人　員　*2)</t>
  </si>
  <si>
    <t>要　精　密　検　査　（年度中）  *1)</t>
  </si>
  <si>
    <t>１５－（８）－０２</t>
  </si>
  <si>
    <t>結　果　別　人　員  *2)</t>
  </si>
  <si>
    <t>第１７表　肺がん検診（胸部エックス線検査）実施状況、保健所・市町別（男）</t>
  </si>
  <si>
    <t>　*3)</t>
  </si>
  <si>
    <t>第１８表　肺がん検診（胸部エックス線検査）実施状況、保健所・市町別（女）</t>
  </si>
  <si>
    <t>*3)</t>
  </si>
  <si>
    <t xml:space="preserve">第１９表　肺がん検診（Ｈ１９までは喀痰細胞診のみ、Ｈ２０からは喀痰細胞診（喀痰細胞診のみを除く））実施状況、保健所・市町別（男） </t>
  </si>
  <si>
    <t>結　果　別　人　員   *2)</t>
  </si>
  <si>
    <t>要　　　精　　　密　　　検　　　査　（　年　度　中　）  *1)</t>
  </si>
  <si>
    <t>（注） *1) 平成２１年度から、前年度「要精密検査」を把握することとし、今年度は調査項目から削除する。</t>
  </si>
  <si>
    <t>　　　*2) 平成２１年度から、前年度「結果別人員」を把握することとし、今年度は調査項目から削除する。</t>
  </si>
  <si>
    <t xml:space="preserve">受　　　診　　　者　　　数　　（　年　度　中　） </t>
  </si>
  <si>
    <t>第２５表　乳がん検診〈マンモグラフィのみ〉実施状況、保健所・市町別</t>
  </si>
  <si>
    <t>受　　　診　　　者　　　数　　（　年　度　中　）</t>
  </si>
  <si>
    <t>第２６表　乳がん検診〈視触診及びマンモグラフィ〉実施状況、保健所・市町別</t>
  </si>
  <si>
    <t xml:space="preserve">      *3) 平成２０年度から、「（視触診及びマンモグラフィ）」に変更</t>
  </si>
  <si>
    <t>*3)</t>
  </si>
  <si>
    <t xml:space="preserve">         *2) 平成１９年度までは「基本健康診査」の人数を計上。</t>
  </si>
  <si>
    <t xml:space="preserve"> （注）  *1) 名称変更。平成１９年度までは「老人保健事業等の対象者数・保健所・市町別」であった。</t>
  </si>
  <si>
    <t xml:space="preserve">  　　　　　　③　   *1),*2),*3),*4) 平成１９年度までは「基本健康診査」の数値を計上している。</t>
  </si>
  <si>
    <t>（注）*1) 医療受給者証は平成１９年度まで記載していた。</t>
  </si>
  <si>
    <t>（注） *1) 平成１９年度までは「基本健康審査要指導者」の人数を計上している。</t>
  </si>
  <si>
    <t>　　　 *2) 平成１９年度までは「要医療者で医師が必要と認めた者」の人数を計上している。</t>
  </si>
  <si>
    <t>（注） *1) 平成１９年度までは「高脂血症」の人数を計上している。</t>
  </si>
  <si>
    <t xml:space="preserve">      *3) 平成２０年度から、「（胸部エックス線検査）」に変更。</t>
  </si>
  <si>
    <t xml:space="preserve">第２０表　肺がん検診（Ｈ１９までは喀痰細胞診のみ、Ｈ２０からは喀痰細胞診（喀痰細胞診のみを除く））実施状況、保健所・市町別（女） </t>
  </si>
  <si>
    <t>第　１表　　健康増進事業等の対象者数・保健所・市町別</t>
  </si>
  <si>
    <t>第　２表　　健康診査及びがん検診対象者数・受診者数・受診率・保健所・市町別</t>
  </si>
  <si>
    <t>第　３表　　健康手帳の交付状況、保健所・市町別</t>
  </si>
  <si>
    <t>第　６表  　（基本）健康診査受診者数・指導区分別実人員、保健所・市町別（男）</t>
  </si>
  <si>
    <t>第　７表  　（基本）基本健康診査受診者数・指導区分別実人員、保健所・市町別（女）</t>
  </si>
  <si>
    <t>第　８表  　（基本）健康診査の主な検査項目別の受診者数及び検査結果別人員、保健所・市町別（男）</t>
  </si>
  <si>
    <t>第　９表 　 （基本）健康診査の主な検査項目別の受診者数及び検査結果別人員、保健所・市町別（女）</t>
  </si>
  <si>
    <t>第１７表　　肺がん検診（胸部エックス線検査）実施状況、保健所・市町別（男）</t>
  </si>
  <si>
    <t>第１８表　　肺がん検診（胸部エックス線検査）実施状況、保健所・市町別（女）</t>
  </si>
  <si>
    <t xml:space="preserve">第１９表　　肺がん検診（Ｈ１９までは喀痰細胞診のみ、Ｈ２０からは喀痰細胞診（喀痰細胞診の
　　　　　　みを除く））実施状況、保健所・市町別（男） </t>
  </si>
  <si>
    <t xml:space="preserve">第２０表　　肺がん検診（Ｈ１９までは喀痰細胞診のみ、Ｈ２０からは喀痰細胞診（喀痰細胞診の
　　　　　　みを除く））実施状況、保健所・市町別（女） </t>
  </si>
  <si>
    <t>　　　　　　＜第２１表および第２２表は廃止＞　　</t>
  </si>
  <si>
    <t>第２５表　　乳がん検診〈マンモグラフィのみ〉実施状況、保健所・市町別</t>
  </si>
  <si>
    <t>第６章　地域保健・健康増進事業報告　第３節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</si>
</sst>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;_ * \-#,##0;_ * &quot;- &quot;;_ @"/>
    <numFmt numFmtId="178" formatCode="_ * #,##0;_ * \-#,##0;_ * &quot;-&quot;;_ @"/>
    <numFmt numFmtId="179" formatCode="#,##0_);[Red]\(#,##0\)"/>
    <numFmt numFmtId="180" formatCode="_ * #,##0.0;_ * \-#,##0.0;_ * &quot;- &quot;;_ @"/>
    <numFmt numFmtId="181" formatCode="0.00_);[Red]\(0.00\)"/>
    <numFmt numFmtId="182" formatCode="0.0_);[Red]\(0.0\)"/>
    <numFmt numFmtId="183" formatCode="_ * #,##0.0_ ;_ * \-#,##0.0_ ;_ * &quot;-&quot;?_ ;_ @_ "/>
    <numFmt numFmtId="184" formatCode="0.0_ "/>
    <numFmt numFmtId="185" formatCode="#,##0.0_);[Red]\(#,##0.0\)"/>
    <numFmt numFmtId="186" formatCode="0.0%"/>
  </numFmts>
  <fonts count="5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ゴシック"/>
      <family val="3"/>
    </font>
    <font>
      <sz val="12"/>
      <color indexed="12"/>
      <name val="ＭＳ 明朝"/>
      <family val="1"/>
    </font>
    <font>
      <b/>
      <sz val="24"/>
      <name val="ＭＳ 明朝"/>
      <family val="1"/>
    </font>
    <font>
      <b/>
      <sz val="26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sz val="13"/>
      <color indexed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b/>
      <sz val="22"/>
      <name val="ＭＳ 明朝"/>
      <family val="1"/>
    </font>
    <font>
      <sz val="26"/>
      <name val="ＭＳ 明朝"/>
      <family val="1"/>
    </font>
    <font>
      <sz val="2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28"/>
      <name val="ＭＳ 明朝"/>
      <family val="1"/>
    </font>
    <font>
      <sz val="28"/>
      <name val="ＭＳ 明朝"/>
      <family val="1"/>
    </font>
    <font>
      <sz val="28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b/>
      <sz val="13"/>
      <color indexed="10"/>
      <name val="ＭＳ ゴシック"/>
      <family val="3"/>
    </font>
    <font>
      <u val="single"/>
      <sz val="9"/>
      <color indexed="36"/>
      <name val="ＭＳ Ｐゴシック"/>
      <family val="3"/>
    </font>
    <font>
      <sz val="12"/>
      <color indexed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5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01">
    <xf numFmtId="0" fontId="0" fillId="0" borderId="0" xfId="0" applyAlignment="1">
      <alignment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1" xfId="0" applyNumberFormat="1" applyFont="1" applyFill="1" applyBorder="1" applyAlignment="1" applyProtection="1">
      <alignment vertical="center"/>
      <protection locked="0"/>
    </xf>
    <xf numFmtId="177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2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>
      <alignment vertical="center"/>
    </xf>
    <xf numFmtId="3" fontId="5" fillId="0" borderId="16" xfId="0" applyNumberFormat="1" applyFont="1" applyFill="1" applyBorder="1" applyAlignment="1">
      <alignment horizontal="distributed" vertical="center" wrapText="1"/>
    </xf>
    <xf numFmtId="3" fontId="5" fillId="0" borderId="17" xfId="0" applyNumberFormat="1" applyFont="1" applyFill="1" applyBorder="1" applyAlignment="1">
      <alignment horizontal="distributed" vertical="center" wrapText="1"/>
    </xf>
    <xf numFmtId="3" fontId="5" fillId="0" borderId="18" xfId="0" applyNumberFormat="1" applyFont="1" applyFill="1" applyBorder="1" applyAlignment="1">
      <alignment horizontal="distributed" vertical="center" wrapText="1"/>
    </xf>
    <xf numFmtId="178" fontId="7" fillId="0" borderId="17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Alignment="1">
      <alignment vertical="center" wrapText="1"/>
    </xf>
    <xf numFmtId="3" fontId="5" fillId="0" borderId="16" xfId="0" applyNumberFormat="1" applyFont="1" applyFill="1" applyBorder="1" applyAlignment="1" quotePrefix="1">
      <alignment horizontal="distributed" vertical="center" wrapText="1"/>
    </xf>
    <xf numFmtId="3" fontId="5" fillId="0" borderId="17" xfId="0" applyNumberFormat="1" applyFont="1" applyFill="1" applyBorder="1" applyAlignment="1" quotePrefix="1">
      <alignment horizontal="distributed" vertical="center" wrapText="1"/>
    </xf>
    <xf numFmtId="3" fontId="5" fillId="0" borderId="19" xfId="0" applyNumberFormat="1" applyFont="1" applyFill="1" applyBorder="1" applyAlignment="1">
      <alignment horizontal="distributed" vertical="center" wrapText="1"/>
    </xf>
    <xf numFmtId="3" fontId="5" fillId="0" borderId="1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178" fontId="7" fillId="0" borderId="10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horizontal="distributed" vertical="center" wrapText="1"/>
      <protection/>
    </xf>
    <xf numFmtId="3" fontId="5" fillId="0" borderId="17" xfId="0" applyNumberFormat="1" applyFont="1" applyFill="1" applyBorder="1" applyAlignment="1" applyProtection="1">
      <alignment horizontal="distributed" vertical="center" wrapText="1"/>
      <protection/>
    </xf>
    <xf numFmtId="3" fontId="5" fillId="0" borderId="18" xfId="0" applyNumberFormat="1" applyFont="1" applyFill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20" xfId="0" applyNumberFormat="1" applyFont="1" applyFill="1" applyBorder="1" applyAlignment="1" applyProtection="1">
      <alignment horizontal="distributed" vertical="center" wrapText="1"/>
      <protection/>
    </xf>
    <xf numFmtId="3" fontId="5" fillId="0" borderId="21" xfId="0" applyNumberFormat="1" applyFont="1" applyFill="1" applyBorder="1" applyAlignment="1" applyProtection="1">
      <alignment horizontal="distributed" vertical="center" wrapText="1"/>
      <protection/>
    </xf>
    <xf numFmtId="3" fontId="5" fillId="0" borderId="22" xfId="0" applyNumberFormat="1" applyFont="1" applyFill="1" applyBorder="1" applyAlignment="1" applyProtection="1">
      <alignment horizontal="distributed" vertical="center" wrapText="1"/>
      <protection/>
    </xf>
    <xf numFmtId="3" fontId="5" fillId="0" borderId="23" xfId="0" applyNumberFormat="1" applyFont="1" applyFill="1" applyBorder="1" applyAlignment="1" applyProtection="1">
      <alignment horizontal="distributed" vertical="center" wrapText="1"/>
      <protection/>
    </xf>
    <xf numFmtId="178" fontId="7" fillId="0" borderId="24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>
      <alignment horizontal="distributed" vertical="center" wrapText="1"/>
    </xf>
    <xf numFmtId="3" fontId="5" fillId="0" borderId="25" xfId="0" applyNumberFormat="1" applyFont="1" applyFill="1" applyBorder="1" applyAlignment="1">
      <alignment horizontal="distributed" vertical="center" wrapText="1"/>
    </xf>
    <xf numFmtId="178" fontId="7" fillId="0" borderId="26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27" xfId="0" applyNumberFormat="1" applyFont="1" applyFill="1" applyBorder="1" applyAlignment="1" applyProtection="1">
      <alignment vertical="center" wrapText="1"/>
      <protection/>
    </xf>
    <xf numFmtId="3" fontId="5" fillId="0" borderId="28" xfId="0" applyNumberFormat="1" applyFont="1" applyFill="1" applyBorder="1" applyAlignment="1" applyProtection="1">
      <alignment vertical="center" wrapText="1"/>
      <protection/>
    </xf>
    <xf numFmtId="3" fontId="5" fillId="0" borderId="29" xfId="0" applyNumberFormat="1" applyFont="1" applyFill="1" applyBorder="1" applyAlignment="1">
      <alignment horizontal="distributed" vertical="center" wrapText="1"/>
    </xf>
    <xf numFmtId="3" fontId="5" fillId="0" borderId="30" xfId="0" applyNumberFormat="1" applyFont="1" applyFill="1" applyBorder="1" applyAlignment="1" applyProtection="1">
      <alignment vertical="center" wrapText="1"/>
      <protection/>
    </xf>
    <xf numFmtId="178" fontId="7" fillId="0" borderId="31" xfId="0" applyNumberFormat="1" applyFont="1" applyFill="1" applyBorder="1" applyAlignment="1" applyProtection="1">
      <alignment vertical="center" wrapText="1"/>
      <protection/>
    </xf>
    <xf numFmtId="3" fontId="5" fillId="0" borderId="32" xfId="0" applyNumberFormat="1" applyFont="1" applyFill="1" applyBorder="1" applyAlignment="1" applyProtection="1">
      <alignment horizontal="distributed" vertical="center" wrapText="1"/>
      <protection/>
    </xf>
    <xf numFmtId="3" fontId="5" fillId="0" borderId="13" xfId="0" applyNumberFormat="1" applyFont="1" applyFill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Border="1" applyAlignment="1" applyProtection="1">
      <alignment horizontal="distributed" vertical="center" wrapText="1"/>
      <protection/>
    </xf>
    <xf numFmtId="3" fontId="5" fillId="0" borderId="33" xfId="0" applyNumberFormat="1" applyFont="1" applyFill="1" applyBorder="1" applyAlignment="1">
      <alignment horizontal="distributed" vertical="center" wrapText="1"/>
    </xf>
    <xf numFmtId="3" fontId="5" fillId="0" borderId="34" xfId="0" applyNumberFormat="1" applyFont="1" applyFill="1" applyBorder="1" applyAlignment="1">
      <alignment horizontal="distributed" vertical="center" wrapText="1"/>
    </xf>
    <xf numFmtId="3" fontId="5" fillId="0" borderId="35" xfId="0" applyNumberFormat="1" applyFont="1" applyFill="1" applyBorder="1" applyAlignment="1">
      <alignment horizontal="distributed" vertical="center" wrapText="1"/>
    </xf>
    <xf numFmtId="178" fontId="7" fillId="0" borderId="36" xfId="0" applyNumberFormat="1" applyFont="1" applyFill="1" applyBorder="1" applyAlignment="1" applyProtection="1">
      <alignment vertical="center" wrapText="1"/>
      <protection/>
    </xf>
    <xf numFmtId="177" fontId="5" fillId="0" borderId="37" xfId="0" applyNumberFormat="1" applyFont="1" applyFill="1" applyBorder="1" applyAlignment="1" applyProtection="1">
      <alignment vertical="center"/>
      <protection locked="0"/>
    </xf>
    <xf numFmtId="177" fontId="5" fillId="0" borderId="3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3" fontId="8" fillId="0" borderId="0" xfId="0" applyNumberFormat="1" applyFont="1" applyFill="1" applyAlignment="1" quotePrefix="1">
      <alignment horizontal="left" vertical="center"/>
    </xf>
    <xf numFmtId="3" fontId="9" fillId="0" borderId="0" xfId="0" applyNumberFormat="1" applyFont="1" applyFill="1" applyAlignment="1" quotePrefix="1">
      <alignment horizontal="left" vertical="top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Fill="1" applyAlignment="1">
      <alignment horizontal="left"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horizontal="center" vertical="top"/>
    </xf>
    <xf numFmtId="3" fontId="5" fillId="0" borderId="43" xfId="0" applyNumberFormat="1" applyFont="1" applyFill="1" applyBorder="1" applyAlignment="1">
      <alignment horizontal="center" vertical="top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top"/>
    </xf>
    <xf numFmtId="178" fontId="6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5" fillId="0" borderId="45" xfId="0" applyNumberFormat="1" applyFont="1" applyFill="1" applyBorder="1" applyAlignment="1">
      <alignment horizontal="right" vertical="center" wrapText="1"/>
    </xf>
    <xf numFmtId="177" fontId="7" fillId="0" borderId="42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7" fontId="5" fillId="0" borderId="46" xfId="0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 quotePrefix="1">
      <alignment horizontal="left" vertical="top"/>
    </xf>
    <xf numFmtId="3" fontId="10" fillId="0" borderId="1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top"/>
    </xf>
    <xf numFmtId="177" fontId="5" fillId="0" borderId="49" xfId="0" applyNumberFormat="1" applyFont="1" applyFill="1" applyBorder="1" applyAlignment="1" applyProtection="1">
      <alignment vertical="center"/>
      <protection locked="0"/>
    </xf>
    <xf numFmtId="177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 applyProtection="1">
      <alignment vertical="top"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3" fontId="10" fillId="0" borderId="43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 applyProtection="1">
      <alignment vertical="center"/>
      <protection locked="0"/>
    </xf>
    <xf numFmtId="180" fontId="5" fillId="0" borderId="37" xfId="0" applyNumberFormat="1" applyFont="1" applyFill="1" applyBorder="1" applyAlignment="1" applyProtection="1">
      <alignment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180" fontId="5" fillId="0" borderId="38" xfId="0" applyNumberFormat="1" applyFont="1" applyFill="1" applyBorder="1" applyAlignment="1" applyProtection="1">
      <alignment vertical="center"/>
      <protection locked="0"/>
    </xf>
    <xf numFmtId="183" fontId="30" fillId="0" borderId="56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Fill="1" applyAlignment="1" applyProtection="1">
      <alignment vertical="center"/>
      <protection locked="0"/>
    </xf>
    <xf numFmtId="3" fontId="5" fillId="0" borderId="39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top"/>
    </xf>
    <xf numFmtId="177" fontId="7" fillId="0" borderId="42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7" fontId="7" fillId="0" borderId="42" xfId="48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Alignment="1" applyProtection="1">
      <alignment vertical="center"/>
      <protection locked="0"/>
    </xf>
    <xf numFmtId="3" fontId="33" fillId="0" borderId="0" xfId="0" applyNumberFormat="1" applyFont="1" applyFill="1" applyAlignment="1" applyProtection="1">
      <alignment vertical="top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35" xfId="0" applyNumberFormat="1" applyFont="1" applyFill="1" applyBorder="1" applyAlignment="1" applyProtection="1">
      <alignment/>
      <protection locked="0"/>
    </xf>
    <xf numFmtId="3" fontId="34" fillId="0" borderId="40" xfId="0" applyNumberFormat="1" applyFont="1" applyFill="1" applyBorder="1" applyAlignment="1">
      <alignment horizontal="center" vertical="center"/>
    </xf>
    <xf numFmtId="3" fontId="34" fillId="0" borderId="58" xfId="0" applyNumberFormat="1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25" xfId="0" applyNumberFormat="1" applyFont="1" applyFill="1" applyBorder="1" applyAlignment="1">
      <alignment horizontal="center" vertical="center"/>
    </xf>
    <xf numFmtId="3" fontId="34" fillId="0" borderId="26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34" fillId="0" borderId="38" xfId="0" applyNumberFormat="1" applyFont="1" applyFill="1" applyBorder="1" applyAlignment="1">
      <alignment horizontal="center"/>
    </xf>
    <xf numFmtId="3" fontId="34" fillId="0" borderId="34" xfId="0" applyNumberFormat="1" applyFont="1" applyFill="1" applyBorder="1" applyAlignment="1">
      <alignment horizontal="center" vertical="center"/>
    </xf>
    <xf numFmtId="3" fontId="34" fillId="0" borderId="59" xfId="0" applyNumberFormat="1" applyFont="1" applyFill="1" applyBorder="1" applyAlignment="1">
      <alignment vertical="center"/>
    </xf>
    <xf numFmtId="3" fontId="34" fillId="0" borderId="47" xfId="0" applyNumberFormat="1" applyFont="1" applyFill="1" applyBorder="1" applyAlignment="1">
      <alignment horizontal="center" vertical="top"/>
    </xf>
    <xf numFmtId="0" fontId="34" fillId="0" borderId="47" xfId="0" applyFont="1" applyFill="1" applyBorder="1" applyAlignment="1">
      <alignment horizontal="center" vertical="top"/>
    </xf>
    <xf numFmtId="3" fontId="34" fillId="0" borderId="36" xfId="0" applyNumberFormat="1" applyFont="1" applyFill="1" applyBorder="1" applyAlignment="1">
      <alignment horizontal="center" vertical="top"/>
    </xf>
    <xf numFmtId="3" fontId="34" fillId="0" borderId="43" xfId="0" applyNumberFormat="1" applyFont="1" applyFill="1" applyBorder="1" applyAlignment="1">
      <alignment horizontal="center" vertical="top"/>
    </xf>
    <xf numFmtId="3" fontId="34" fillId="0" borderId="55" xfId="0" applyNumberFormat="1" applyFont="1" applyFill="1" applyBorder="1" applyAlignment="1">
      <alignment horizontal="center" vertical="top"/>
    </xf>
    <xf numFmtId="177" fontId="34" fillId="0" borderId="40" xfId="0" applyNumberFormat="1" applyFont="1" applyFill="1" applyBorder="1" applyAlignment="1" applyProtection="1">
      <alignment vertical="center"/>
      <protection locked="0"/>
    </xf>
    <xf numFmtId="177" fontId="34" fillId="0" borderId="14" xfId="0" applyNumberFormat="1" applyFont="1" applyFill="1" applyBorder="1" applyAlignment="1" applyProtection="1">
      <alignment vertical="center"/>
      <protection locked="0"/>
    </xf>
    <xf numFmtId="177" fontId="34" fillId="0" borderId="15" xfId="0" applyNumberFormat="1" applyFont="1" applyFill="1" applyBorder="1" applyAlignment="1" applyProtection="1">
      <alignment vertical="center"/>
      <protection locked="0"/>
    </xf>
    <xf numFmtId="177" fontId="34" fillId="0" borderId="37" xfId="0" applyNumberFormat="1" applyFont="1" applyFill="1" applyBorder="1" applyAlignment="1" applyProtection="1">
      <alignment vertical="center"/>
      <protection locked="0"/>
    </xf>
    <xf numFmtId="177" fontId="34" fillId="0" borderId="10" xfId="0" applyNumberFormat="1" applyFont="1" applyFill="1" applyBorder="1" applyAlignment="1" applyProtection="1">
      <alignment vertical="center"/>
      <protection locked="0"/>
    </xf>
    <xf numFmtId="177" fontId="34" fillId="0" borderId="12" xfId="0" applyNumberFormat="1" applyFont="1" applyFill="1" applyBorder="1" applyAlignment="1" applyProtection="1">
      <alignment vertical="center"/>
      <protection locked="0"/>
    </xf>
    <xf numFmtId="177" fontId="34" fillId="0" borderId="38" xfId="0" applyNumberFormat="1" applyFont="1" applyFill="1" applyBorder="1" applyAlignment="1" applyProtection="1">
      <alignment vertical="center"/>
      <protection locked="0"/>
    </xf>
    <xf numFmtId="3" fontId="34" fillId="0" borderId="16" xfId="0" applyNumberFormat="1" applyFont="1" applyFill="1" applyBorder="1" applyAlignment="1">
      <alignment horizontal="distributed" vertical="center" wrapText="1"/>
    </xf>
    <xf numFmtId="3" fontId="34" fillId="0" borderId="17" xfId="0" applyNumberFormat="1" applyFont="1" applyFill="1" applyBorder="1" applyAlignment="1">
      <alignment horizontal="distributed" vertical="center" wrapText="1"/>
    </xf>
    <xf numFmtId="3" fontId="34" fillId="0" borderId="18" xfId="0" applyNumberFormat="1" applyFont="1" applyFill="1" applyBorder="1" applyAlignment="1">
      <alignment horizontal="distributed" vertical="center" wrapText="1"/>
    </xf>
    <xf numFmtId="3" fontId="34" fillId="0" borderId="16" xfId="0" applyNumberFormat="1" applyFont="1" applyFill="1" applyBorder="1" applyAlignment="1" quotePrefix="1">
      <alignment horizontal="distributed" vertical="center" wrapText="1"/>
    </xf>
    <xf numFmtId="3" fontId="34" fillId="0" borderId="17" xfId="0" applyNumberFormat="1" applyFont="1" applyFill="1" applyBorder="1" applyAlignment="1" quotePrefix="1">
      <alignment horizontal="distributed" vertical="center" wrapText="1"/>
    </xf>
    <xf numFmtId="3" fontId="34" fillId="0" borderId="19" xfId="0" applyNumberFormat="1" applyFont="1" applyFill="1" applyBorder="1" applyAlignment="1">
      <alignment horizontal="distributed" vertical="center" wrapText="1"/>
    </xf>
    <xf numFmtId="3" fontId="34" fillId="0" borderId="10" xfId="0" applyNumberFormat="1" applyFont="1" applyFill="1" applyBorder="1" applyAlignment="1">
      <alignment horizontal="distributed" vertical="center" wrapText="1"/>
    </xf>
    <xf numFmtId="3" fontId="34" fillId="0" borderId="0" xfId="0" applyNumberFormat="1" applyFont="1" applyFill="1" applyBorder="1" applyAlignment="1">
      <alignment horizontal="distributed" vertical="center" wrapText="1"/>
    </xf>
    <xf numFmtId="3" fontId="34" fillId="0" borderId="16" xfId="0" applyNumberFormat="1" applyFont="1" applyFill="1" applyBorder="1" applyAlignment="1" applyProtection="1">
      <alignment horizontal="distributed" vertical="center" wrapText="1"/>
      <protection/>
    </xf>
    <xf numFmtId="3" fontId="34" fillId="0" borderId="17" xfId="0" applyNumberFormat="1" applyFont="1" applyFill="1" applyBorder="1" applyAlignment="1" applyProtection="1">
      <alignment horizontal="distributed" vertical="center" wrapText="1"/>
      <protection/>
    </xf>
    <xf numFmtId="3" fontId="34" fillId="0" borderId="18" xfId="0" applyNumberFormat="1" applyFont="1" applyFill="1" applyBorder="1" applyAlignment="1" applyProtection="1">
      <alignment horizontal="distributed" vertical="center" wrapText="1"/>
      <protection/>
    </xf>
    <xf numFmtId="3" fontId="34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34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34" fillId="0" borderId="20" xfId="0" applyNumberFormat="1" applyFont="1" applyFill="1" applyBorder="1" applyAlignment="1" applyProtection="1">
      <alignment horizontal="distributed" vertical="center" wrapText="1"/>
      <protection/>
    </xf>
    <xf numFmtId="3" fontId="34" fillId="0" borderId="21" xfId="0" applyNumberFormat="1" applyFont="1" applyFill="1" applyBorder="1" applyAlignment="1" applyProtection="1">
      <alignment horizontal="distributed" vertical="center" wrapText="1"/>
      <protection/>
    </xf>
    <xf numFmtId="3" fontId="34" fillId="0" borderId="22" xfId="0" applyNumberFormat="1" applyFont="1" applyFill="1" applyBorder="1" applyAlignment="1" applyProtection="1">
      <alignment horizontal="distributed" vertical="center" wrapText="1"/>
      <protection/>
    </xf>
    <xf numFmtId="3" fontId="34" fillId="0" borderId="13" xfId="0" applyNumberFormat="1" applyFont="1" applyFill="1" applyBorder="1" applyAlignment="1">
      <alignment horizontal="distributed" vertical="center" wrapText="1"/>
    </xf>
    <xf numFmtId="3" fontId="34" fillId="0" borderId="19" xfId="0" applyNumberFormat="1" applyFont="1" applyFill="1" applyBorder="1" applyAlignment="1" applyProtection="1">
      <alignment vertical="center" wrapText="1"/>
      <protection/>
    </xf>
    <xf numFmtId="3" fontId="34" fillId="0" borderId="13" xfId="0" applyNumberFormat="1" applyFont="1" applyFill="1" applyBorder="1" applyAlignment="1" applyProtection="1">
      <alignment vertical="center" wrapText="1"/>
      <protection/>
    </xf>
    <xf numFmtId="3" fontId="34" fillId="0" borderId="27" xfId="0" applyNumberFormat="1" applyFont="1" applyFill="1" applyBorder="1" applyAlignment="1" applyProtection="1">
      <alignment vertical="center" wrapText="1"/>
      <protection/>
    </xf>
    <xf numFmtId="3" fontId="34" fillId="0" borderId="28" xfId="0" applyNumberFormat="1" applyFont="1" applyFill="1" applyBorder="1" applyAlignment="1" applyProtection="1">
      <alignment vertical="center" wrapText="1"/>
      <protection/>
    </xf>
    <xf numFmtId="3" fontId="34" fillId="0" borderId="29" xfId="0" applyNumberFormat="1" applyFont="1" applyFill="1" applyBorder="1" applyAlignment="1">
      <alignment horizontal="distributed" vertical="center" wrapText="1"/>
    </xf>
    <xf numFmtId="3" fontId="34" fillId="0" borderId="32" xfId="0" applyNumberFormat="1" applyFont="1" applyFill="1" applyBorder="1" applyAlignment="1" applyProtection="1">
      <alignment horizontal="distributed" vertical="center" wrapText="1"/>
      <protection/>
    </xf>
    <xf numFmtId="3" fontId="34" fillId="0" borderId="13" xfId="0" applyNumberFormat="1" applyFont="1" applyFill="1" applyBorder="1" applyAlignment="1" applyProtection="1">
      <alignment horizontal="distributed" vertical="center" wrapText="1"/>
      <protection/>
    </xf>
    <xf numFmtId="3" fontId="34" fillId="0" borderId="33" xfId="0" applyNumberFormat="1" applyFont="1" applyFill="1" applyBorder="1" applyAlignment="1">
      <alignment horizontal="distributed" vertical="center" wrapText="1"/>
    </xf>
    <xf numFmtId="3" fontId="34" fillId="0" borderId="34" xfId="0" applyNumberFormat="1" applyFont="1" applyFill="1" applyBorder="1" applyAlignment="1">
      <alignment horizontal="distributed" vertical="center" wrapText="1"/>
    </xf>
    <xf numFmtId="3" fontId="34" fillId="0" borderId="35" xfId="0" applyNumberFormat="1" applyFont="1" applyFill="1" applyBorder="1" applyAlignment="1">
      <alignment horizontal="distributed" vertical="center" wrapText="1"/>
    </xf>
    <xf numFmtId="3" fontId="33" fillId="0" borderId="0" xfId="0" applyNumberFormat="1" applyFont="1" applyFill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3" fontId="5" fillId="0" borderId="32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Alignment="1" applyProtection="1" quotePrefix="1">
      <alignment horizontal="left" vertical="center"/>
      <protection locked="0"/>
    </xf>
    <xf numFmtId="3" fontId="8" fillId="0" borderId="0" xfId="0" applyNumberFormat="1" applyFont="1" applyFill="1" applyAlignment="1" applyProtection="1" quotePrefix="1">
      <alignment horizontal="left" vertical="top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horizontal="center"/>
    </xf>
    <xf numFmtId="3" fontId="5" fillId="0" borderId="61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5" fillId="0" borderId="62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/>
    </xf>
    <xf numFmtId="3" fontId="5" fillId="0" borderId="63" xfId="0" applyNumberFormat="1" applyFont="1" applyFill="1" applyBorder="1" applyAlignment="1">
      <alignment horizontal="center" vertical="top"/>
    </xf>
    <xf numFmtId="3" fontId="5" fillId="0" borderId="47" xfId="0" applyNumberFormat="1" applyFont="1" applyFill="1" applyBorder="1" applyAlignment="1">
      <alignment horizontal="center" vertical="top"/>
    </xf>
    <xf numFmtId="177" fontId="5" fillId="0" borderId="64" xfId="0" applyNumberFormat="1" applyFont="1" applyFill="1" applyBorder="1" applyAlignment="1" applyProtection="1">
      <alignment vertical="center"/>
      <protection locked="0"/>
    </xf>
    <xf numFmtId="177" fontId="5" fillId="0" borderId="41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3" fontId="31" fillId="0" borderId="14" xfId="0" applyNumberFormat="1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0" fontId="31" fillId="0" borderId="65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3" fontId="31" fillId="0" borderId="43" xfId="0" applyNumberFormat="1" applyFont="1" applyFill="1" applyBorder="1" applyAlignment="1">
      <alignment horizontal="center" vertical="center" wrapText="1"/>
    </xf>
    <xf numFmtId="177" fontId="5" fillId="0" borderId="4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3" fontId="43" fillId="0" borderId="0" xfId="0" applyNumberFormat="1" applyFont="1" applyFill="1" applyAlignment="1" quotePrefix="1">
      <alignment horizontal="left" vertical="center"/>
    </xf>
    <xf numFmtId="3" fontId="49" fillId="0" borderId="0" xfId="0" applyNumberFormat="1" applyFont="1" applyFill="1" applyAlignment="1" quotePrefix="1">
      <alignment horizontal="left" vertical="top"/>
    </xf>
    <xf numFmtId="3" fontId="50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49" fontId="31" fillId="0" borderId="0" xfId="0" applyNumberFormat="1" applyFont="1" applyFill="1" applyAlignment="1">
      <alignment horizontal="left" vertical="center"/>
    </xf>
    <xf numFmtId="3" fontId="5" fillId="0" borderId="18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42" fillId="0" borderId="50" xfId="0" applyNumberFormat="1" applyFont="1" applyFill="1" applyBorder="1" applyAlignment="1">
      <alignment horizontal="center" vertical="center"/>
    </xf>
    <xf numFmtId="3" fontId="42" fillId="0" borderId="47" xfId="0" applyNumberFormat="1" applyFont="1" applyFill="1" applyBorder="1" applyAlignment="1">
      <alignment horizontal="center" vertical="center"/>
    </xf>
    <xf numFmtId="3" fontId="42" fillId="0" borderId="47" xfId="0" applyNumberFormat="1" applyFont="1" applyFill="1" applyBorder="1" applyAlignment="1">
      <alignment horizontal="center" vertical="center"/>
    </xf>
    <xf numFmtId="3" fontId="42" fillId="0" borderId="66" xfId="0" applyNumberFormat="1" applyFont="1" applyFill="1" applyBorder="1" applyAlignment="1">
      <alignment horizontal="center" vertical="center"/>
    </xf>
    <xf numFmtId="3" fontId="42" fillId="0" borderId="67" xfId="0" applyNumberFormat="1" applyFont="1" applyFill="1" applyBorder="1" applyAlignment="1">
      <alignment horizontal="center" vertical="center"/>
    </xf>
    <xf numFmtId="3" fontId="42" fillId="0" borderId="67" xfId="0" applyNumberFormat="1" applyFont="1" applyFill="1" applyBorder="1" applyAlignment="1">
      <alignment horizontal="center" vertical="center"/>
    </xf>
    <xf numFmtId="3" fontId="42" fillId="0" borderId="68" xfId="0" applyNumberFormat="1" applyFont="1" applyFill="1" applyBorder="1" applyAlignment="1">
      <alignment horizontal="center" vertical="center"/>
    </xf>
    <xf numFmtId="3" fontId="42" fillId="0" borderId="69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vertical="center"/>
    </xf>
    <xf numFmtId="3" fontId="34" fillId="0" borderId="26" xfId="0" applyNumberFormat="1" applyFont="1" applyFill="1" applyBorder="1" applyAlignment="1">
      <alignment vertical="center"/>
    </xf>
    <xf numFmtId="3" fontId="34" fillId="0" borderId="70" xfId="0" applyNumberFormat="1" applyFont="1" applyFill="1" applyBorder="1" applyAlignment="1">
      <alignment horizontal="right" vertical="center"/>
    </xf>
    <xf numFmtId="3" fontId="34" fillId="0" borderId="7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 vertical="center"/>
    </xf>
    <xf numFmtId="3" fontId="34" fillId="0" borderId="71" xfId="0" applyNumberFormat="1" applyFont="1" applyFill="1" applyBorder="1" applyAlignment="1">
      <alignment horizontal="right" vertical="center"/>
    </xf>
    <xf numFmtId="3" fontId="34" fillId="0" borderId="26" xfId="0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178" fontId="37" fillId="0" borderId="17" xfId="0" applyNumberFormat="1" applyFont="1" applyFill="1" applyBorder="1" applyAlignment="1" applyProtection="1">
      <alignment vertical="center" wrapText="1"/>
      <protection/>
    </xf>
    <xf numFmtId="178" fontId="37" fillId="0" borderId="10" xfId="0" applyNumberFormat="1" applyFont="1" applyFill="1" applyBorder="1" applyAlignment="1" applyProtection="1">
      <alignment vertical="center" wrapText="1"/>
      <protection/>
    </xf>
    <xf numFmtId="3" fontId="34" fillId="0" borderId="23" xfId="0" applyNumberFormat="1" applyFont="1" applyFill="1" applyBorder="1" applyAlignment="1" applyProtection="1">
      <alignment horizontal="distributed" vertical="center" wrapText="1"/>
      <protection/>
    </xf>
    <xf numFmtId="178" fontId="37" fillId="0" borderId="24" xfId="0" applyNumberFormat="1" applyFont="1" applyFill="1" applyBorder="1" applyAlignment="1" applyProtection="1">
      <alignment vertical="center" wrapText="1"/>
      <protection/>
    </xf>
    <xf numFmtId="3" fontId="34" fillId="0" borderId="25" xfId="0" applyNumberFormat="1" applyFont="1" applyFill="1" applyBorder="1" applyAlignment="1">
      <alignment horizontal="distributed" vertical="center" wrapText="1"/>
    </xf>
    <xf numFmtId="178" fontId="37" fillId="0" borderId="26" xfId="0" applyNumberFormat="1" applyFont="1" applyFill="1" applyBorder="1" applyAlignment="1" applyProtection="1">
      <alignment vertical="center" wrapText="1"/>
      <protection/>
    </xf>
    <xf numFmtId="3" fontId="34" fillId="0" borderId="25" xfId="0" applyNumberFormat="1" applyFont="1" applyFill="1" applyBorder="1" applyAlignment="1" applyProtection="1">
      <alignment vertical="center" wrapText="1"/>
      <protection/>
    </xf>
    <xf numFmtId="3" fontId="34" fillId="0" borderId="30" xfId="0" applyNumberFormat="1" applyFont="1" applyFill="1" applyBorder="1" applyAlignment="1" applyProtection="1">
      <alignment vertical="center" wrapText="1"/>
      <protection/>
    </xf>
    <xf numFmtId="178" fontId="37" fillId="0" borderId="31" xfId="0" applyNumberFormat="1" applyFont="1" applyFill="1" applyBorder="1" applyAlignment="1" applyProtection="1">
      <alignment vertical="center" wrapText="1"/>
      <protection/>
    </xf>
    <xf numFmtId="3" fontId="34" fillId="0" borderId="0" xfId="0" applyNumberFormat="1" applyFont="1" applyFill="1" applyBorder="1" applyAlignment="1" applyProtection="1">
      <alignment horizontal="distributed" vertical="center" wrapText="1"/>
      <protection/>
    </xf>
    <xf numFmtId="178" fontId="37" fillId="0" borderId="36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ill="1" applyAlignment="1">
      <alignment vertical="center"/>
    </xf>
    <xf numFmtId="3" fontId="9" fillId="0" borderId="0" xfId="0" applyNumberFormat="1" applyFont="1" applyFill="1" applyAlignment="1" quotePrefix="1">
      <alignment horizontal="left" vertical="center"/>
    </xf>
    <xf numFmtId="3" fontId="40" fillId="0" borderId="0" xfId="0" applyNumberFormat="1" applyFont="1" applyFill="1" applyAlignment="1">
      <alignment/>
    </xf>
    <xf numFmtId="3" fontId="9" fillId="0" borderId="0" xfId="0" applyNumberFormat="1" applyFont="1" applyFill="1" applyAlignment="1" quotePrefix="1">
      <alignment horizontal="left" vertical="center"/>
    </xf>
    <xf numFmtId="3" fontId="9" fillId="0" borderId="0" xfId="0" applyNumberFormat="1" applyFont="1" applyFill="1" applyAlignment="1" quotePrefix="1">
      <alignment horizontal="left" vertical="top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10" fillId="0" borderId="0" xfId="0" applyNumberFormat="1" applyFont="1" applyFill="1" applyAlignment="1">
      <alignment horizontal="left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3" fontId="10" fillId="0" borderId="0" xfId="0" applyNumberFormat="1" applyFont="1" applyFill="1" applyAlignment="1" applyProtection="1">
      <alignment vertical="top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horizontal="left" vertical="center"/>
      <protection locked="0"/>
    </xf>
    <xf numFmtId="3" fontId="10" fillId="0" borderId="0" xfId="0" applyNumberFormat="1" applyFont="1" applyFill="1" applyAlignment="1" applyProtection="1">
      <alignment horizontal="left" vertical="center"/>
      <protection locked="0"/>
    </xf>
    <xf numFmtId="3" fontId="10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top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right" vertical="center" wrapText="1"/>
    </xf>
    <xf numFmtId="3" fontId="5" fillId="0" borderId="72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3" fontId="7" fillId="0" borderId="57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73" xfId="0" applyNumberFormat="1" applyFont="1" applyFill="1" applyBorder="1" applyAlignment="1">
      <alignment horizontal="right" vertical="center" wrapText="1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55" xfId="0" applyNumberFormat="1" applyFont="1" applyFill="1" applyBorder="1" applyAlignment="1">
      <alignment horizontal="right" vertical="center" wrapText="1"/>
    </xf>
    <xf numFmtId="177" fontId="5" fillId="0" borderId="72" xfId="0" applyNumberFormat="1" applyFont="1" applyFill="1" applyBorder="1" applyAlignment="1">
      <alignment horizontal="right" vertical="center" wrapText="1"/>
    </xf>
    <xf numFmtId="177" fontId="7" fillId="0" borderId="57" xfId="0" applyNumberFormat="1" applyFont="1" applyFill="1" applyBorder="1" applyAlignment="1">
      <alignment horizontal="right" vertical="center" wrapText="1"/>
    </xf>
    <xf numFmtId="177" fontId="5" fillId="0" borderId="38" xfId="0" applyNumberFormat="1" applyFont="1" applyFill="1" applyBorder="1" applyAlignment="1">
      <alignment horizontal="right" vertical="center" wrapText="1"/>
    </xf>
    <xf numFmtId="177" fontId="5" fillId="0" borderId="73" xfId="0" applyNumberFormat="1" applyFont="1" applyFill="1" applyBorder="1" applyAlignment="1">
      <alignment horizontal="right" vertical="center" wrapText="1"/>
    </xf>
    <xf numFmtId="177" fontId="5" fillId="0" borderId="55" xfId="0" applyNumberFormat="1" applyFont="1" applyFill="1" applyBorder="1" applyAlignment="1">
      <alignment horizontal="right" vertical="center" wrapText="1"/>
    </xf>
    <xf numFmtId="177" fontId="5" fillId="0" borderId="74" xfId="0" applyNumberFormat="1" applyFont="1" applyFill="1" applyBorder="1" applyAlignment="1">
      <alignment horizontal="right" vertical="center" wrapText="1"/>
    </xf>
    <xf numFmtId="177" fontId="5" fillId="0" borderId="75" xfId="0" applyNumberFormat="1" applyFont="1" applyFill="1" applyBorder="1" applyAlignment="1">
      <alignment horizontal="right" vertical="center" wrapText="1"/>
    </xf>
    <xf numFmtId="177" fontId="5" fillId="0" borderId="38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Fill="1" applyBorder="1" applyAlignment="1">
      <alignment horizontal="right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3" fontId="5" fillId="0" borderId="78" xfId="0" applyNumberFormat="1" applyFont="1" applyFill="1" applyBorder="1" applyAlignment="1">
      <alignment horizontal="center" vertical="center"/>
    </xf>
    <xf numFmtId="177" fontId="34" fillId="0" borderId="45" xfId="0" applyNumberFormat="1" applyFont="1" applyFill="1" applyBorder="1" applyAlignment="1">
      <alignment horizontal="right" vertical="center" wrapText="1"/>
    </xf>
    <xf numFmtId="177" fontId="34" fillId="0" borderId="79" xfId="0" applyNumberFormat="1" applyFont="1" applyFill="1" applyBorder="1" applyAlignment="1">
      <alignment horizontal="right" vertical="center" wrapText="1"/>
    </xf>
    <xf numFmtId="177" fontId="37" fillId="0" borderId="42" xfId="0" applyNumberFormat="1" applyFont="1" applyFill="1" applyBorder="1" applyAlignment="1">
      <alignment horizontal="right" vertical="center" wrapText="1"/>
    </xf>
    <xf numFmtId="177" fontId="37" fillId="0" borderId="80" xfId="0" applyNumberFormat="1" applyFont="1" applyFill="1" applyBorder="1" applyAlignment="1">
      <alignment horizontal="right" vertical="center" wrapText="1"/>
    </xf>
    <xf numFmtId="177" fontId="34" fillId="0" borderId="12" xfId="0" applyNumberFormat="1" applyFont="1" applyFill="1" applyBorder="1" applyAlignment="1">
      <alignment horizontal="right" vertical="center" wrapText="1"/>
    </xf>
    <xf numFmtId="177" fontId="34" fillId="0" borderId="81" xfId="0" applyNumberFormat="1" applyFont="1" applyFill="1" applyBorder="1" applyAlignment="1">
      <alignment horizontal="right" vertical="center" wrapText="1"/>
    </xf>
    <xf numFmtId="177" fontId="34" fillId="0" borderId="46" xfId="0" applyNumberFormat="1" applyFont="1" applyFill="1" applyBorder="1" applyAlignment="1">
      <alignment horizontal="right" vertical="center" wrapText="1"/>
    </xf>
    <xf numFmtId="177" fontId="34" fillId="0" borderId="82" xfId="0" applyNumberFormat="1" applyFont="1" applyFill="1" applyBorder="1" applyAlignment="1">
      <alignment horizontal="right" vertical="center" wrapText="1"/>
    </xf>
    <xf numFmtId="177" fontId="5" fillId="0" borderId="83" xfId="0" applyNumberFormat="1" applyFont="1" applyFill="1" applyBorder="1" applyAlignment="1">
      <alignment horizontal="right" vertical="center" wrapText="1"/>
    </xf>
    <xf numFmtId="177" fontId="5" fillId="0" borderId="84" xfId="0" applyNumberFormat="1" applyFont="1" applyFill="1" applyBorder="1" applyAlignment="1">
      <alignment horizontal="right" vertical="center" wrapText="1"/>
    </xf>
    <xf numFmtId="177" fontId="5" fillId="0" borderId="85" xfId="0" applyNumberFormat="1" applyFont="1" applyFill="1" applyBorder="1" applyAlignment="1">
      <alignment horizontal="right" vertical="center" wrapText="1"/>
    </xf>
    <xf numFmtId="177" fontId="5" fillId="0" borderId="86" xfId="0" applyNumberFormat="1" applyFont="1" applyFill="1" applyBorder="1" applyAlignment="1">
      <alignment horizontal="right" vertical="center" wrapText="1"/>
    </xf>
    <xf numFmtId="177" fontId="7" fillId="0" borderId="48" xfId="0" applyNumberFormat="1" applyFont="1" applyFill="1" applyBorder="1" applyAlignment="1">
      <alignment horizontal="right" vertical="center" wrapText="1"/>
    </xf>
    <xf numFmtId="177" fontId="7" fillId="0" borderId="87" xfId="0" applyNumberFormat="1" applyFont="1" applyFill="1" applyBorder="1" applyAlignment="1">
      <alignment horizontal="right" vertical="center" wrapText="1"/>
    </xf>
    <xf numFmtId="177" fontId="5" fillId="0" borderId="49" xfId="0" applyNumberFormat="1" applyFont="1" applyFill="1" applyBorder="1" applyAlignment="1">
      <alignment horizontal="right" vertical="center" wrapText="1"/>
    </xf>
    <xf numFmtId="177" fontId="5" fillId="0" borderId="88" xfId="0" applyNumberFormat="1" applyFont="1" applyFill="1" applyBorder="1" applyAlignment="1">
      <alignment horizontal="right" vertical="center" wrapText="1"/>
    </xf>
    <xf numFmtId="177" fontId="5" fillId="0" borderId="89" xfId="0" applyNumberFormat="1" applyFont="1" applyFill="1" applyBorder="1" applyAlignment="1">
      <alignment horizontal="right" vertical="center" wrapText="1"/>
    </xf>
    <xf numFmtId="177" fontId="5" fillId="0" borderId="90" xfId="0" applyNumberFormat="1" applyFont="1" applyFill="1" applyBorder="1" applyAlignment="1">
      <alignment horizontal="right" vertical="center" wrapText="1"/>
    </xf>
    <xf numFmtId="177" fontId="5" fillId="0" borderId="50" xfId="0" applyNumberFormat="1" applyFont="1" applyFill="1" applyBorder="1" applyAlignment="1">
      <alignment horizontal="right" vertical="center" wrapText="1"/>
    </xf>
    <xf numFmtId="177" fontId="5" fillId="0" borderId="65" xfId="0" applyNumberFormat="1" applyFont="1" applyFill="1" applyBorder="1" applyAlignment="1">
      <alignment horizontal="right" vertical="center" wrapText="1"/>
    </xf>
    <xf numFmtId="177" fontId="5" fillId="0" borderId="91" xfId="0" applyNumberFormat="1" applyFont="1" applyFill="1" applyBorder="1" applyAlignment="1">
      <alignment horizontal="right" vertical="center" wrapText="1"/>
    </xf>
    <xf numFmtId="177" fontId="5" fillId="0" borderId="92" xfId="0" applyNumberFormat="1" applyFont="1" applyFill="1" applyBorder="1" applyAlignment="1">
      <alignment horizontal="right" vertical="center" wrapText="1"/>
    </xf>
    <xf numFmtId="177" fontId="5" fillId="0" borderId="93" xfId="0" applyNumberFormat="1" applyFont="1" applyFill="1" applyBorder="1" applyAlignment="1">
      <alignment horizontal="right" vertical="center" wrapText="1"/>
    </xf>
    <xf numFmtId="177" fontId="5" fillId="0" borderId="79" xfId="0" applyNumberFormat="1" applyFont="1" applyFill="1" applyBorder="1" applyAlignment="1">
      <alignment horizontal="right" vertical="center" wrapText="1"/>
    </xf>
    <xf numFmtId="177" fontId="7" fillId="0" borderId="80" xfId="0" applyNumberFormat="1" applyFont="1" applyFill="1" applyBorder="1" applyAlignment="1">
      <alignment horizontal="right" vertical="center" wrapText="1"/>
    </xf>
    <xf numFmtId="177" fontId="5" fillId="0" borderId="81" xfId="0" applyNumberFormat="1" applyFont="1" applyFill="1" applyBorder="1" applyAlignment="1">
      <alignment horizontal="right" vertical="center" wrapText="1"/>
    </xf>
    <xf numFmtId="177" fontId="5" fillId="0" borderId="94" xfId="0" applyNumberFormat="1" applyFont="1" applyFill="1" applyBorder="1" applyAlignment="1">
      <alignment horizontal="right" vertical="center" wrapText="1"/>
    </xf>
    <xf numFmtId="177" fontId="5" fillId="0" borderId="82" xfId="0" applyNumberFormat="1" applyFont="1" applyFill="1" applyBorder="1" applyAlignment="1">
      <alignment horizontal="right" vertical="center" wrapText="1"/>
    </xf>
    <xf numFmtId="177" fontId="5" fillId="0" borderId="95" xfId="0" applyNumberFormat="1" applyFont="1" applyFill="1" applyBorder="1" applyAlignment="1">
      <alignment horizontal="right" vertical="center" wrapText="1"/>
    </xf>
    <xf numFmtId="177" fontId="7" fillId="0" borderId="42" xfId="0" applyNumberFormat="1" applyFont="1" applyFill="1" applyBorder="1" applyAlignment="1">
      <alignment horizontal="right" vertical="center" wrapText="1"/>
    </xf>
    <xf numFmtId="178" fontId="7" fillId="0" borderId="42" xfId="0" applyNumberFormat="1" applyFont="1" applyFill="1" applyBorder="1" applyAlignment="1">
      <alignment horizontal="right" vertical="center" wrapText="1"/>
    </xf>
    <xf numFmtId="177" fontId="34" fillId="0" borderId="72" xfId="0" applyNumberFormat="1" applyFont="1" applyFill="1" applyBorder="1" applyAlignment="1">
      <alignment horizontal="right" vertical="center" wrapText="1"/>
    </xf>
    <xf numFmtId="177" fontId="37" fillId="0" borderId="57" xfId="0" applyNumberFormat="1" applyFont="1" applyFill="1" applyBorder="1" applyAlignment="1">
      <alignment horizontal="right" vertical="center" wrapText="1"/>
    </xf>
    <xf numFmtId="177" fontId="34" fillId="0" borderId="38" xfId="0" applyNumberFormat="1" applyFont="1" applyFill="1" applyBorder="1" applyAlignment="1">
      <alignment horizontal="right" vertical="center" wrapText="1"/>
    </xf>
    <xf numFmtId="177" fontId="34" fillId="0" borderId="73" xfId="0" applyNumberFormat="1" applyFont="1" applyFill="1" applyBorder="1" applyAlignment="1">
      <alignment horizontal="right" vertical="center" wrapText="1"/>
    </xf>
    <xf numFmtId="177" fontId="34" fillId="0" borderId="96" xfId="0" applyNumberFormat="1" applyFont="1" applyFill="1" applyBorder="1" applyAlignment="1">
      <alignment horizontal="right" vertical="center" wrapText="1"/>
    </xf>
    <xf numFmtId="177" fontId="34" fillId="0" borderId="97" xfId="0" applyNumberFormat="1" applyFont="1" applyFill="1" applyBorder="1" applyAlignment="1">
      <alignment horizontal="right" vertical="center" wrapText="1"/>
    </xf>
    <xf numFmtId="177" fontId="7" fillId="0" borderId="57" xfId="0" applyNumberFormat="1" applyFont="1" applyFill="1" applyBorder="1" applyAlignment="1">
      <alignment horizontal="right" vertical="center" wrapText="1"/>
    </xf>
    <xf numFmtId="178" fontId="53" fillId="0" borderId="10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98" xfId="0" applyNumberFormat="1" applyFont="1" applyFill="1" applyBorder="1" applyAlignment="1">
      <alignment vertical="center"/>
    </xf>
    <xf numFmtId="178" fontId="6" fillId="0" borderId="99" xfId="0" applyNumberFormat="1" applyFont="1" applyFill="1" applyBorder="1" applyAlignment="1">
      <alignment vertical="center"/>
    </xf>
    <xf numFmtId="183" fontId="30" fillId="0" borderId="82" xfId="0" applyNumberFormat="1" applyFont="1" applyFill="1" applyBorder="1" applyAlignment="1">
      <alignment horizontal="right" vertical="center" wrapText="1"/>
    </xf>
    <xf numFmtId="177" fontId="6" fillId="0" borderId="31" xfId="0" applyNumberFormat="1" applyFont="1" applyFill="1" applyBorder="1" applyAlignment="1">
      <alignment vertical="center"/>
    </xf>
    <xf numFmtId="177" fontId="6" fillId="0" borderId="99" xfId="0" applyNumberFormat="1" applyFont="1" applyFill="1" applyBorder="1" applyAlignment="1">
      <alignment vertical="center"/>
    </xf>
    <xf numFmtId="178" fontId="54" fillId="0" borderId="10" xfId="0" applyNumberFormat="1" applyFont="1" applyFill="1" applyBorder="1" applyAlignment="1">
      <alignment vertical="center"/>
    </xf>
    <xf numFmtId="178" fontId="54" fillId="0" borderId="49" xfId="0" applyNumberFormat="1" applyFont="1" applyFill="1" applyBorder="1" applyAlignment="1">
      <alignment vertical="center"/>
    </xf>
    <xf numFmtId="178" fontId="54" fillId="0" borderId="31" xfId="0" applyNumberFormat="1" applyFont="1" applyFill="1" applyBorder="1" applyAlignment="1">
      <alignment vertical="center"/>
    </xf>
    <xf numFmtId="178" fontId="54" fillId="0" borderId="98" xfId="0" applyNumberFormat="1" applyFont="1" applyFill="1" applyBorder="1" applyAlignment="1">
      <alignment vertical="center"/>
    </xf>
    <xf numFmtId="178" fontId="54" fillId="0" borderId="99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3" fontId="31" fillId="0" borderId="0" xfId="0" applyNumberFormat="1" applyFont="1" applyFill="1" applyAlignment="1">
      <alignment/>
    </xf>
    <xf numFmtId="178" fontId="6" fillId="0" borderId="100" xfId="0" applyNumberFormat="1" applyFont="1" applyFill="1" applyBorder="1" applyAlignment="1">
      <alignment vertical="center"/>
    </xf>
    <xf numFmtId="178" fontId="6" fillId="0" borderId="94" xfId="0" applyNumberFormat="1" applyFont="1" applyFill="1" applyBorder="1" applyAlignment="1">
      <alignment vertical="center"/>
    </xf>
    <xf numFmtId="178" fontId="6" fillId="0" borderId="73" xfId="0" applyNumberFormat="1" applyFont="1" applyFill="1" applyBorder="1" applyAlignment="1">
      <alignment vertical="center"/>
    </xf>
    <xf numFmtId="178" fontId="54" fillId="0" borderId="38" xfId="0" applyNumberFormat="1" applyFont="1" applyFill="1" applyBorder="1" applyAlignment="1">
      <alignment vertical="center"/>
    </xf>
    <xf numFmtId="178" fontId="54" fillId="0" borderId="101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02" xfId="0" applyNumberFormat="1" applyFont="1" applyFill="1" applyBorder="1" applyAlignment="1" applyProtection="1">
      <alignment horizontal="right" vertical="center"/>
      <protection locked="0"/>
    </xf>
    <xf numFmtId="178" fontId="6" fillId="0" borderId="11" xfId="0" applyNumberFormat="1" applyFont="1" applyFill="1" applyBorder="1" applyAlignment="1">
      <alignment vertical="center"/>
    </xf>
    <xf numFmtId="178" fontId="53" fillId="0" borderId="26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 applyProtection="1">
      <alignment vertical="center"/>
      <protection locked="0"/>
    </xf>
    <xf numFmtId="177" fontId="5" fillId="0" borderId="55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/>
    </xf>
    <xf numFmtId="3" fontId="34" fillId="0" borderId="42" xfId="0" applyNumberFormat="1" applyFont="1" applyFill="1" applyBorder="1" applyAlignment="1">
      <alignment horizontal="center"/>
    </xf>
    <xf numFmtId="178" fontId="54" fillId="0" borderId="12" xfId="0" applyNumberFormat="1" applyFont="1" applyFill="1" applyBorder="1" applyAlignment="1">
      <alignment vertical="center"/>
    </xf>
    <xf numFmtId="178" fontId="54" fillId="0" borderId="103" xfId="0" applyNumberFormat="1" applyFont="1" applyFill="1" applyBorder="1" applyAlignment="1">
      <alignment vertical="center"/>
    </xf>
    <xf numFmtId="178" fontId="7" fillId="0" borderId="87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/>
    </xf>
    <xf numFmtId="3" fontId="5" fillId="0" borderId="10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7" fillId="0" borderId="12" xfId="0" applyNumberFormat="1" applyFont="1" applyFill="1" applyBorder="1" applyAlignment="1">
      <alignment horizontal="right" vertical="center" wrapText="1"/>
    </xf>
    <xf numFmtId="177" fontId="7" fillId="0" borderId="46" xfId="0" applyNumberFormat="1" applyFont="1" applyFill="1" applyBorder="1" applyAlignment="1">
      <alignment horizontal="right" vertical="center" wrapText="1"/>
    </xf>
    <xf numFmtId="177" fontId="7" fillId="0" borderId="43" xfId="0" applyNumberFormat="1" applyFont="1" applyFill="1" applyBorder="1" applyAlignment="1">
      <alignment horizontal="right" vertical="center" wrapText="1"/>
    </xf>
    <xf numFmtId="177" fontId="5" fillId="0" borderId="42" xfId="0" applyNumberFormat="1" applyFont="1" applyFill="1" applyBorder="1" applyAlignment="1">
      <alignment horizontal="right" vertical="center" wrapText="1"/>
    </xf>
    <xf numFmtId="177" fontId="5" fillId="0" borderId="105" xfId="0" applyNumberFormat="1" applyFont="1" applyFill="1" applyBorder="1" applyAlignment="1">
      <alignment horizontal="right" vertical="center" wrapText="1"/>
    </xf>
    <xf numFmtId="177" fontId="7" fillId="0" borderId="106" xfId="0" applyNumberFormat="1" applyFont="1" applyFill="1" applyBorder="1" applyAlignment="1">
      <alignment horizontal="right" vertical="center" wrapText="1"/>
    </xf>
    <xf numFmtId="177" fontId="5" fillId="0" borderId="107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77" fontId="5" fillId="0" borderId="64" xfId="0" applyNumberFormat="1" applyFont="1" applyFill="1" applyBorder="1" applyAlignment="1" applyProtection="1">
      <alignment horizontal="center" vertical="center"/>
      <protection locked="0"/>
    </xf>
    <xf numFmtId="177" fontId="5" fillId="0" borderId="49" xfId="0" applyNumberFormat="1" applyFont="1" applyFill="1" applyBorder="1" applyAlignment="1" applyProtection="1">
      <alignment horizontal="center" vertical="center"/>
      <protection locked="0"/>
    </xf>
    <xf numFmtId="178" fontId="6" fillId="0" borderId="25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horizontal="right" vertical="center" wrapText="1"/>
    </xf>
    <xf numFmtId="177" fontId="7" fillId="0" borderId="49" xfId="0" applyNumberFormat="1" applyFont="1" applyFill="1" applyBorder="1" applyAlignment="1">
      <alignment horizontal="right" vertical="center" wrapText="1"/>
    </xf>
    <xf numFmtId="177" fontId="7" fillId="0" borderId="89" xfId="0" applyNumberFormat="1" applyFont="1" applyFill="1" applyBorder="1" applyAlignment="1">
      <alignment horizontal="right" vertical="center" wrapText="1"/>
    </xf>
    <xf numFmtId="177" fontId="7" fillId="0" borderId="50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center"/>
    </xf>
    <xf numFmtId="178" fontId="6" fillId="0" borderId="13" xfId="0" applyNumberFormat="1" applyFont="1" applyFill="1" applyBorder="1" applyAlignment="1">
      <alignment vertical="center"/>
    </xf>
    <xf numFmtId="3" fontId="38" fillId="0" borderId="0" xfId="0" applyNumberFormat="1" applyFont="1" applyFill="1" applyAlignment="1" applyProtection="1" quotePrefix="1">
      <alignment horizontal="left" vertical="center"/>
      <protection locked="0"/>
    </xf>
    <xf numFmtId="3" fontId="39" fillId="0" borderId="0" xfId="0" applyNumberFormat="1" applyFont="1" applyFill="1" applyAlignment="1" applyProtection="1" quotePrefix="1">
      <alignment horizontal="left" vertical="top"/>
      <protection locked="0"/>
    </xf>
    <xf numFmtId="3" fontId="40" fillId="0" borderId="0" xfId="0" applyNumberFormat="1" applyFont="1" applyFill="1" applyAlignment="1" applyProtection="1">
      <alignment/>
      <protection locked="0"/>
    </xf>
    <xf numFmtId="49" fontId="42" fillId="0" borderId="0" xfId="0" applyNumberFormat="1" applyFont="1" applyFill="1" applyAlignment="1" applyProtection="1">
      <alignment horizontal="left" vertical="center"/>
      <protection locked="0"/>
    </xf>
    <xf numFmtId="3" fontId="43" fillId="0" borderId="0" xfId="0" applyNumberFormat="1" applyFont="1" applyFill="1" applyAlignment="1" applyProtection="1" quotePrefix="1">
      <alignment horizontal="left" vertical="top"/>
      <protection locked="0"/>
    </xf>
    <xf numFmtId="3" fontId="44" fillId="0" borderId="0" xfId="0" applyNumberFormat="1" applyFont="1" applyFill="1" applyAlignment="1" applyProtection="1">
      <alignment/>
      <protection locked="0"/>
    </xf>
    <xf numFmtId="3" fontId="44" fillId="0" borderId="0" xfId="0" applyNumberFormat="1" applyFont="1" applyFill="1" applyAlignment="1">
      <alignment/>
    </xf>
    <xf numFmtId="3" fontId="31" fillId="0" borderId="40" xfId="0" applyNumberFormat="1" applyFont="1" applyFill="1" applyBorder="1" applyAlignment="1">
      <alignment/>
    </xf>
    <xf numFmtId="3" fontId="31" fillId="0" borderId="108" xfId="0" applyNumberFormat="1" applyFont="1" applyFill="1" applyBorder="1" applyAlignment="1">
      <alignment/>
    </xf>
    <xf numFmtId="3" fontId="31" fillId="0" borderId="41" xfId="0" applyNumberFormat="1" applyFont="1" applyFill="1" applyBorder="1" applyAlignment="1">
      <alignment vertical="center"/>
    </xf>
    <xf numFmtId="3" fontId="31" fillId="0" borderId="14" xfId="0" applyNumberFormat="1" applyFont="1" applyFill="1" applyBorder="1" applyAlignment="1">
      <alignment horizontal="center"/>
    </xf>
    <xf numFmtId="3" fontId="31" fillId="0" borderId="13" xfId="0" applyNumberFormat="1" applyFont="1" applyFill="1" applyBorder="1" applyAlignment="1">
      <alignment horizontal="center" vertical="center"/>
    </xf>
    <xf numFmtId="3" fontId="31" fillId="0" borderId="62" xfId="0" applyNumberFormat="1" applyFont="1" applyFill="1" applyBorder="1" applyAlignment="1">
      <alignment horizontal="center" vertical="center"/>
    </xf>
    <xf numFmtId="3" fontId="31" fillId="0" borderId="17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0" fontId="31" fillId="0" borderId="109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3" fontId="31" fillId="0" borderId="34" xfId="0" applyNumberFormat="1" applyFont="1" applyFill="1" applyBorder="1" applyAlignment="1">
      <alignment/>
    </xf>
    <xf numFmtId="3" fontId="31" fillId="0" borderId="63" xfId="0" applyNumberFormat="1" applyFont="1" applyFill="1" applyBorder="1" applyAlignment="1">
      <alignment/>
    </xf>
    <xf numFmtId="3" fontId="31" fillId="0" borderId="36" xfId="0" applyNumberFormat="1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3" fontId="31" fillId="0" borderId="36" xfId="0" applyNumberFormat="1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3" fontId="31" fillId="0" borderId="43" xfId="0" applyNumberFormat="1" applyFont="1" applyFill="1" applyBorder="1" applyAlignment="1">
      <alignment horizontal="center" vertical="center" wrapText="1"/>
    </xf>
    <xf numFmtId="3" fontId="31" fillId="0" borderId="50" xfId="0" applyNumberFormat="1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3" fontId="31" fillId="0" borderId="43" xfId="0" applyNumberFormat="1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Fill="1" applyBorder="1" applyAlignment="1" applyProtection="1">
      <alignment horizontal="center" vertical="center"/>
      <protection locked="0"/>
    </xf>
    <xf numFmtId="177" fontId="5" fillId="0" borderId="37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38" xfId="0" applyNumberFormat="1" applyFont="1" applyFill="1" applyBorder="1" applyAlignment="1" applyProtection="1">
      <alignment horizontal="center" vertical="center"/>
      <protection locked="0"/>
    </xf>
    <xf numFmtId="177" fontId="7" fillId="0" borderId="57" xfId="0" applyNumberFormat="1" applyFont="1" applyFill="1" applyBorder="1" applyAlignment="1">
      <alignment horizontal="right" vertical="center" wrapText="1"/>
    </xf>
    <xf numFmtId="177" fontId="7" fillId="0" borderId="17" xfId="0" applyNumberFormat="1" applyFont="1" applyFill="1" applyBorder="1" applyAlignment="1">
      <alignment horizontal="right" vertical="center" wrapText="1"/>
    </xf>
    <xf numFmtId="177" fontId="5" fillId="0" borderId="62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5" fillId="0" borderId="97" xfId="0" applyNumberFormat="1" applyFont="1" applyFill="1" applyBorder="1" applyAlignment="1">
      <alignment horizontal="right" vertical="center" wrapText="1"/>
    </xf>
    <xf numFmtId="177" fontId="5" fillId="0" borderId="63" xfId="0" applyNumberFormat="1" applyFont="1" applyFill="1" applyBorder="1" applyAlignment="1">
      <alignment horizontal="right" vertical="center" wrapText="1"/>
    </xf>
    <xf numFmtId="177" fontId="5" fillId="0" borderId="36" xfId="0" applyNumberFormat="1" applyFont="1" applyFill="1" applyBorder="1" applyAlignment="1">
      <alignment horizontal="right" vertical="center" wrapText="1"/>
    </xf>
    <xf numFmtId="3" fontId="31" fillId="0" borderId="18" xfId="0" applyNumberFormat="1" applyFont="1" applyFill="1" applyBorder="1" applyAlignment="1">
      <alignment horizontal="center" vertical="center"/>
    </xf>
    <xf numFmtId="177" fontId="5" fillId="0" borderId="41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3" fontId="31" fillId="0" borderId="64" xfId="0" applyNumberFormat="1" applyFont="1" applyFill="1" applyBorder="1" applyAlignment="1">
      <alignment horizontal="center"/>
    </xf>
    <xf numFmtId="3" fontId="31" fillId="0" borderId="49" xfId="0" applyNumberFormat="1" applyFont="1" applyFill="1" applyBorder="1" applyAlignment="1">
      <alignment horizontal="center"/>
    </xf>
    <xf numFmtId="177" fontId="5" fillId="0" borderId="49" xfId="0" applyNumberFormat="1" applyFont="1" applyFill="1" applyBorder="1" applyAlignment="1">
      <alignment horizontal="right" vertical="center" wrapText="1"/>
    </xf>
    <xf numFmtId="177" fontId="5" fillId="0" borderId="50" xfId="0" applyNumberFormat="1" applyFont="1" applyFill="1" applyBorder="1" applyAlignment="1">
      <alignment horizontal="right" vertical="center" wrapText="1"/>
    </xf>
    <xf numFmtId="3" fontId="31" fillId="0" borderId="32" xfId="0" applyNumberFormat="1" applyFont="1" applyFill="1" applyBorder="1" applyAlignment="1">
      <alignment horizontal="center" vertical="center"/>
    </xf>
    <xf numFmtId="177" fontId="5" fillId="0" borderId="88" xfId="0" applyNumberFormat="1" applyFont="1" applyFill="1" applyBorder="1" applyAlignment="1">
      <alignment horizontal="right" vertical="center" wrapText="1"/>
    </xf>
    <xf numFmtId="177" fontId="5" fillId="0" borderId="65" xfId="0" applyNumberFormat="1" applyFont="1" applyFill="1" applyBorder="1" applyAlignment="1">
      <alignment horizontal="right" vertical="center" wrapText="1"/>
    </xf>
    <xf numFmtId="3" fontId="31" fillId="0" borderId="59" xfId="0" applyNumberFormat="1" applyFont="1" applyFill="1" applyBorder="1" applyAlignment="1">
      <alignment horizontal="center" vertical="center"/>
    </xf>
    <xf numFmtId="177" fontId="5" fillId="0" borderId="58" xfId="0" applyNumberFormat="1" applyFont="1" applyFill="1" applyBorder="1" applyAlignment="1" applyProtection="1">
      <alignment vertical="center"/>
      <protection locked="0"/>
    </xf>
    <xf numFmtId="177" fontId="5" fillId="0" borderId="25" xfId="0" applyNumberFormat="1" applyFont="1" applyFill="1" applyBorder="1" applyAlignment="1" applyProtection="1">
      <alignment vertical="center"/>
      <protection locked="0"/>
    </xf>
    <xf numFmtId="0" fontId="31" fillId="0" borderId="67" xfId="0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/>
    </xf>
    <xf numFmtId="3" fontId="31" fillId="0" borderId="33" xfId="0" applyNumberFormat="1" applyFont="1" applyFill="1" applyBorder="1" applyAlignment="1">
      <alignment horizontal="center"/>
    </xf>
    <xf numFmtId="177" fontId="5" fillId="0" borderId="39" xfId="0" applyNumberFormat="1" applyFont="1" applyFill="1" applyBorder="1" applyAlignme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vertical="center"/>
      <protection locked="0"/>
    </xf>
    <xf numFmtId="178" fontId="6" fillId="0" borderId="19" xfId="0" applyNumberFormat="1" applyFont="1" applyFill="1" applyBorder="1" applyAlignment="1">
      <alignment vertical="center"/>
    </xf>
    <xf numFmtId="177" fontId="5" fillId="0" borderId="110" xfId="0" applyNumberFormat="1" applyFont="1" applyFill="1" applyBorder="1" applyAlignment="1">
      <alignment horizontal="right" vertical="center" wrapText="1"/>
    </xf>
    <xf numFmtId="177" fontId="7" fillId="0" borderId="111" xfId="0" applyNumberFormat="1" applyFont="1" applyFill="1" applyBorder="1" applyAlignment="1">
      <alignment horizontal="right" vertical="center" wrapText="1"/>
    </xf>
    <xf numFmtId="177" fontId="5" fillId="0" borderId="112" xfId="0" applyNumberFormat="1" applyFont="1" applyFill="1" applyBorder="1" applyAlignment="1">
      <alignment horizontal="right" vertical="center" wrapText="1"/>
    </xf>
    <xf numFmtId="177" fontId="5" fillId="0" borderId="113" xfId="0" applyNumberFormat="1" applyFont="1" applyFill="1" applyBorder="1" applyAlignment="1">
      <alignment horizontal="right" vertical="center" wrapText="1"/>
    </xf>
    <xf numFmtId="177" fontId="5" fillId="0" borderId="114" xfId="0" applyNumberFormat="1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>
      <alignment/>
    </xf>
    <xf numFmtId="3" fontId="31" fillId="0" borderId="28" xfId="0" applyNumberFormat="1" applyFont="1" applyFill="1" applyBorder="1" applyAlignment="1">
      <alignment/>
    </xf>
    <xf numFmtId="0" fontId="31" fillId="0" borderId="56" xfId="0" applyFont="1" applyFill="1" applyBorder="1" applyAlignment="1">
      <alignment horizontal="center" vertical="center" wrapText="1"/>
    </xf>
    <xf numFmtId="0" fontId="31" fillId="0" borderId="115" xfId="0" applyFont="1" applyFill="1" applyBorder="1" applyAlignment="1">
      <alignment horizontal="center" vertical="center" wrapText="1"/>
    </xf>
    <xf numFmtId="3" fontId="31" fillId="0" borderId="103" xfId="0" applyNumberFormat="1" applyFont="1" applyFill="1" applyBorder="1" applyAlignment="1">
      <alignment horizontal="center" vertical="center" wrapText="1"/>
    </xf>
    <xf numFmtId="0" fontId="31" fillId="0" borderId="116" xfId="0" applyFont="1" applyFill="1" applyBorder="1" applyAlignment="1">
      <alignment horizontal="center" vertical="center"/>
    </xf>
    <xf numFmtId="3" fontId="31" fillId="0" borderId="98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3" fontId="31" fillId="0" borderId="103" xfId="0" applyNumberFormat="1" applyFont="1" applyFill="1" applyBorder="1" applyAlignment="1">
      <alignment horizontal="center" vertical="center"/>
    </xf>
    <xf numFmtId="3" fontId="31" fillId="0" borderId="116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177" fontId="5" fillId="0" borderId="55" xfId="0" applyNumberFormat="1" applyFont="1" applyFill="1" applyBorder="1" applyAlignment="1">
      <alignment horizontal="right" vertical="center" wrapText="1"/>
    </xf>
    <xf numFmtId="3" fontId="31" fillId="0" borderId="27" xfId="0" applyNumberFormat="1" applyFont="1" applyFill="1" applyBorder="1" applyAlignment="1">
      <alignment horizontal="center"/>
    </xf>
    <xf numFmtId="177" fontId="7" fillId="0" borderId="38" xfId="0" applyNumberFormat="1" applyFont="1" applyFill="1" applyBorder="1" applyAlignment="1">
      <alignment horizontal="right" vertical="center" wrapText="1"/>
    </xf>
    <xf numFmtId="177" fontId="7" fillId="0" borderId="73" xfId="0" applyNumberFormat="1" applyFont="1" applyFill="1" applyBorder="1" applyAlignment="1">
      <alignment horizontal="right" vertical="center" wrapText="1"/>
    </xf>
    <xf numFmtId="177" fontId="7" fillId="0" borderId="55" xfId="0" applyNumberFormat="1" applyFont="1" applyFill="1" applyBorder="1" applyAlignment="1">
      <alignment horizontal="right" vertical="center" wrapText="1"/>
    </xf>
    <xf numFmtId="177" fontId="5" fillId="0" borderId="57" xfId="0" applyNumberFormat="1" applyFont="1" applyFill="1" applyBorder="1" applyAlignment="1">
      <alignment horizontal="right" vertical="center" wrapText="1"/>
    </xf>
    <xf numFmtId="177" fontId="37" fillId="0" borderId="12" xfId="0" applyNumberFormat="1" applyFont="1" applyFill="1" applyBorder="1" applyAlignment="1">
      <alignment horizontal="right" vertical="center" wrapText="1"/>
    </xf>
    <xf numFmtId="177" fontId="37" fillId="0" borderId="81" xfId="0" applyNumberFormat="1" applyFont="1" applyFill="1" applyBorder="1" applyAlignment="1">
      <alignment horizontal="right" vertical="center" wrapText="1"/>
    </xf>
    <xf numFmtId="177" fontId="37" fillId="0" borderId="46" xfId="0" applyNumberFormat="1" applyFont="1" applyFill="1" applyBorder="1" applyAlignment="1">
      <alignment horizontal="right" vertical="center" wrapText="1"/>
    </xf>
    <xf numFmtId="177" fontId="37" fillId="0" borderId="82" xfId="0" applyNumberFormat="1" applyFont="1" applyFill="1" applyBorder="1" applyAlignment="1">
      <alignment horizontal="right" vertical="center" wrapText="1"/>
    </xf>
    <xf numFmtId="177" fontId="37" fillId="0" borderId="96" xfId="0" applyNumberFormat="1" applyFont="1" applyFill="1" applyBorder="1" applyAlignment="1">
      <alignment horizontal="right" vertical="center" wrapText="1"/>
    </xf>
    <xf numFmtId="177" fontId="37" fillId="0" borderId="117" xfId="0" applyNumberFormat="1" applyFont="1" applyFill="1" applyBorder="1" applyAlignment="1">
      <alignment horizontal="right" vertical="center" wrapText="1"/>
    </xf>
    <xf numFmtId="177" fontId="34" fillId="0" borderId="42" xfId="0" applyNumberFormat="1" applyFont="1" applyFill="1" applyBorder="1" applyAlignment="1">
      <alignment horizontal="right" vertical="center" wrapText="1"/>
    </xf>
    <xf numFmtId="177" fontId="34" fillId="0" borderId="80" xfId="0" applyNumberFormat="1" applyFont="1" applyFill="1" applyBorder="1" applyAlignment="1">
      <alignment horizontal="right" vertical="center" wrapText="1"/>
    </xf>
    <xf numFmtId="177" fontId="56" fillId="0" borderId="42" xfId="0" applyNumberFormat="1" applyFont="1" applyFill="1" applyBorder="1" applyAlignment="1">
      <alignment horizontal="right" vertical="center" wrapText="1"/>
    </xf>
    <xf numFmtId="177" fontId="56" fillId="0" borderId="57" xfId="0" applyNumberFormat="1" applyFont="1" applyFill="1" applyBorder="1" applyAlignment="1">
      <alignment horizontal="right" vertical="center" wrapText="1"/>
    </xf>
    <xf numFmtId="177" fontId="56" fillId="0" borderId="17" xfId="0" applyNumberFormat="1" applyFont="1" applyFill="1" applyBorder="1" applyAlignment="1" applyProtection="1">
      <alignment horizontal="right" vertical="center" wrapText="1"/>
      <protection/>
    </xf>
    <xf numFmtId="177" fontId="56" fillId="0" borderId="45" xfId="0" applyNumberFormat="1" applyFont="1" applyFill="1" applyBorder="1" applyAlignment="1">
      <alignment horizontal="right" vertical="center" wrapText="1"/>
    </xf>
    <xf numFmtId="177" fontId="56" fillId="0" borderId="17" xfId="0" applyNumberFormat="1" applyFont="1" applyFill="1" applyBorder="1" applyAlignment="1" applyProtection="1">
      <alignment vertical="center" wrapText="1"/>
      <protection/>
    </xf>
    <xf numFmtId="177" fontId="56" fillId="0" borderId="42" xfId="0" applyNumberFormat="1" applyFont="1" applyFill="1" applyBorder="1" applyAlignment="1">
      <alignment horizontal="right" vertical="center" wrapText="1"/>
    </xf>
    <xf numFmtId="177" fontId="56" fillId="0" borderId="12" xfId="0" applyNumberFormat="1" applyFont="1" applyFill="1" applyBorder="1" applyAlignment="1">
      <alignment horizontal="right" vertical="center" wrapText="1"/>
    </xf>
    <xf numFmtId="177" fontId="56" fillId="0" borderId="46" xfId="0" applyNumberFormat="1" applyFont="1" applyFill="1" applyBorder="1" applyAlignment="1">
      <alignment horizontal="right" vertical="center" wrapText="1"/>
    </xf>
    <xf numFmtId="177" fontId="56" fillId="0" borderId="42" xfId="48" applyNumberFormat="1" applyFont="1" applyFill="1" applyBorder="1" applyAlignment="1">
      <alignment horizontal="right" vertical="center" wrapText="1"/>
    </xf>
    <xf numFmtId="177" fontId="56" fillId="0" borderId="24" xfId="0" applyNumberFormat="1" applyFont="1" applyFill="1" applyBorder="1" applyAlignment="1" applyProtection="1">
      <alignment vertical="center" wrapText="1"/>
      <protection/>
    </xf>
    <xf numFmtId="177" fontId="56" fillId="0" borderId="73" xfId="0" applyNumberFormat="1" applyFont="1" applyFill="1" applyBorder="1" applyAlignment="1">
      <alignment horizontal="right" vertical="center" wrapText="1"/>
    </xf>
    <xf numFmtId="177" fontId="56" fillId="0" borderId="38" xfId="0" applyNumberFormat="1" applyFont="1" applyFill="1" applyBorder="1" applyAlignment="1">
      <alignment horizontal="right" vertical="center" wrapText="1"/>
    </xf>
    <xf numFmtId="177" fontId="56" fillId="0" borderId="43" xfId="0" applyNumberFormat="1" applyFont="1" applyFill="1" applyBorder="1" applyAlignment="1">
      <alignment horizontal="right" vertical="center" wrapText="1"/>
    </xf>
    <xf numFmtId="177" fontId="56" fillId="0" borderId="55" xfId="0" applyNumberFormat="1" applyFont="1" applyFill="1" applyBorder="1" applyAlignment="1">
      <alignment horizontal="right" vertical="center" wrapText="1"/>
    </xf>
    <xf numFmtId="177" fontId="56" fillId="0" borderId="46" xfId="48" applyNumberFormat="1" applyFont="1" applyFill="1" applyBorder="1" applyAlignment="1">
      <alignment horizontal="right" vertical="center" wrapText="1"/>
    </xf>
    <xf numFmtId="177" fontId="5" fillId="0" borderId="42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53" fillId="0" borderId="88" xfId="0" applyNumberFormat="1" applyFont="1" applyFill="1" applyBorder="1" applyAlignment="1">
      <alignment vertical="center"/>
    </xf>
    <xf numFmtId="177" fontId="7" fillId="0" borderId="46" xfId="48" applyNumberFormat="1" applyFont="1" applyFill="1" applyBorder="1" applyAlignment="1">
      <alignment horizontal="right" vertical="center" wrapText="1"/>
    </xf>
    <xf numFmtId="177" fontId="7" fillId="0" borderId="43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45" xfId="0" applyNumberFormat="1" applyFont="1" applyFill="1" applyBorder="1" applyAlignment="1">
      <alignment horizontal="right" vertical="center" wrapText="1"/>
    </xf>
    <xf numFmtId="182" fontId="5" fillId="0" borderId="45" xfId="0" applyNumberFormat="1" applyFont="1" applyFill="1" applyBorder="1" applyAlignment="1">
      <alignment horizontal="right" vertical="center" wrapText="1"/>
    </xf>
    <xf numFmtId="182" fontId="5" fillId="0" borderId="45" xfId="0" applyNumberFormat="1" applyFont="1" applyFill="1" applyBorder="1" applyAlignment="1">
      <alignment horizontal="right" vertical="center" wrapText="1"/>
    </xf>
    <xf numFmtId="182" fontId="5" fillId="0" borderId="72" xfId="0" applyNumberFormat="1" applyFont="1" applyFill="1" applyBorder="1" applyAlignment="1">
      <alignment horizontal="right" vertical="center" wrapText="1"/>
    </xf>
    <xf numFmtId="182" fontId="7" fillId="0" borderId="42" xfId="0" applyNumberFormat="1" applyFont="1" applyFill="1" applyBorder="1" applyAlignment="1">
      <alignment horizontal="right" vertical="center" wrapText="1"/>
    </xf>
    <xf numFmtId="182" fontId="7" fillId="0" borderId="42" xfId="0" applyNumberFormat="1" applyFont="1" applyFill="1" applyBorder="1" applyAlignment="1">
      <alignment horizontal="right" vertical="center" wrapText="1"/>
    </xf>
    <xf numFmtId="182" fontId="7" fillId="0" borderId="57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82" fontId="5" fillId="0" borderId="12" xfId="0" applyNumberFormat="1" applyFont="1" applyFill="1" applyBorder="1" applyAlignment="1">
      <alignment horizontal="right" vertical="center" wrapText="1"/>
    </xf>
    <xf numFmtId="182" fontId="5" fillId="0" borderId="12" xfId="0" applyNumberFormat="1" applyFont="1" applyFill="1" applyBorder="1" applyAlignment="1">
      <alignment horizontal="right" vertical="center" wrapText="1"/>
    </xf>
    <xf numFmtId="182" fontId="5" fillId="0" borderId="38" xfId="0" applyNumberFormat="1" applyFont="1" applyFill="1" applyBorder="1" applyAlignment="1">
      <alignment horizontal="right" vertical="center" wrapText="1"/>
    </xf>
    <xf numFmtId="177" fontId="5" fillId="0" borderId="46" xfId="0" applyNumberFormat="1" applyFont="1" applyFill="1" applyBorder="1" applyAlignment="1">
      <alignment horizontal="right" vertical="center" wrapText="1"/>
    </xf>
    <xf numFmtId="182" fontId="5" fillId="0" borderId="46" xfId="0" applyNumberFormat="1" applyFont="1" applyFill="1" applyBorder="1" applyAlignment="1">
      <alignment horizontal="right" vertical="center" wrapText="1"/>
    </xf>
    <xf numFmtId="182" fontId="5" fillId="0" borderId="46" xfId="0" applyNumberFormat="1" applyFont="1" applyFill="1" applyBorder="1" applyAlignment="1">
      <alignment horizontal="right" vertical="center" wrapText="1"/>
    </xf>
    <xf numFmtId="182" fontId="5" fillId="0" borderId="73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3" fontId="5" fillId="0" borderId="103" xfId="0" applyNumberFormat="1" applyFont="1" applyFill="1" applyBorder="1" applyAlignment="1">
      <alignment horizontal="right" vertical="center" wrapText="1"/>
    </xf>
    <xf numFmtId="0" fontId="5" fillId="0" borderId="103" xfId="0" applyFont="1" applyFill="1" applyBorder="1" applyAlignment="1">
      <alignment horizontal="right" vertical="center" wrapText="1"/>
    </xf>
    <xf numFmtId="182" fontId="5" fillId="0" borderId="103" xfId="0" applyNumberFormat="1" applyFont="1" applyFill="1" applyBorder="1" applyAlignment="1">
      <alignment horizontal="right" vertical="center" wrapText="1"/>
    </xf>
    <xf numFmtId="182" fontId="5" fillId="0" borderId="101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right" vertical="center" wrapText="1"/>
    </xf>
    <xf numFmtId="182" fontId="5" fillId="0" borderId="43" xfId="0" applyNumberFormat="1" applyFont="1" applyFill="1" applyBorder="1" applyAlignment="1">
      <alignment horizontal="right" vertical="center" wrapText="1"/>
    </xf>
    <xf numFmtId="182" fontId="5" fillId="0" borderId="43" xfId="0" applyNumberFormat="1" applyFont="1" applyFill="1" applyBorder="1" applyAlignment="1">
      <alignment horizontal="right" vertical="center" wrapText="1"/>
    </xf>
    <xf numFmtId="182" fontId="5" fillId="0" borderId="55" xfId="0" applyNumberFormat="1" applyFont="1" applyFill="1" applyBorder="1" applyAlignment="1">
      <alignment horizontal="right" vertical="center" wrapText="1"/>
    </xf>
    <xf numFmtId="177" fontId="5" fillId="0" borderId="92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7" fontId="5" fillId="0" borderId="38" xfId="0" applyNumberFormat="1" applyFont="1" applyFill="1" applyBorder="1" applyAlignment="1">
      <alignment horizontal="right" vertical="center" wrapText="1"/>
    </xf>
    <xf numFmtId="177" fontId="5" fillId="0" borderId="73" xfId="0" applyNumberFormat="1" applyFont="1" applyFill="1" applyBorder="1" applyAlignment="1">
      <alignment horizontal="right" vertical="center" wrapText="1"/>
    </xf>
    <xf numFmtId="177" fontId="5" fillId="0" borderId="72" xfId="0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>
      <alignment horizontal="right" vertical="center" wrapText="1"/>
    </xf>
    <xf numFmtId="177" fontId="5" fillId="0" borderId="55" xfId="0" applyNumberFormat="1" applyFont="1" applyFill="1" applyBorder="1" applyAlignment="1">
      <alignment horizontal="right" vertical="center" wrapText="1"/>
    </xf>
    <xf numFmtId="178" fontId="5" fillId="0" borderId="45" xfId="0" applyNumberFormat="1" applyFont="1" applyFill="1" applyBorder="1" applyAlignment="1">
      <alignment horizontal="right" vertical="center" wrapText="1"/>
    </xf>
    <xf numFmtId="178" fontId="5" fillId="0" borderId="12" xfId="0" applyNumberFormat="1" applyFont="1" applyFill="1" applyBorder="1" applyAlignment="1">
      <alignment horizontal="right" vertical="center" wrapText="1"/>
    </xf>
    <xf numFmtId="178" fontId="5" fillId="0" borderId="46" xfId="0" applyNumberFormat="1" applyFont="1" applyFill="1" applyBorder="1" applyAlignment="1">
      <alignment horizontal="right" vertical="center" wrapText="1"/>
    </xf>
    <xf numFmtId="178" fontId="7" fillId="0" borderId="12" xfId="0" applyNumberFormat="1" applyFont="1" applyFill="1" applyBorder="1" applyAlignment="1">
      <alignment horizontal="right" vertical="center" wrapText="1"/>
    </xf>
    <xf numFmtId="178" fontId="5" fillId="0" borderId="43" xfId="0" applyNumberFormat="1" applyFont="1" applyFill="1" applyBorder="1" applyAlignment="1">
      <alignment horizontal="right" vertical="center" wrapText="1"/>
    </xf>
    <xf numFmtId="178" fontId="6" fillId="0" borderId="46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center" vertical="center"/>
    </xf>
    <xf numFmtId="3" fontId="31" fillId="0" borderId="62" xfId="0" applyNumberFormat="1" applyFont="1" applyFill="1" applyBorder="1" applyAlignment="1">
      <alignment horizontal="center" vertical="center"/>
    </xf>
    <xf numFmtId="3" fontId="31" fillId="0" borderId="118" xfId="0" applyNumberFormat="1" applyFont="1" applyFill="1" applyBorder="1" applyAlignment="1">
      <alignment/>
    </xf>
    <xf numFmtId="3" fontId="31" fillId="0" borderId="107" xfId="0" applyNumberFormat="1" applyFont="1" applyFill="1" applyBorder="1" applyAlignment="1">
      <alignment/>
    </xf>
    <xf numFmtId="3" fontId="11" fillId="0" borderId="118" xfId="0" applyNumberFormat="1" applyFont="1" applyFill="1" applyBorder="1" applyAlignment="1">
      <alignment horizontal="center" vertical="center"/>
    </xf>
    <xf numFmtId="3" fontId="11" fillId="0" borderId="107" xfId="0" applyNumberFormat="1" applyFont="1" applyFill="1" applyBorder="1" applyAlignment="1">
      <alignment horizontal="center" vertical="center"/>
    </xf>
    <xf numFmtId="3" fontId="11" fillId="0" borderId="119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3" fontId="5" fillId="0" borderId="120" xfId="0" applyNumberFormat="1" applyFont="1" applyFill="1" applyBorder="1" applyAlignment="1">
      <alignment horizontal="center" vertical="center"/>
    </xf>
    <xf numFmtId="3" fontId="5" fillId="0" borderId="121" xfId="0" applyNumberFormat="1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 applyProtection="1">
      <alignment vertical="center"/>
      <protection locked="0"/>
    </xf>
    <xf numFmtId="0" fontId="0" fillId="0" borderId="35" xfId="0" applyFill="1" applyBorder="1" applyAlignment="1">
      <alignment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3" fontId="10" fillId="0" borderId="108" xfId="0" applyNumberFormat="1" applyFont="1" applyFill="1" applyBorder="1" applyAlignment="1">
      <alignment horizontal="center" vertical="center"/>
    </xf>
    <xf numFmtId="3" fontId="5" fillId="0" borderId="123" xfId="0" applyNumberFormat="1" applyFont="1" applyFill="1" applyBorder="1" applyAlignment="1">
      <alignment horizontal="center" vertical="center"/>
    </xf>
    <xf numFmtId="3" fontId="5" fillId="0" borderId="124" xfId="0" applyNumberFormat="1" applyFont="1" applyFill="1" applyBorder="1" applyAlignment="1">
      <alignment horizontal="center" vertical="center"/>
    </xf>
    <xf numFmtId="3" fontId="5" fillId="0" borderId="125" xfId="0" applyNumberFormat="1" applyFont="1" applyFill="1" applyBorder="1" applyAlignment="1">
      <alignment horizontal="center" vertical="center"/>
    </xf>
    <xf numFmtId="3" fontId="5" fillId="0" borderId="126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5" fillId="0" borderId="127" xfId="0" applyNumberFormat="1" applyFont="1" applyFill="1" applyBorder="1" applyAlignment="1">
      <alignment horizontal="center" vertical="center"/>
    </xf>
    <xf numFmtId="3" fontId="5" fillId="0" borderId="128" xfId="0" applyNumberFormat="1" applyFont="1" applyFill="1" applyBorder="1" applyAlignment="1">
      <alignment horizontal="center" vertical="center"/>
    </xf>
    <xf numFmtId="3" fontId="5" fillId="0" borderId="129" xfId="0" applyNumberFormat="1" applyFont="1" applyFill="1" applyBorder="1" applyAlignment="1">
      <alignment horizontal="center" vertical="center"/>
    </xf>
    <xf numFmtId="3" fontId="5" fillId="0" borderId="130" xfId="0" applyNumberFormat="1" applyFont="1" applyFill="1" applyBorder="1" applyAlignment="1">
      <alignment horizontal="center" vertical="center"/>
    </xf>
    <xf numFmtId="3" fontId="11" fillId="0" borderId="107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 applyProtection="1">
      <alignment vertical="center" shrinkToFit="1"/>
      <protection locked="0"/>
    </xf>
    <xf numFmtId="0" fontId="0" fillId="0" borderId="0" xfId="0" applyAlignment="1">
      <alignment shrinkToFit="1"/>
    </xf>
    <xf numFmtId="3" fontId="5" fillId="0" borderId="14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34" fillId="0" borderId="125" xfId="0" applyNumberFormat="1" applyFont="1" applyFill="1" applyBorder="1" applyAlignment="1">
      <alignment horizontal="center" vertical="center"/>
    </xf>
    <xf numFmtId="0" fontId="35" fillId="0" borderId="133" xfId="0" applyFont="1" applyFill="1" applyBorder="1" applyAlignment="1">
      <alignment horizontal="center" vertical="center"/>
    </xf>
    <xf numFmtId="0" fontId="35" fillId="0" borderId="122" xfId="0" applyFont="1" applyFill="1" applyBorder="1" applyAlignment="1">
      <alignment horizontal="center" vertical="center"/>
    </xf>
    <xf numFmtId="3" fontId="34" fillId="0" borderId="4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4" fillId="0" borderId="127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 vertical="center"/>
    </xf>
    <xf numFmtId="0" fontId="34" fillId="0" borderId="109" xfId="0" applyFont="1" applyFill="1" applyBorder="1" applyAlignment="1">
      <alignment horizontal="center" vertical="center" shrinkToFit="1"/>
    </xf>
    <xf numFmtId="0" fontId="34" fillId="0" borderId="134" xfId="0" applyFont="1" applyFill="1" applyBorder="1" applyAlignment="1">
      <alignment horizontal="center" vertical="center" shrinkToFit="1"/>
    </xf>
    <xf numFmtId="3" fontId="36" fillId="0" borderId="119" xfId="0" applyNumberFormat="1" applyFont="1" applyFill="1" applyBorder="1" applyAlignment="1">
      <alignment horizontal="center" vertical="center"/>
    </xf>
    <xf numFmtId="3" fontId="36" fillId="0" borderId="118" xfId="0" applyNumberFormat="1" applyFont="1" applyFill="1" applyBorder="1" applyAlignment="1">
      <alignment horizontal="center" vertical="center"/>
    </xf>
    <xf numFmtId="3" fontId="36" fillId="0" borderId="107" xfId="0" applyNumberFormat="1" applyFont="1" applyFill="1" applyBorder="1" applyAlignment="1">
      <alignment horizontal="center" vertical="center"/>
    </xf>
    <xf numFmtId="0" fontId="34" fillId="0" borderId="109" xfId="0" applyFont="1" applyFill="1" applyBorder="1" applyAlignment="1">
      <alignment horizontal="center" vertical="center"/>
    </xf>
    <xf numFmtId="0" fontId="34" fillId="0" borderId="135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31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 vertical="center"/>
    </xf>
    <xf numFmtId="0" fontId="34" fillId="0" borderId="137" xfId="0" applyFont="1" applyFill="1" applyBorder="1" applyAlignment="1">
      <alignment horizontal="center" vertical="center"/>
    </xf>
    <xf numFmtId="0" fontId="34" fillId="0" borderId="134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58" xfId="0" applyNumberFormat="1" applyFont="1" applyFill="1" applyBorder="1" applyAlignment="1">
      <alignment horizontal="center"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62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3" fontId="5" fillId="0" borderId="136" xfId="0" applyNumberFormat="1" applyFont="1" applyFill="1" applyBorder="1" applyAlignment="1">
      <alignment horizontal="center" vertical="center"/>
    </xf>
    <xf numFmtId="3" fontId="5" fillId="0" borderId="138" xfId="0" applyNumberFormat="1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3" fontId="5" fillId="0" borderId="93" xfId="0" applyNumberFormat="1" applyFont="1" applyFill="1" applyBorder="1" applyAlignment="1">
      <alignment horizontal="center" vertical="center"/>
    </xf>
    <xf numFmtId="3" fontId="5" fillId="0" borderId="105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3" fontId="5" fillId="0" borderId="7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9" xfId="0" applyNumberFormat="1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center" vertical="center"/>
    </xf>
    <xf numFmtId="3" fontId="5" fillId="0" borderId="128" xfId="0" applyNumberFormat="1" applyFont="1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3" fontId="5" fillId="0" borderId="139" xfId="0" applyNumberFormat="1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>
      <alignment horizontal="center" vertical="center" wrapText="1"/>
    </xf>
    <xf numFmtId="3" fontId="5" fillId="0" borderId="127" xfId="0" applyNumberFormat="1" applyFont="1" applyFill="1" applyBorder="1" applyAlignment="1">
      <alignment horizontal="center" vertical="center" shrinkToFit="1"/>
    </xf>
    <xf numFmtId="0" fontId="0" fillId="0" borderId="128" xfId="0" applyFill="1" applyBorder="1" applyAlignment="1">
      <alignment horizontal="center" vertical="center" shrinkToFit="1"/>
    </xf>
    <xf numFmtId="0" fontId="0" fillId="0" borderId="130" xfId="0" applyFill="1" applyBorder="1" applyAlignment="1">
      <alignment horizontal="center" vertical="center" shrinkToFit="1"/>
    </xf>
    <xf numFmtId="0" fontId="46" fillId="0" borderId="127" xfId="0" applyFont="1" applyFill="1" applyBorder="1" applyAlignment="1">
      <alignment horizontal="center" vertical="center"/>
    </xf>
    <xf numFmtId="0" fontId="46" fillId="0" borderId="129" xfId="0" applyFont="1" applyFill="1" applyBorder="1" applyAlignment="1">
      <alignment horizontal="center" vertical="center"/>
    </xf>
    <xf numFmtId="3" fontId="31" fillId="0" borderId="24" xfId="0" applyNumberFormat="1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3" fontId="31" fillId="0" borderId="140" xfId="0" applyNumberFormat="1" applyFont="1" applyFill="1" applyBorder="1" applyAlignment="1">
      <alignment horizontal="center" vertical="center" wrapText="1"/>
    </xf>
    <xf numFmtId="0" fontId="46" fillId="0" borderId="141" xfId="0" applyFont="1" applyFill="1" applyBorder="1" applyAlignment="1">
      <alignment horizontal="center" vertical="center" wrapText="1"/>
    </xf>
    <xf numFmtId="0" fontId="46" fillId="0" borderId="142" xfId="0" applyFont="1" applyFill="1" applyBorder="1" applyAlignment="1">
      <alignment horizontal="center" vertical="center" wrapText="1"/>
    </xf>
    <xf numFmtId="3" fontId="31" fillId="0" borderId="127" xfId="0" applyNumberFormat="1" applyFont="1" applyFill="1" applyBorder="1" applyAlignment="1">
      <alignment horizontal="center" vertical="center"/>
    </xf>
    <xf numFmtId="0" fontId="46" fillId="0" borderId="128" xfId="0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3" fontId="31" fillId="0" borderId="78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3" fontId="31" fillId="0" borderId="40" xfId="0" applyNumberFormat="1" applyFont="1" applyFill="1" applyBorder="1" applyAlignment="1">
      <alignment horizontal="center" vertical="center"/>
    </xf>
    <xf numFmtId="3" fontId="31" fillId="0" borderId="41" xfId="0" applyNumberFormat="1" applyFont="1" applyFill="1" applyBorder="1" applyAlignment="1">
      <alignment horizontal="center" vertical="center"/>
    </xf>
    <xf numFmtId="3" fontId="31" fillId="0" borderId="108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1" fillId="0" borderId="62" xfId="0" applyNumberFormat="1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09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1" fillId="0" borderId="13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3" fontId="31" fillId="0" borderId="125" xfId="0" applyNumberFormat="1" applyFont="1" applyFill="1" applyBorder="1" applyAlignment="1">
      <alignment horizontal="center" vertical="center"/>
    </xf>
    <xf numFmtId="3" fontId="31" fillId="0" borderId="133" xfId="0" applyNumberFormat="1" applyFont="1" applyFill="1" applyBorder="1" applyAlignment="1">
      <alignment horizontal="center" vertical="center"/>
    </xf>
    <xf numFmtId="3" fontId="31" fillId="0" borderId="122" xfId="0" applyNumberFormat="1" applyFont="1" applyFill="1" applyBorder="1" applyAlignment="1">
      <alignment horizontal="center" vertical="center"/>
    </xf>
    <xf numFmtId="3" fontId="31" fillId="0" borderId="35" xfId="0" applyNumberFormat="1" applyFont="1" applyFill="1" applyBorder="1" applyAlignment="1">
      <alignment horizontal="center" vertical="center"/>
    </xf>
    <xf numFmtId="0" fontId="31" fillId="0" borderId="143" xfId="0" applyFont="1" applyFill="1" applyBorder="1" applyAlignment="1">
      <alignment horizontal="center" vertical="center"/>
    </xf>
    <xf numFmtId="3" fontId="31" fillId="0" borderId="127" xfId="0" applyNumberFormat="1" applyFont="1" applyFill="1" applyBorder="1" applyAlignment="1">
      <alignment horizontal="center" vertical="center" wrapText="1"/>
    </xf>
    <xf numFmtId="0" fontId="0" fillId="0" borderId="129" xfId="0" applyFill="1" applyBorder="1" applyAlignment="1">
      <alignment horizontal="center" vertical="center" wrapText="1"/>
    </xf>
    <xf numFmtId="3" fontId="31" fillId="0" borderId="88" xfId="0" applyNumberFormat="1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3" fontId="31" fillId="0" borderId="21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103" xfId="0" applyFont="1" applyFill="1" applyBorder="1" applyAlignment="1">
      <alignment horizontal="center" vertical="center" wrapText="1"/>
    </xf>
    <xf numFmtId="3" fontId="31" fillId="0" borderId="23" xfId="0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144" xfId="0" applyFont="1" applyFill="1" applyBorder="1" applyAlignment="1">
      <alignment horizontal="center" vertical="center" wrapText="1"/>
    </xf>
    <xf numFmtId="3" fontId="31" fillId="0" borderId="145" xfId="0" applyNumberFormat="1" applyFont="1" applyFill="1" applyBorder="1" applyAlignment="1">
      <alignment horizontal="center" vertical="center"/>
    </xf>
    <xf numFmtId="3" fontId="31" fillId="0" borderId="29" xfId="0" applyNumberFormat="1" applyFont="1" applyFill="1" applyBorder="1" applyAlignment="1">
      <alignment horizontal="center" vertical="center"/>
    </xf>
    <xf numFmtId="3" fontId="31" fillId="0" borderId="62" xfId="0" applyNumberFormat="1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center" vertical="center" wrapText="1"/>
    </xf>
    <xf numFmtId="0" fontId="46" fillId="0" borderId="1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13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35" xfId="0" applyNumberFormat="1" applyFont="1" applyFill="1" applyBorder="1" applyAlignment="1">
      <alignment horizontal="center" vertical="center"/>
    </xf>
    <xf numFmtId="3" fontId="52" fillId="0" borderId="119" xfId="0" applyNumberFormat="1" applyFont="1" applyFill="1" applyBorder="1" applyAlignment="1">
      <alignment horizontal="center" vertical="center"/>
    </xf>
    <xf numFmtId="3" fontId="52" fillId="0" borderId="118" xfId="0" applyNumberFormat="1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5" fillId="0" borderId="139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3" fontId="5" fillId="0" borderId="146" xfId="0" applyNumberFormat="1" applyFont="1" applyFill="1" applyBorder="1" applyAlignment="1">
      <alignment horizontal="center" vertical="center"/>
    </xf>
    <xf numFmtId="3" fontId="5" fillId="0" borderId="112" xfId="0" applyNumberFormat="1" applyFont="1" applyFill="1" applyBorder="1" applyAlignment="1">
      <alignment horizontal="center" vertical="center"/>
    </xf>
    <xf numFmtId="3" fontId="5" fillId="0" borderId="114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104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3" fontId="5" fillId="0" borderId="127" xfId="0" applyNumberFormat="1" applyFont="1" applyFill="1" applyBorder="1" applyAlignment="1">
      <alignment horizontal="center" vertical="center"/>
    </xf>
    <xf numFmtId="3" fontId="5" fillId="0" borderId="128" xfId="0" applyNumberFormat="1" applyFont="1" applyFill="1" applyBorder="1" applyAlignment="1">
      <alignment horizontal="center" vertical="center"/>
    </xf>
    <xf numFmtId="3" fontId="5" fillId="0" borderId="1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09" xfId="0" applyNumberFormat="1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center" vertical="center"/>
    </xf>
    <xf numFmtId="3" fontId="5" fillId="0" borderId="134" xfId="0" applyNumberFormat="1" applyFont="1" applyFill="1" applyBorder="1" applyAlignment="1">
      <alignment horizontal="center" vertical="center"/>
    </xf>
    <xf numFmtId="3" fontId="5" fillId="0" borderId="147" xfId="0" applyNumberFormat="1" applyFont="1" applyFill="1" applyBorder="1" applyAlignment="1">
      <alignment horizontal="center" vertical="center"/>
    </xf>
    <xf numFmtId="3" fontId="5" fillId="0" borderId="112" xfId="0" applyNumberFormat="1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28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89.875" style="0" customWidth="1"/>
  </cols>
  <sheetData>
    <row r="2" ht="14.25">
      <c r="A2" s="292" t="s">
        <v>401</v>
      </c>
    </row>
    <row r="4" ht="14.25">
      <c r="A4" s="293" t="s">
        <v>388</v>
      </c>
    </row>
    <row r="5" ht="14.25">
      <c r="A5" s="293" t="s">
        <v>389</v>
      </c>
    </row>
    <row r="6" ht="14.25">
      <c r="A6" s="294" t="s">
        <v>390</v>
      </c>
    </row>
    <row r="7" ht="14.25">
      <c r="A7" s="294" t="s">
        <v>260</v>
      </c>
    </row>
    <row r="8" ht="14.25">
      <c r="A8" s="294" t="s">
        <v>261</v>
      </c>
    </row>
    <row r="9" ht="14.25">
      <c r="A9" s="295" t="s">
        <v>391</v>
      </c>
    </row>
    <row r="10" ht="14.25">
      <c r="A10" s="295" t="s">
        <v>392</v>
      </c>
    </row>
    <row r="11" ht="14.25">
      <c r="A11" s="296" t="s">
        <v>393</v>
      </c>
    </row>
    <row r="12" ht="14.25">
      <c r="A12" s="296" t="s">
        <v>394</v>
      </c>
    </row>
    <row r="13" ht="14.25">
      <c r="A13" s="297" t="s">
        <v>262</v>
      </c>
    </row>
    <row r="14" ht="14.25">
      <c r="A14" s="297" t="s">
        <v>263</v>
      </c>
    </row>
    <row r="15" ht="14.25">
      <c r="A15" s="298" t="s">
        <v>264</v>
      </c>
    </row>
    <row r="16" ht="14.25">
      <c r="A16" s="297" t="s">
        <v>265</v>
      </c>
    </row>
    <row r="17" ht="14.25">
      <c r="A17" s="297" t="s">
        <v>266</v>
      </c>
    </row>
    <row r="18" ht="14.25">
      <c r="A18" s="297" t="s">
        <v>267</v>
      </c>
    </row>
    <row r="19" ht="14.25">
      <c r="A19" s="297" t="s">
        <v>268</v>
      </c>
    </row>
    <row r="20" ht="14.25">
      <c r="A20" s="297" t="s">
        <v>395</v>
      </c>
    </row>
    <row r="21" ht="14.25">
      <c r="A21" s="297" t="s">
        <v>396</v>
      </c>
    </row>
    <row r="22" ht="27">
      <c r="A22" s="573" t="s">
        <v>397</v>
      </c>
    </row>
    <row r="23" ht="27">
      <c r="A23" s="573" t="s">
        <v>398</v>
      </c>
    </row>
    <row r="24" ht="14.25">
      <c r="A24" s="297" t="s">
        <v>399</v>
      </c>
    </row>
    <row r="25" ht="14.25">
      <c r="A25" s="299" t="s">
        <v>269</v>
      </c>
    </row>
    <row r="26" ht="14.25">
      <c r="A26" s="299" t="s">
        <v>270</v>
      </c>
    </row>
    <row r="27" ht="14.25">
      <c r="A27" s="299" t="s">
        <v>400</v>
      </c>
    </row>
    <row r="28" ht="14.25">
      <c r="A28" s="299" t="s">
        <v>271</v>
      </c>
    </row>
  </sheetData>
  <printOptions/>
  <pageMargins left="0.9055118110236221" right="0.4724409448818898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2"/>
  <sheetViews>
    <sheetView showOutlineSymbols="0" zoomScale="75" zoomScaleNormal="75" workbookViewId="0" topLeftCell="A1">
      <pane xSplit="4" ySplit="6" topLeftCell="E7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D6" sqref="D6:E6"/>
    </sheetView>
  </sheetViews>
  <sheetFormatPr defaultColWidth="8.75390625" defaultRowHeight="14.25"/>
  <cols>
    <col min="1" max="1" width="7.625" style="59" customWidth="1"/>
    <col min="2" max="2" width="0.875" style="59" customWidth="1"/>
    <col min="3" max="3" width="11.25390625" style="59" customWidth="1"/>
    <col min="4" max="4" width="0.875" style="59" customWidth="1"/>
    <col min="5" max="5" width="1.00390625" style="59" customWidth="1"/>
    <col min="6" max="6" width="10.50390625" style="59" customWidth="1"/>
    <col min="7" max="8" width="10.125" style="59" customWidth="1"/>
    <col min="9" max="9" width="10.50390625" style="59" customWidth="1"/>
    <col min="10" max="10" width="10.00390625" style="59" customWidth="1"/>
    <col min="11" max="11" width="10.50390625" style="59" customWidth="1"/>
    <col min="12" max="13" width="10.125" style="59" customWidth="1"/>
    <col min="14" max="14" width="10.75390625" style="59" customWidth="1"/>
    <col min="15" max="15" width="10.50390625" style="59" customWidth="1"/>
    <col min="16" max="16" width="10.125" style="59" customWidth="1"/>
    <col min="17" max="17" width="10.50390625" style="59" customWidth="1"/>
    <col min="18" max="19" width="11.125" style="59" customWidth="1"/>
    <col min="20" max="20" width="11.75390625" style="59" customWidth="1"/>
    <col min="21" max="24" width="10.125" style="59" customWidth="1"/>
    <col min="25" max="25" width="11.75390625" style="59" customWidth="1"/>
    <col min="26" max="28" width="10.125" style="59" customWidth="1"/>
    <col min="29" max="29" width="11.75390625" style="59" customWidth="1"/>
    <col min="30" max="31" width="10.625" style="59" customWidth="1"/>
    <col min="32" max="33" width="11.75390625" style="59" customWidth="1"/>
    <col min="34" max="34" width="10.625" style="59" customWidth="1"/>
    <col min="35" max="40" width="11.75390625" style="59" customWidth="1"/>
    <col min="41" max="41" width="6.375" style="59" customWidth="1"/>
    <col min="42" max="16384" width="8.75390625" style="59" customWidth="1"/>
  </cols>
  <sheetData>
    <row r="1" spans="1:35" s="219" customFormat="1" ht="22.5" customHeight="1">
      <c r="A1" s="419" t="s">
        <v>346</v>
      </c>
      <c r="B1" s="420"/>
      <c r="C1" s="421"/>
      <c r="D1" s="421"/>
      <c r="E1" s="421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</row>
    <row r="2" spans="1:35" s="220" customFormat="1" ht="15" customHeight="1" thickBot="1">
      <c r="A2" s="422" t="s">
        <v>347</v>
      </c>
      <c r="B2" s="423"/>
      <c r="C2" s="424"/>
      <c r="D2" s="424"/>
      <c r="E2" s="424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228"/>
      <c r="S2" s="228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</row>
    <row r="3" spans="1:40" s="228" customFormat="1" ht="19.5" customHeight="1">
      <c r="A3" s="718" t="s">
        <v>32</v>
      </c>
      <c r="B3" s="426"/>
      <c r="C3" s="702" t="s">
        <v>348</v>
      </c>
      <c r="D3" s="485"/>
      <c r="E3" s="427"/>
      <c r="F3" s="727" t="s">
        <v>182</v>
      </c>
      <c r="G3" s="728"/>
      <c r="H3" s="728"/>
      <c r="I3" s="707" t="s">
        <v>337</v>
      </c>
      <c r="J3" s="708"/>
      <c r="K3" s="701" t="s">
        <v>184</v>
      </c>
      <c r="L3" s="702"/>
      <c r="M3" s="703"/>
      <c r="N3" s="221" t="s">
        <v>207</v>
      </c>
      <c r="O3" s="221" t="s">
        <v>185</v>
      </c>
      <c r="P3" s="428"/>
      <c r="Q3" s="221" t="s">
        <v>186</v>
      </c>
      <c r="R3" s="723" t="s">
        <v>208</v>
      </c>
      <c r="S3" s="724"/>
      <c r="T3" s="716" t="s">
        <v>182</v>
      </c>
      <c r="U3" s="708"/>
      <c r="V3" s="708"/>
      <c r="W3" s="708"/>
      <c r="X3" s="709"/>
      <c r="Y3" s="707" t="s">
        <v>183</v>
      </c>
      <c r="Z3" s="708"/>
      <c r="AA3" s="708"/>
      <c r="AB3" s="709"/>
      <c r="AC3" s="701" t="s">
        <v>184</v>
      </c>
      <c r="AD3" s="702"/>
      <c r="AE3" s="703"/>
      <c r="AF3" s="429" t="s">
        <v>207</v>
      </c>
      <c r="AG3" s="429" t="s">
        <v>209</v>
      </c>
      <c r="AH3" s="428"/>
      <c r="AI3" s="429" t="s">
        <v>186</v>
      </c>
      <c r="AJ3" s="688" t="s">
        <v>208</v>
      </c>
      <c r="AK3" s="689"/>
      <c r="AL3" s="746"/>
      <c r="AM3" s="689" t="s">
        <v>187</v>
      </c>
      <c r="AN3" s="681"/>
    </row>
    <row r="4" spans="1:40" s="228" customFormat="1" ht="19.5" customHeight="1">
      <c r="A4" s="719"/>
      <c r="B4" s="430"/>
      <c r="C4" s="705"/>
      <c r="D4" s="574"/>
      <c r="E4" s="575"/>
      <c r="F4" s="729"/>
      <c r="G4" s="730"/>
      <c r="H4" s="730"/>
      <c r="I4" s="710"/>
      <c r="J4" s="711"/>
      <c r="K4" s="704"/>
      <c r="L4" s="705"/>
      <c r="M4" s="706"/>
      <c r="N4" s="222" t="s">
        <v>188</v>
      </c>
      <c r="O4" s="465" t="s">
        <v>188</v>
      </c>
      <c r="P4" s="461" t="s">
        <v>179</v>
      </c>
      <c r="Q4" s="222" t="s">
        <v>188</v>
      </c>
      <c r="R4" s="731" t="s">
        <v>189</v>
      </c>
      <c r="S4" s="698" t="s">
        <v>338</v>
      </c>
      <c r="T4" s="717"/>
      <c r="U4" s="711"/>
      <c r="V4" s="711"/>
      <c r="W4" s="711"/>
      <c r="X4" s="712"/>
      <c r="Y4" s="710"/>
      <c r="Z4" s="711"/>
      <c r="AA4" s="711"/>
      <c r="AB4" s="712"/>
      <c r="AC4" s="704"/>
      <c r="AD4" s="705"/>
      <c r="AE4" s="706"/>
      <c r="AF4" s="433" t="s">
        <v>188</v>
      </c>
      <c r="AG4" s="433" t="s">
        <v>188</v>
      </c>
      <c r="AH4" s="432" t="s">
        <v>179</v>
      </c>
      <c r="AI4" s="433" t="s">
        <v>188</v>
      </c>
      <c r="AJ4" s="734" t="s">
        <v>206</v>
      </c>
      <c r="AK4" s="682" t="s">
        <v>190</v>
      </c>
      <c r="AL4" s="738" t="s">
        <v>191</v>
      </c>
      <c r="AM4" s="738" t="s">
        <v>192</v>
      </c>
      <c r="AN4" s="685" t="s">
        <v>193</v>
      </c>
    </row>
    <row r="5" spans="1:40" s="228" customFormat="1" ht="21.75" customHeight="1">
      <c r="A5" s="719"/>
      <c r="B5" s="430"/>
      <c r="C5" s="705"/>
      <c r="D5" s="574"/>
      <c r="E5" s="575"/>
      <c r="F5" s="433"/>
      <c r="G5" s="713" t="s">
        <v>194</v>
      </c>
      <c r="H5" s="714"/>
      <c r="I5" s="435"/>
      <c r="J5" s="434" t="s">
        <v>195</v>
      </c>
      <c r="K5" s="430"/>
      <c r="L5" s="713" t="s">
        <v>195</v>
      </c>
      <c r="M5" s="722"/>
      <c r="N5" s="222" t="s">
        <v>196</v>
      </c>
      <c r="O5" s="465" t="s">
        <v>196</v>
      </c>
      <c r="P5" s="744" t="s">
        <v>197</v>
      </c>
      <c r="Q5" s="222" t="s">
        <v>196</v>
      </c>
      <c r="R5" s="732"/>
      <c r="S5" s="699"/>
      <c r="T5" s="475"/>
      <c r="U5" s="713" t="s">
        <v>194</v>
      </c>
      <c r="V5" s="714"/>
      <c r="W5" s="714"/>
      <c r="X5" s="722"/>
      <c r="Y5" s="435"/>
      <c r="Z5" s="713" t="s">
        <v>195</v>
      </c>
      <c r="AA5" s="714"/>
      <c r="AB5" s="715"/>
      <c r="AC5" s="430"/>
      <c r="AD5" s="713" t="s">
        <v>195</v>
      </c>
      <c r="AE5" s="722"/>
      <c r="AF5" s="433" t="s">
        <v>196</v>
      </c>
      <c r="AG5" s="433" t="s">
        <v>196</v>
      </c>
      <c r="AH5" s="696" t="s">
        <v>197</v>
      </c>
      <c r="AI5" s="433" t="s">
        <v>196</v>
      </c>
      <c r="AJ5" s="735"/>
      <c r="AK5" s="683"/>
      <c r="AL5" s="739"/>
      <c r="AM5" s="739"/>
      <c r="AN5" s="686"/>
    </row>
    <row r="6" spans="1:40" s="228" customFormat="1" ht="34.5" customHeight="1" thickBot="1">
      <c r="A6" s="742"/>
      <c r="B6" s="486"/>
      <c r="C6" s="743"/>
      <c r="D6" s="576"/>
      <c r="E6" s="577"/>
      <c r="F6" s="438"/>
      <c r="G6" s="223" t="s">
        <v>339</v>
      </c>
      <c r="H6" s="224" t="s">
        <v>340</v>
      </c>
      <c r="I6" s="439"/>
      <c r="J6" s="223" t="s">
        <v>341</v>
      </c>
      <c r="K6" s="440"/>
      <c r="L6" s="223" t="s">
        <v>342</v>
      </c>
      <c r="M6" s="225" t="s">
        <v>343</v>
      </c>
      <c r="N6" s="441"/>
      <c r="O6" s="445"/>
      <c r="P6" s="745"/>
      <c r="Q6" s="441"/>
      <c r="R6" s="733"/>
      <c r="S6" s="700"/>
      <c r="T6" s="499"/>
      <c r="U6" s="487" t="s">
        <v>198</v>
      </c>
      <c r="V6" s="488" t="s">
        <v>199</v>
      </c>
      <c r="W6" s="488" t="s">
        <v>200</v>
      </c>
      <c r="X6" s="489" t="s">
        <v>201</v>
      </c>
      <c r="Y6" s="490"/>
      <c r="Z6" s="487" t="s">
        <v>202</v>
      </c>
      <c r="AA6" s="487" t="s">
        <v>203</v>
      </c>
      <c r="AB6" s="491" t="s">
        <v>204</v>
      </c>
      <c r="AC6" s="492"/>
      <c r="AD6" s="493" t="s">
        <v>205</v>
      </c>
      <c r="AE6" s="494" t="s">
        <v>204</v>
      </c>
      <c r="AF6" s="495"/>
      <c r="AG6" s="495"/>
      <c r="AH6" s="737"/>
      <c r="AI6" s="495"/>
      <c r="AJ6" s="736"/>
      <c r="AK6" s="747"/>
      <c r="AL6" s="740"/>
      <c r="AM6" s="740"/>
      <c r="AN6" s="741"/>
    </row>
    <row r="7" spans="1:40" s="228" customFormat="1" ht="19.5" customHeight="1">
      <c r="A7" s="653" t="s">
        <v>309</v>
      </c>
      <c r="B7" s="654"/>
      <c r="C7" s="654"/>
      <c r="D7" s="654"/>
      <c r="E7" s="65"/>
      <c r="F7" s="399" t="s">
        <v>345</v>
      </c>
      <c r="G7" s="399" t="s">
        <v>344</v>
      </c>
      <c r="H7" s="399" t="s">
        <v>344</v>
      </c>
      <c r="I7" s="399" t="s">
        <v>344</v>
      </c>
      <c r="J7" s="399" t="s">
        <v>344</v>
      </c>
      <c r="K7" s="448" t="s">
        <v>344</v>
      </c>
      <c r="L7" s="399" t="s">
        <v>344</v>
      </c>
      <c r="M7" s="449" t="s">
        <v>344</v>
      </c>
      <c r="N7" s="399" t="s">
        <v>344</v>
      </c>
      <c r="O7" s="410" t="s">
        <v>344</v>
      </c>
      <c r="P7" s="462" t="s">
        <v>344</v>
      </c>
      <c r="Q7" s="399" t="s">
        <v>344</v>
      </c>
      <c r="R7" s="399" t="s">
        <v>344</v>
      </c>
      <c r="S7" s="450" t="s">
        <v>344</v>
      </c>
      <c r="T7" s="478">
        <v>279983</v>
      </c>
      <c r="U7" s="1">
        <v>67334</v>
      </c>
      <c r="V7" s="1">
        <v>68290</v>
      </c>
      <c r="W7" s="1">
        <v>17260</v>
      </c>
      <c r="X7" s="1">
        <v>3400</v>
      </c>
      <c r="Y7" s="1">
        <v>282206</v>
      </c>
      <c r="Z7" s="1">
        <v>68059</v>
      </c>
      <c r="AA7" s="1">
        <v>46647</v>
      </c>
      <c r="AB7" s="3">
        <v>39803</v>
      </c>
      <c r="AC7" s="1">
        <v>267293</v>
      </c>
      <c r="AD7" s="1">
        <v>34153</v>
      </c>
      <c r="AE7" s="1">
        <v>14496</v>
      </c>
      <c r="AF7" s="1">
        <v>33773</v>
      </c>
      <c r="AG7" s="1">
        <v>37951</v>
      </c>
      <c r="AH7" s="1">
        <v>9202</v>
      </c>
      <c r="AI7" s="1">
        <v>25401</v>
      </c>
      <c r="AJ7" s="1">
        <v>249254</v>
      </c>
      <c r="AK7" s="1">
        <v>7027</v>
      </c>
      <c r="AL7" s="104">
        <v>2702</v>
      </c>
      <c r="AM7" s="1">
        <v>11101</v>
      </c>
      <c r="AN7" s="53">
        <v>1427</v>
      </c>
    </row>
    <row r="8" spans="1:40" s="228" customFormat="1" ht="19.5" customHeight="1">
      <c r="A8" s="653">
        <v>19</v>
      </c>
      <c r="B8" s="654"/>
      <c r="C8" s="654"/>
      <c r="D8" s="654"/>
      <c r="E8" s="65"/>
      <c r="F8" s="400" t="s">
        <v>344</v>
      </c>
      <c r="G8" s="400" t="s">
        <v>344</v>
      </c>
      <c r="H8" s="400" t="s">
        <v>344</v>
      </c>
      <c r="I8" s="400" t="s">
        <v>344</v>
      </c>
      <c r="J8" s="400" t="s">
        <v>344</v>
      </c>
      <c r="K8" s="451" t="s">
        <v>344</v>
      </c>
      <c r="L8" s="400" t="s">
        <v>344</v>
      </c>
      <c r="M8" s="452" t="s">
        <v>344</v>
      </c>
      <c r="N8" s="400" t="s">
        <v>344</v>
      </c>
      <c r="O8" s="411" t="s">
        <v>344</v>
      </c>
      <c r="P8" s="463" t="s">
        <v>344</v>
      </c>
      <c r="Q8" s="400" t="s">
        <v>344</v>
      </c>
      <c r="R8" s="400" t="s">
        <v>344</v>
      </c>
      <c r="S8" s="453" t="s">
        <v>344</v>
      </c>
      <c r="T8" s="478">
        <v>291618</v>
      </c>
      <c r="U8" s="1">
        <v>69818</v>
      </c>
      <c r="V8" s="1">
        <v>65953</v>
      </c>
      <c r="W8" s="1">
        <v>16102</v>
      </c>
      <c r="X8" s="1">
        <v>3333</v>
      </c>
      <c r="Y8" s="1">
        <v>295204</v>
      </c>
      <c r="Z8" s="1">
        <v>68585</v>
      </c>
      <c r="AA8" s="1">
        <v>47560</v>
      </c>
      <c r="AB8" s="3">
        <v>41426</v>
      </c>
      <c r="AC8" s="1">
        <v>261190</v>
      </c>
      <c r="AD8" s="1">
        <v>37428</v>
      </c>
      <c r="AE8" s="1">
        <v>15633</v>
      </c>
      <c r="AF8" s="1">
        <v>35814</v>
      </c>
      <c r="AG8" s="1">
        <v>37825</v>
      </c>
      <c r="AH8" s="1">
        <v>9653</v>
      </c>
      <c r="AI8" s="1">
        <v>25627</v>
      </c>
      <c r="AJ8" s="1">
        <v>247070</v>
      </c>
      <c r="AK8" s="1">
        <v>7268</v>
      </c>
      <c r="AL8" s="104">
        <v>2791</v>
      </c>
      <c r="AM8" s="1">
        <v>14331</v>
      </c>
      <c r="AN8" s="53">
        <v>4681</v>
      </c>
    </row>
    <row r="9" spans="1:41" s="229" customFormat="1" ht="24.75" customHeight="1">
      <c r="A9" s="580">
        <v>20</v>
      </c>
      <c r="B9" s="578"/>
      <c r="C9" s="578"/>
      <c r="D9" s="578"/>
      <c r="E9" s="496"/>
      <c r="F9" s="84">
        <f aca="true" t="shared" si="0" ref="F9:AN9">SUM(F10,F11,F12,F13,F14,F15,F19,F22,F23,F28,F35,F40,F44,F48,F52,F55,F58)</f>
        <v>778</v>
      </c>
      <c r="G9" s="84">
        <f t="shared" si="0"/>
        <v>112</v>
      </c>
      <c r="H9" s="84">
        <f t="shared" si="0"/>
        <v>428</v>
      </c>
      <c r="I9" s="84">
        <f t="shared" si="0"/>
        <v>774</v>
      </c>
      <c r="J9" s="362">
        <f t="shared" si="0"/>
        <v>471</v>
      </c>
      <c r="K9" s="363">
        <f t="shared" si="0"/>
        <v>774</v>
      </c>
      <c r="L9" s="363">
        <f t="shared" si="0"/>
        <v>124</v>
      </c>
      <c r="M9" s="363">
        <f t="shared" si="0"/>
        <v>72</v>
      </c>
      <c r="N9" s="363">
        <f t="shared" si="0"/>
        <v>93</v>
      </c>
      <c r="O9" s="363">
        <f t="shared" si="0"/>
        <v>114</v>
      </c>
      <c r="P9" s="376">
        <f t="shared" si="0"/>
        <v>11</v>
      </c>
      <c r="Q9" s="363">
        <f t="shared" si="0"/>
        <v>17</v>
      </c>
      <c r="R9" s="363">
        <f t="shared" si="0"/>
        <v>713</v>
      </c>
      <c r="S9" s="365">
        <f t="shared" si="0"/>
        <v>67</v>
      </c>
      <c r="T9" s="479">
        <f t="shared" si="0"/>
        <v>0</v>
      </c>
      <c r="U9" s="84">
        <f t="shared" si="0"/>
        <v>0</v>
      </c>
      <c r="V9" s="84">
        <f t="shared" si="0"/>
        <v>0</v>
      </c>
      <c r="W9" s="84">
        <f t="shared" si="0"/>
        <v>0</v>
      </c>
      <c r="X9" s="84">
        <f t="shared" si="0"/>
        <v>0</v>
      </c>
      <c r="Y9" s="84">
        <f t="shared" si="0"/>
        <v>0</v>
      </c>
      <c r="Z9" s="362">
        <f t="shared" si="0"/>
        <v>0</v>
      </c>
      <c r="AA9" s="363">
        <f t="shared" si="0"/>
        <v>0</v>
      </c>
      <c r="AB9" s="364">
        <f t="shared" si="0"/>
        <v>0</v>
      </c>
      <c r="AC9" s="363">
        <f t="shared" si="0"/>
        <v>0</v>
      </c>
      <c r="AD9" s="363">
        <f t="shared" si="0"/>
        <v>0</v>
      </c>
      <c r="AE9" s="363">
        <f t="shared" si="0"/>
        <v>0</v>
      </c>
      <c r="AF9" s="363">
        <f t="shared" si="0"/>
        <v>0</v>
      </c>
      <c r="AG9" s="363">
        <f t="shared" si="0"/>
        <v>0</v>
      </c>
      <c r="AH9" s="363">
        <f t="shared" si="0"/>
        <v>0</v>
      </c>
      <c r="AI9" s="363">
        <f t="shared" si="0"/>
        <v>0</v>
      </c>
      <c r="AJ9" s="363">
        <f t="shared" si="0"/>
        <v>0</v>
      </c>
      <c r="AK9" s="363">
        <f t="shared" si="0"/>
        <v>0</v>
      </c>
      <c r="AL9" s="363">
        <f t="shared" si="0"/>
        <v>0</v>
      </c>
      <c r="AM9" s="376">
        <f t="shared" si="0"/>
        <v>0</v>
      </c>
      <c r="AN9" s="365">
        <f t="shared" si="0"/>
        <v>0</v>
      </c>
      <c r="AO9" s="11"/>
    </row>
    <row r="10" spans="1:41" s="228" customFormat="1" ht="18.75" customHeight="1">
      <c r="A10" s="12" t="s">
        <v>58</v>
      </c>
      <c r="B10" s="13"/>
      <c r="C10" s="14" t="s">
        <v>1</v>
      </c>
      <c r="D10" s="14"/>
      <c r="E10" s="14"/>
      <c r="F10" s="88">
        <v>53</v>
      </c>
      <c r="G10" s="88">
        <v>9</v>
      </c>
      <c r="H10" s="88">
        <v>13</v>
      </c>
      <c r="I10" s="88">
        <v>52</v>
      </c>
      <c r="J10" s="88">
        <v>31</v>
      </c>
      <c r="K10" s="88">
        <v>52</v>
      </c>
      <c r="L10" s="88">
        <v>12</v>
      </c>
      <c r="M10" s="88">
        <v>3</v>
      </c>
      <c r="N10" s="88">
        <v>9</v>
      </c>
      <c r="O10" s="333">
        <v>8</v>
      </c>
      <c r="P10" s="405">
        <v>4</v>
      </c>
      <c r="Q10" s="88">
        <v>2</v>
      </c>
      <c r="R10" s="88">
        <v>38</v>
      </c>
      <c r="S10" s="311">
        <v>15</v>
      </c>
      <c r="T10" s="480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331"/>
      <c r="AM10" s="332"/>
      <c r="AN10" s="317"/>
      <c r="AO10" s="16"/>
    </row>
    <row r="11" spans="1:41" s="228" customFormat="1" ht="18.75" customHeight="1">
      <c r="A11" s="12" t="s">
        <v>59</v>
      </c>
      <c r="B11" s="13"/>
      <c r="C11" s="14" t="s">
        <v>2</v>
      </c>
      <c r="D11" s="14"/>
      <c r="E11" s="14"/>
      <c r="F11" s="88">
        <v>3</v>
      </c>
      <c r="G11" s="88" t="s">
        <v>272</v>
      </c>
      <c r="H11" s="88">
        <v>2</v>
      </c>
      <c r="I11" s="88">
        <v>3</v>
      </c>
      <c r="J11" s="88">
        <v>2</v>
      </c>
      <c r="K11" s="88">
        <v>3</v>
      </c>
      <c r="L11" s="88">
        <v>2</v>
      </c>
      <c r="M11" s="88" t="s">
        <v>272</v>
      </c>
      <c r="N11" s="88" t="s">
        <v>272</v>
      </c>
      <c r="O11" s="333">
        <v>1</v>
      </c>
      <c r="P11" s="405">
        <v>1</v>
      </c>
      <c r="Q11" s="88" t="s">
        <v>272</v>
      </c>
      <c r="R11" s="88">
        <v>1</v>
      </c>
      <c r="S11" s="311">
        <v>2</v>
      </c>
      <c r="T11" s="480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333"/>
      <c r="AM11" s="334"/>
      <c r="AN11" s="311"/>
      <c r="AO11" s="16"/>
    </row>
    <row r="12" spans="1:41" s="228" customFormat="1" ht="18.75" customHeight="1">
      <c r="A12" s="12" t="s">
        <v>60</v>
      </c>
      <c r="B12" s="13"/>
      <c r="C12" s="14" t="s">
        <v>3</v>
      </c>
      <c r="D12" s="14"/>
      <c r="E12" s="14"/>
      <c r="F12" s="88">
        <v>22</v>
      </c>
      <c r="G12" s="88">
        <v>3</v>
      </c>
      <c r="H12" s="88">
        <v>7</v>
      </c>
      <c r="I12" s="88">
        <v>22</v>
      </c>
      <c r="J12" s="88">
        <v>11</v>
      </c>
      <c r="K12" s="88">
        <v>22</v>
      </c>
      <c r="L12" s="88">
        <v>2</v>
      </c>
      <c r="M12" s="88">
        <v>2</v>
      </c>
      <c r="N12" s="88">
        <v>1</v>
      </c>
      <c r="O12" s="333">
        <v>4</v>
      </c>
      <c r="P12" s="405">
        <v>1</v>
      </c>
      <c r="Q12" s="88">
        <v>3</v>
      </c>
      <c r="R12" s="88">
        <v>21</v>
      </c>
      <c r="S12" s="311">
        <v>1</v>
      </c>
      <c r="T12" s="480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333"/>
      <c r="AM12" s="334"/>
      <c r="AN12" s="311"/>
      <c r="AO12" s="16"/>
    </row>
    <row r="13" spans="1:41" s="228" customFormat="1" ht="18.75" customHeight="1">
      <c r="A13" s="17" t="s">
        <v>61</v>
      </c>
      <c r="B13" s="18"/>
      <c r="C13" s="14" t="s">
        <v>4</v>
      </c>
      <c r="D13" s="14"/>
      <c r="E13" s="14"/>
      <c r="F13" s="88">
        <v>54</v>
      </c>
      <c r="G13" s="88">
        <v>7</v>
      </c>
      <c r="H13" s="88">
        <v>31</v>
      </c>
      <c r="I13" s="88">
        <v>54</v>
      </c>
      <c r="J13" s="88">
        <v>39</v>
      </c>
      <c r="K13" s="88">
        <v>54</v>
      </c>
      <c r="L13" s="88">
        <v>6</v>
      </c>
      <c r="M13" s="88">
        <v>6</v>
      </c>
      <c r="N13" s="88">
        <v>3</v>
      </c>
      <c r="O13" s="333" t="s">
        <v>272</v>
      </c>
      <c r="P13" s="405" t="s">
        <v>272</v>
      </c>
      <c r="Q13" s="88" t="s">
        <v>272</v>
      </c>
      <c r="R13" s="88">
        <v>44</v>
      </c>
      <c r="S13" s="311">
        <v>10</v>
      </c>
      <c r="T13" s="480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333"/>
      <c r="AM13" s="334"/>
      <c r="AN13" s="311"/>
      <c r="AO13" s="16"/>
    </row>
    <row r="14" spans="1:41" s="228" customFormat="1" ht="18.75" customHeight="1">
      <c r="A14" s="12" t="s">
        <v>62</v>
      </c>
      <c r="B14" s="13"/>
      <c r="C14" s="14" t="s">
        <v>5</v>
      </c>
      <c r="D14" s="14"/>
      <c r="E14" s="14"/>
      <c r="F14" s="88">
        <v>8</v>
      </c>
      <c r="G14" s="88">
        <v>2</v>
      </c>
      <c r="H14" s="88">
        <v>2</v>
      </c>
      <c r="I14" s="88">
        <v>8</v>
      </c>
      <c r="J14" s="88">
        <v>3</v>
      </c>
      <c r="K14" s="88">
        <v>8</v>
      </c>
      <c r="L14" s="88">
        <v>2</v>
      </c>
      <c r="M14" s="88">
        <v>2</v>
      </c>
      <c r="N14" s="88" t="s">
        <v>272</v>
      </c>
      <c r="O14" s="333">
        <v>1</v>
      </c>
      <c r="P14" s="405" t="s">
        <v>272</v>
      </c>
      <c r="Q14" s="88" t="s">
        <v>272</v>
      </c>
      <c r="R14" s="88">
        <v>6</v>
      </c>
      <c r="S14" s="311">
        <v>2</v>
      </c>
      <c r="T14" s="480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333"/>
      <c r="AM14" s="334"/>
      <c r="AN14" s="311"/>
      <c r="AO14" s="16"/>
    </row>
    <row r="15" spans="1:41" s="228" customFormat="1" ht="18.75" customHeight="1">
      <c r="A15" s="12" t="s">
        <v>63</v>
      </c>
      <c r="B15" s="13"/>
      <c r="C15" s="14"/>
      <c r="D15" s="14"/>
      <c r="E15" s="14"/>
      <c r="F15" s="139">
        <f aca="true" t="shared" si="1" ref="F15:AN15">SUM(F16:F18)</f>
        <v>31</v>
      </c>
      <c r="G15" s="139">
        <f t="shared" si="1"/>
        <v>1</v>
      </c>
      <c r="H15" s="139">
        <f t="shared" si="1"/>
        <v>17</v>
      </c>
      <c r="I15" s="139">
        <f t="shared" si="1"/>
        <v>31</v>
      </c>
      <c r="J15" s="139">
        <f t="shared" si="1"/>
        <v>11</v>
      </c>
      <c r="K15" s="139">
        <f t="shared" si="1"/>
        <v>31</v>
      </c>
      <c r="L15" s="139">
        <f t="shared" si="1"/>
        <v>4</v>
      </c>
      <c r="M15" s="139">
        <f t="shared" si="1"/>
        <v>4</v>
      </c>
      <c r="N15" s="139">
        <f t="shared" si="1"/>
        <v>6</v>
      </c>
      <c r="O15" s="335">
        <f t="shared" si="1"/>
        <v>2</v>
      </c>
      <c r="P15" s="406">
        <f t="shared" si="1"/>
        <v>0</v>
      </c>
      <c r="Q15" s="139">
        <f t="shared" si="1"/>
        <v>0</v>
      </c>
      <c r="R15" s="139">
        <f t="shared" si="1"/>
        <v>27</v>
      </c>
      <c r="S15" s="454">
        <f t="shared" si="1"/>
        <v>4</v>
      </c>
      <c r="T15" s="481">
        <f t="shared" si="1"/>
        <v>0</v>
      </c>
      <c r="U15" s="139">
        <f t="shared" si="1"/>
        <v>0</v>
      </c>
      <c r="V15" s="139">
        <f t="shared" si="1"/>
        <v>0</v>
      </c>
      <c r="W15" s="139">
        <f t="shared" si="1"/>
        <v>0</v>
      </c>
      <c r="X15" s="139">
        <f t="shared" si="1"/>
        <v>0</v>
      </c>
      <c r="Y15" s="139">
        <f t="shared" si="1"/>
        <v>0</v>
      </c>
      <c r="Z15" s="139">
        <f t="shared" si="1"/>
        <v>0</v>
      </c>
      <c r="AA15" s="139">
        <f t="shared" si="1"/>
        <v>0</v>
      </c>
      <c r="AB15" s="139">
        <f t="shared" si="1"/>
        <v>0</v>
      </c>
      <c r="AC15" s="139">
        <f t="shared" si="1"/>
        <v>0</v>
      </c>
      <c r="AD15" s="139">
        <f t="shared" si="1"/>
        <v>0</v>
      </c>
      <c r="AE15" s="139">
        <f t="shared" si="1"/>
        <v>0</v>
      </c>
      <c r="AF15" s="139">
        <f t="shared" si="1"/>
        <v>0</v>
      </c>
      <c r="AG15" s="139">
        <f t="shared" si="1"/>
        <v>0</v>
      </c>
      <c r="AH15" s="139">
        <f t="shared" si="1"/>
        <v>0</v>
      </c>
      <c r="AI15" s="139">
        <f t="shared" si="1"/>
        <v>0</v>
      </c>
      <c r="AJ15" s="139">
        <f t="shared" si="1"/>
        <v>0</v>
      </c>
      <c r="AK15" s="139">
        <f t="shared" si="1"/>
        <v>0</v>
      </c>
      <c r="AL15" s="335">
        <f t="shared" si="1"/>
        <v>0</v>
      </c>
      <c r="AM15" s="336">
        <f t="shared" si="1"/>
        <v>0</v>
      </c>
      <c r="AN15" s="312">
        <f t="shared" si="1"/>
        <v>0</v>
      </c>
      <c r="AO15" s="16"/>
    </row>
    <row r="16" spans="1:41" s="228" customFormat="1" ht="18.75" customHeight="1">
      <c r="A16" s="19"/>
      <c r="B16" s="20"/>
      <c r="C16" s="21" t="s">
        <v>6</v>
      </c>
      <c r="D16" s="21"/>
      <c r="E16" s="21"/>
      <c r="F16" s="90">
        <v>27</v>
      </c>
      <c r="G16" s="90">
        <v>1</v>
      </c>
      <c r="H16" s="90">
        <v>17</v>
      </c>
      <c r="I16" s="90">
        <v>27</v>
      </c>
      <c r="J16" s="90">
        <v>10</v>
      </c>
      <c r="K16" s="90">
        <v>27</v>
      </c>
      <c r="L16" s="90">
        <v>3</v>
      </c>
      <c r="M16" s="90">
        <v>4</v>
      </c>
      <c r="N16" s="90">
        <v>6</v>
      </c>
      <c r="O16" s="466">
        <v>2</v>
      </c>
      <c r="P16" s="456" t="s">
        <v>272</v>
      </c>
      <c r="Q16" s="90" t="s">
        <v>272</v>
      </c>
      <c r="R16" s="90">
        <v>24</v>
      </c>
      <c r="S16" s="318">
        <v>3</v>
      </c>
      <c r="T16" s="482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466"/>
      <c r="AM16" s="338"/>
      <c r="AN16" s="318"/>
      <c r="AO16" s="16"/>
    </row>
    <row r="17" spans="1:41" s="228" customFormat="1" ht="18.75" customHeight="1">
      <c r="A17" s="19"/>
      <c r="B17" s="20"/>
      <c r="C17" s="21" t="s">
        <v>8</v>
      </c>
      <c r="D17" s="21"/>
      <c r="E17" s="21"/>
      <c r="F17" s="90">
        <v>4</v>
      </c>
      <c r="G17" s="90" t="s">
        <v>272</v>
      </c>
      <c r="H17" s="90" t="s">
        <v>272</v>
      </c>
      <c r="I17" s="90">
        <v>4</v>
      </c>
      <c r="J17" s="90">
        <v>1</v>
      </c>
      <c r="K17" s="90">
        <v>4</v>
      </c>
      <c r="L17" s="90">
        <v>1</v>
      </c>
      <c r="M17" s="90" t="s">
        <v>272</v>
      </c>
      <c r="N17" s="90" t="s">
        <v>272</v>
      </c>
      <c r="O17" s="466" t="s">
        <v>272</v>
      </c>
      <c r="P17" s="456" t="s">
        <v>272</v>
      </c>
      <c r="Q17" s="90" t="s">
        <v>272</v>
      </c>
      <c r="R17" s="90">
        <v>3</v>
      </c>
      <c r="S17" s="318">
        <v>1</v>
      </c>
      <c r="T17" s="482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466"/>
      <c r="AM17" s="338"/>
      <c r="AN17" s="318"/>
      <c r="AO17" s="16"/>
    </row>
    <row r="18" spans="1:41" s="228" customFormat="1" ht="18.75" customHeight="1">
      <c r="A18" s="19"/>
      <c r="B18" s="20"/>
      <c r="C18" s="21" t="s">
        <v>9</v>
      </c>
      <c r="D18" s="21"/>
      <c r="E18" s="21"/>
      <c r="F18" s="91" t="s">
        <v>272</v>
      </c>
      <c r="G18" s="91" t="s">
        <v>272</v>
      </c>
      <c r="H18" s="91" t="s">
        <v>272</v>
      </c>
      <c r="I18" s="91" t="s">
        <v>272</v>
      </c>
      <c r="J18" s="91" t="s">
        <v>272</v>
      </c>
      <c r="K18" s="91" t="s">
        <v>272</v>
      </c>
      <c r="L18" s="91" t="s">
        <v>272</v>
      </c>
      <c r="M18" s="91" t="s">
        <v>272</v>
      </c>
      <c r="N18" s="91" t="s">
        <v>272</v>
      </c>
      <c r="O18" s="339" t="s">
        <v>272</v>
      </c>
      <c r="P18" s="407" t="s">
        <v>272</v>
      </c>
      <c r="Q18" s="91" t="s">
        <v>272</v>
      </c>
      <c r="R18" s="91" t="s">
        <v>272</v>
      </c>
      <c r="S18" s="314" t="s">
        <v>272</v>
      </c>
      <c r="T18" s="483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339"/>
      <c r="AM18" s="340"/>
      <c r="AN18" s="314"/>
      <c r="AO18" s="16"/>
    </row>
    <row r="19" spans="1:41" s="228" customFormat="1" ht="18.75" customHeight="1">
      <c r="A19" s="12" t="s">
        <v>64</v>
      </c>
      <c r="B19" s="13"/>
      <c r="C19" s="14"/>
      <c r="D19" s="14"/>
      <c r="E19" s="14"/>
      <c r="F19" s="139">
        <f aca="true" t="shared" si="2" ref="F19:AN19">SUM(F20:F21)</f>
        <v>20</v>
      </c>
      <c r="G19" s="139">
        <f t="shared" si="2"/>
        <v>1</v>
      </c>
      <c r="H19" s="139">
        <f t="shared" si="2"/>
        <v>10</v>
      </c>
      <c r="I19" s="139">
        <f t="shared" si="2"/>
        <v>19</v>
      </c>
      <c r="J19" s="139">
        <f t="shared" si="2"/>
        <v>13</v>
      </c>
      <c r="K19" s="139">
        <f t="shared" si="2"/>
        <v>18</v>
      </c>
      <c r="L19" s="139">
        <f t="shared" si="2"/>
        <v>1</v>
      </c>
      <c r="M19" s="139">
        <f t="shared" si="2"/>
        <v>1</v>
      </c>
      <c r="N19" s="139">
        <f t="shared" si="2"/>
        <v>1</v>
      </c>
      <c r="O19" s="335">
        <f t="shared" si="2"/>
        <v>2</v>
      </c>
      <c r="P19" s="406">
        <f t="shared" si="2"/>
        <v>0</v>
      </c>
      <c r="Q19" s="139">
        <f t="shared" si="2"/>
        <v>0</v>
      </c>
      <c r="R19" s="139">
        <f t="shared" si="2"/>
        <v>15</v>
      </c>
      <c r="S19" s="454">
        <f t="shared" si="2"/>
        <v>5</v>
      </c>
      <c r="T19" s="481">
        <f t="shared" si="2"/>
        <v>0</v>
      </c>
      <c r="U19" s="139">
        <f t="shared" si="2"/>
        <v>0</v>
      </c>
      <c r="V19" s="139">
        <f t="shared" si="2"/>
        <v>0</v>
      </c>
      <c r="W19" s="139">
        <f t="shared" si="2"/>
        <v>0</v>
      </c>
      <c r="X19" s="139">
        <f t="shared" si="2"/>
        <v>0</v>
      </c>
      <c r="Y19" s="139">
        <f t="shared" si="2"/>
        <v>0</v>
      </c>
      <c r="Z19" s="139">
        <f t="shared" si="2"/>
        <v>0</v>
      </c>
      <c r="AA19" s="139">
        <f t="shared" si="2"/>
        <v>0</v>
      </c>
      <c r="AB19" s="139">
        <f t="shared" si="2"/>
        <v>0</v>
      </c>
      <c r="AC19" s="139">
        <f t="shared" si="2"/>
        <v>0</v>
      </c>
      <c r="AD19" s="139">
        <f t="shared" si="2"/>
        <v>0</v>
      </c>
      <c r="AE19" s="139">
        <f t="shared" si="2"/>
        <v>0</v>
      </c>
      <c r="AF19" s="139">
        <f t="shared" si="2"/>
        <v>0</v>
      </c>
      <c r="AG19" s="139">
        <f t="shared" si="2"/>
        <v>0</v>
      </c>
      <c r="AH19" s="139">
        <f t="shared" si="2"/>
        <v>0</v>
      </c>
      <c r="AI19" s="139">
        <f t="shared" si="2"/>
        <v>0</v>
      </c>
      <c r="AJ19" s="139">
        <f t="shared" si="2"/>
        <v>0</v>
      </c>
      <c r="AK19" s="139">
        <f t="shared" si="2"/>
        <v>0</v>
      </c>
      <c r="AL19" s="335">
        <f t="shared" si="2"/>
        <v>0</v>
      </c>
      <c r="AM19" s="336">
        <f t="shared" si="2"/>
        <v>0</v>
      </c>
      <c r="AN19" s="312">
        <f t="shared" si="2"/>
        <v>0</v>
      </c>
      <c r="AO19" s="16"/>
    </row>
    <row r="20" spans="1:41" s="228" customFormat="1" ht="18.75" customHeight="1">
      <c r="A20" s="19"/>
      <c r="B20" s="20"/>
      <c r="C20" s="21" t="s">
        <v>7</v>
      </c>
      <c r="D20" s="21"/>
      <c r="E20" s="21"/>
      <c r="F20" s="90">
        <v>18</v>
      </c>
      <c r="G20" s="90" t="s">
        <v>272</v>
      </c>
      <c r="H20" s="90">
        <v>9</v>
      </c>
      <c r="I20" s="90">
        <v>18</v>
      </c>
      <c r="J20" s="90">
        <v>12</v>
      </c>
      <c r="K20" s="90">
        <v>18</v>
      </c>
      <c r="L20" s="90">
        <v>1</v>
      </c>
      <c r="M20" s="90">
        <v>1</v>
      </c>
      <c r="N20" s="90">
        <v>1</v>
      </c>
      <c r="O20" s="466">
        <v>2</v>
      </c>
      <c r="P20" s="456" t="s">
        <v>272</v>
      </c>
      <c r="Q20" s="90" t="s">
        <v>272</v>
      </c>
      <c r="R20" s="90">
        <v>13</v>
      </c>
      <c r="S20" s="318">
        <v>5</v>
      </c>
      <c r="T20" s="482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466"/>
      <c r="AM20" s="338"/>
      <c r="AN20" s="318"/>
      <c r="AO20" s="16"/>
    </row>
    <row r="21" spans="1:41" s="228" customFormat="1" ht="18.75" customHeight="1">
      <c r="A21" s="19"/>
      <c r="B21" s="20"/>
      <c r="C21" s="21" t="s">
        <v>10</v>
      </c>
      <c r="D21" s="21"/>
      <c r="E21" s="21"/>
      <c r="F21" s="91">
        <v>2</v>
      </c>
      <c r="G21" s="91">
        <v>1</v>
      </c>
      <c r="H21" s="91">
        <v>1</v>
      </c>
      <c r="I21" s="91">
        <v>1</v>
      </c>
      <c r="J21" s="91">
        <v>1</v>
      </c>
      <c r="K21" s="91" t="s">
        <v>272</v>
      </c>
      <c r="L21" s="91" t="s">
        <v>272</v>
      </c>
      <c r="M21" s="91" t="s">
        <v>272</v>
      </c>
      <c r="N21" s="91" t="s">
        <v>272</v>
      </c>
      <c r="O21" s="339" t="s">
        <v>272</v>
      </c>
      <c r="P21" s="407" t="s">
        <v>272</v>
      </c>
      <c r="Q21" s="91" t="s">
        <v>272</v>
      </c>
      <c r="R21" s="91">
        <v>2</v>
      </c>
      <c r="S21" s="314" t="s">
        <v>272</v>
      </c>
      <c r="T21" s="483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339"/>
      <c r="AM21" s="340"/>
      <c r="AN21" s="314"/>
      <c r="AO21" s="16"/>
    </row>
    <row r="22" spans="1:41" s="228" customFormat="1" ht="18.75" customHeight="1">
      <c r="A22" s="12" t="s">
        <v>65</v>
      </c>
      <c r="B22" s="13"/>
      <c r="C22" s="14" t="s">
        <v>11</v>
      </c>
      <c r="D22" s="14"/>
      <c r="E22" s="14"/>
      <c r="F22" s="88">
        <v>27</v>
      </c>
      <c r="G22" s="88">
        <v>5</v>
      </c>
      <c r="H22" s="88">
        <v>6</v>
      </c>
      <c r="I22" s="88">
        <v>27</v>
      </c>
      <c r="J22" s="88">
        <v>18</v>
      </c>
      <c r="K22" s="88">
        <v>27</v>
      </c>
      <c r="L22" s="88">
        <v>8</v>
      </c>
      <c r="M22" s="88">
        <v>4</v>
      </c>
      <c r="N22" s="88">
        <v>1</v>
      </c>
      <c r="O22" s="333">
        <v>3</v>
      </c>
      <c r="P22" s="405" t="s">
        <v>272</v>
      </c>
      <c r="Q22" s="88">
        <v>2</v>
      </c>
      <c r="R22" s="88">
        <v>22</v>
      </c>
      <c r="S22" s="311">
        <v>5</v>
      </c>
      <c r="T22" s="480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333"/>
      <c r="AM22" s="334"/>
      <c r="AN22" s="311"/>
      <c r="AO22" s="16"/>
    </row>
    <row r="23" spans="1:41" s="228" customFormat="1" ht="18.75" customHeight="1">
      <c r="A23" s="23" t="s">
        <v>12</v>
      </c>
      <c r="B23" s="24"/>
      <c r="C23" s="25"/>
      <c r="D23" s="25"/>
      <c r="E23" s="25"/>
      <c r="F23" s="139">
        <f aca="true" t="shared" si="3" ref="F23:AN23">SUM(F24:F27)</f>
        <v>35</v>
      </c>
      <c r="G23" s="139">
        <f t="shared" si="3"/>
        <v>1</v>
      </c>
      <c r="H23" s="139">
        <f t="shared" si="3"/>
        <v>18</v>
      </c>
      <c r="I23" s="139">
        <f t="shared" si="3"/>
        <v>35</v>
      </c>
      <c r="J23" s="139">
        <f t="shared" si="3"/>
        <v>25</v>
      </c>
      <c r="K23" s="139">
        <f t="shared" si="3"/>
        <v>35</v>
      </c>
      <c r="L23" s="139">
        <f t="shared" si="3"/>
        <v>11</v>
      </c>
      <c r="M23" s="139">
        <f t="shared" si="3"/>
        <v>5</v>
      </c>
      <c r="N23" s="139">
        <f t="shared" si="3"/>
        <v>4</v>
      </c>
      <c r="O23" s="335">
        <f t="shared" si="3"/>
        <v>7</v>
      </c>
      <c r="P23" s="406">
        <f t="shared" si="3"/>
        <v>0</v>
      </c>
      <c r="Q23" s="139">
        <f t="shared" si="3"/>
        <v>2</v>
      </c>
      <c r="R23" s="139">
        <f t="shared" si="3"/>
        <v>25</v>
      </c>
      <c r="S23" s="454">
        <f t="shared" si="3"/>
        <v>10</v>
      </c>
      <c r="T23" s="481">
        <f t="shared" si="3"/>
        <v>0</v>
      </c>
      <c r="U23" s="139">
        <f t="shared" si="3"/>
        <v>0</v>
      </c>
      <c r="V23" s="139">
        <f t="shared" si="3"/>
        <v>0</v>
      </c>
      <c r="W23" s="139">
        <f t="shared" si="3"/>
        <v>0</v>
      </c>
      <c r="X23" s="139">
        <f t="shared" si="3"/>
        <v>0</v>
      </c>
      <c r="Y23" s="139">
        <f t="shared" si="3"/>
        <v>0</v>
      </c>
      <c r="Z23" s="139">
        <f t="shared" si="3"/>
        <v>0</v>
      </c>
      <c r="AA23" s="139">
        <f t="shared" si="3"/>
        <v>0</v>
      </c>
      <c r="AB23" s="139">
        <f t="shared" si="3"/>
        <v>0</v>
      </c>
      <c r="AC23" s="139">
        <f t="shared" si="3"/>
        <v>0</v>
      </c>
      <c r="AD23" s="139">
        <f t="shared" si="3"/>
        <v>0</v>
      </c>
      <c r="AE23" s="139">
        <f t="shared" si="3"/>
        <v>0</v>
      </c>
      <c r="AF23" s="139">
        <f t="shared" si="3"/>
        <v>0</v>
      </c>
      <c r="AG23" s="139">
        <f t="shared" si="3"/>
        <v>0</v>
      </c>
      <c r="AH23" s="139">
        <f t="shared" si="3"/>
        <v>0</v>
      </c>
      <c r="AI23" s="139">
        <f t="shared" si="3"/>
        <v>0</v>
      </c>
      <c r="AJ23" s="139">
        <f t="shared" si="3"/>
        <v>0</v>
      </c>
      <c r="AK23" s="139">
        <f t="shared" si="3"/>
        <v>0</v>
      </c>
      <c r="AL23" s="335">
        <f t="shared" si="3"/>
        <v>0</v>
      </c>
      <c r="AM23" s="336">
        <f t="shared" si="3"/>
        <v>0</v>
      </c>
      <c r="AN23" s="312">
        <f t="shared" si="3"/>
        <v>0</v>
      </c>
      <c r="AO23" s="26"/>
    </row>
    <row r="24" spans="1:41" s="228" customFormat="1" ht="18.75" customHeight="1">
      <c r="A24" s="19"/>
      <c r="B24" s="20"/>
      <c r="C24" s="21" t="s">
        <v>13</v>
      </c>
      <c r="D24" s="21"/>
      <c r="E24" s="21"/>
      <c r="F24" s="90">
        <v>31</v>
      </c>
      <c r="G24" s="90">
        <v>1</v>
      </c>
      <c r="H24" s="90">
        <v>15</v>
      </c>
      <c r="I24" s="90">
        <v>31</v>
      </c>
      <c r="J24" s="90">
        <v>21</v>
      </c>
      <c r="K24" s="90">
        <v>31</v>
      </c>
      <c r="L24" s="90">
        <v>10</v>
      </c>
      <c r="M24" s="90">
        <v>4</v>
      </c>
      <c r="N24" s="90">
        <v>3</v>
      </c>
      <c r="O24" s="466">
        <v>7</v>
      </c>
      <c r="P24" s="456" t="s">
        <v>272</v>
      </c>
      <c r="Q24" s="90">
        <v>2</v>
      </c>
      <c r="R24" s="90">
        <v>23</v>
      </c>
      <c r="S24" s="318">
        <v>8</v>
      </c>
      <c r="T24" s="482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466"/>
      <c r="AM24" s="338"/>
      <c r="AN24" s="318"/>
      <c r="AO24" s="16"/>
    </row>
    <row r="25" spans="1:41" s="228" customFormat="1" ht="18.75" customHeight="1">
      <c r="A25" s="19"/>
      <c r="B25" s="20"/>
      <c r="C25" s="21" t="s">
        <v>18</v>
      </c>
      <c r="D25" s="21"/>
      <c r="E25" s="21"/>
      <c r="F25" s="90" t="s">
        <v>272</v>
      </c>
      <c r="G25" s="90" t="s">
        <v>272</v>
      </c>
      <c r="H25" s="90" t="s">
        <v>272</v>
      </c>
      <c r="I25" s="90" t="s">
        <v>272</v>
      </c>
      <c r="J25" s="90" t="s">
        <v>272</v>
      </c>
      <c r="K25" s="90" t="s">
        <v>272</v>
      </c>
      <c r="L25" s="90" t="s">
        <v>272</v>
      </c>
      <c r="M25" s="90" t="s">
        <v>272</v>
      </c>
      <c r="N25" s="90" t="s">
        <v>272</v>
      </c>
      <c r="O25" s="466" t="s">
        <v>272</v>
      </c>
      <c r="P25" s="456" t="s">
        <v>272</v>
      </c>
      <c r="Q25" s="90" t="s">
        <v>272</v>
      </c>
      <c r="R25" s="90" t="s">
        <v>272</v>
      </c>
      <c r="S25" s="318" t="s">
        <v>272</v>
      </c>
      <c r="T25" s="482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466"/>
      <c r="AM25" s="338"/>
      <c r="AN25" s="318"/>
      <c r="AO25" s="16"/>
    </row>
    <row r="26" spans="1:41" s="228" customFormat="1" ht="18.75" customHeight="1">
      <c r="A26" s="19"/>
      <c r="B26" s="20"/>
      <c r="C26" s="21" t="s">
        <v>14</v>
      </c>
      <c r="D26" s="21"/>
      <c r="E26" s="21"/>
      <c r="F26" s="90" t="s">
        <v>272</v>
      </c>
      <c r="G26" s="90" t="s">
        <v>272</v>
      </c>
      <c r="H26" s="90" t="s">
        <v>272</v>
      </c>
      <c r="I26" s="90" t="s">
        <v>272</v>
      </c>
      <c r="J26" s="90" t="s">
        <v>272</v>
      </c>
      <c r="K26" s="90" t="s">
        <v>272</v>
      </c>
      <c r="L26" s="90" t="s">
        <v>272</v>
      </c>
      <c r="M26" s="90" t="s">
        <v>272</v>
      </c>
      <c r="N26" s="90" t="s">
        <v>272</v>
      </c>
      <c r="O26" s="466" t="s">
        <v>272</v>
      </c>
      <c r="P26" s="456" t="s">
        <v>272</v>
      </c>
      <c r="Q26" s="90" t="s">
        <v>272</v>
      </c>
      <c r="R26" s="90" t="s">
        <v>272</v>
      </c>
      <c r="S26" s="318" t="s">
        <v>272</v>
      </c>
      <c r="T26" s="482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466"/>
      <c r="AM26" s="338"/>
      <c r="AN26" s="318"/>
      <c r="AO26" s="16"/>
    </row>
    <row r="27" spans="1:41" s="228" customFormat="1" ht="18.75" customHeight="1">
      <c r="A27" s="19"/>
      <c r="B27" s="20"/>
      <c r="C27" s="21" t="s">
        <v>15</v>
      </c>
      <c r="D27" s="21"/>
      <c r="E27" s="21"/>
      <c r="F27" s="91">
        <v>4</v>
      </c>
      <c r="G27" s="91" t="s">
        <v>272</v>
      </c>
      <c r="H27" s="91">
        <v>3</v>
      </c>
      <c r="I27" s="91">
        <v>4</v>
      </c>
      <c r="J27" s="91">
        <v>4</v>
      </c>
      <c r="K27" s="91">
        <v>4</v>
      </c>
      <c r="L27" s="91">
        <v>1</v>
      </c>
      <c r="M27" s="91">
        <v>1</v>
      </c>
      <c r="N27" s="91">
        <v>1</v>
      </c>
      <c r="O27" s="339" t="s">
        <v>272</v>
      </c>
      <c r="P27" s="407" t="s">
        <v>272</v>
      </c>
      <c r="Q27" s="91" t="s">
        <v>272</v>
      </c>
      <c r="R27" s="91">
        <v>2</v>
      </c>
      <c r="S27" s="314">
        <v>2</v>
      </c>
      <c r="T27" s="483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339"/>
      <c r="AM27" s="340"/>
      <c r="AN27" s="314"/>
      <c r="AO27" s="16"/>
    </row>
    <row r="28" spans="1:41" s="228" customFormat="1" ht="18.75" customHeight="1">
      <c r="A28" s="23" t="s">
        <v>20</v>
      </c>
      <c r="B28" s="24"/>
      <c r="C28" s="25"/>
      <c r="D28" s="25"/>
      <c r="E28" s="25"/>
      <c r="F28" s="139">
        <f aca="true" t="shared" si="4" ref="F28:AN28">SUM(F29:F34)</f>
        <v>5</v>
      </c>
      <c r="G28" s="139">
        <f t="shared" si="4"/>
        <v>3</v>
      </c>
      <c r="H28" s="139">
        <f t="shared" si="4"/>
        <v>1</v>
      </c>
      <c r="I28" s="139">
        <f t="shared" si="4"/>
        <v>4</v>
      </c>
      <c r="J28" s="139">
        <f t="shared" si="4"/>
        <v>2</v>
      </c>
      <c r="K28" s="139">
        <f t="shared" si="4"/>
        <v>5</v>
      </c>
      <c r="L28" s="139">
        <f t="shared" si="4"/>
        <v>2</v>
      </c>
      <c r="M28" s="139">
        <f t="shared" si="4"/>
        <v>0</v>
      </c>
      <c r="N28" s="139">
        <f t="shared" si="4"/>
        <v>1</v>
      </c>
      <c r="O28" s="335">
        <f t="shared" si="4"/>
        <v>0</v>
      </c>
      <c r="P28" s="406">
        <f t="shared" si="4"/>
        <v>0</v>
      </c>
      <c r="Q28" s="139">
        <f t="shared" si="4"/>
        <v>0</v>
      </c>
      <c r="R28" s="139">
        <f t="shared" si="4"/>
        <v>4</v>
      </c>
      <c r="S28" s="454">
        <f t="shared" si="4"/>
        <v>1</v>
      </c>
      <c r="T28" s="481">
        <f t="shared" si="4"/>
        <v>0</v>
      </c>
      <c r="U28" s="139">
        <f t="shared" si="4"/>
        <v>0</v>
      </c>
      <c r="V28" s="139">
        <f t="shared" si="4"/>
        <v>0</v>
      </c>
      <c r="W28" s="139">
        <f t="shared" si="4"/>
        <v>0</v>
      </c>
      <c r="X28" s="139">
        <f t="shared" si="4"/>
        <v>0</v>
      </c>
      <c r="Y28" s="139">
        <f t="shared" si="4"/>
        <v>0</v>
      </c>
      <c r="Z28" s="139">
        <f t="shared" si="4"/>
        <v>0</v>
      </c>
      <c r="AA28" s="139">
        <f t="shared" si="4"/>
        <v>0</v>
      </c>
      <c r="AB28" s="139">
        <f t="shared" si="4"/>
        <v>0</v>
      </c>
      <c r="AC28" s="139">
        <f t="shared" si="4"/>
        <v>0</v>
      </c>
      <c r="AD28" s="139">
        <f t="shared" si="4"/>
        <v>0</v>
      </c>
      <c r="AE28" s="139">
        <f t="shared" si="4"/>
        <v>0</v>
      </c>
      <c r="AF28" s="139">
        <f t="shared" si="4"/>
        <v>0</v>
      </c>
      <c r="AG28" s="139">
        <f t="shared" si="4"/>
        <v>0</v>
      </c>
      <c r="AH28" s="139">
        <f t="shared" si="4"/>
        <v>0</v>
      </c>
      <c r="AI28" s="139">
        <f t="shared" si="4"/>
        <v>0</v>
      </c>
      <c r="AJ28" s="139">
        <f t="shared" si="4"/>
        <v>0</v>
      </c>
      <c r="AK28" s="139">
        <f t="shared" si="4"/>
        <v>0</v>
      </c>
      <c r="AL28" s="335">
        <f t="shared" si="4"/>
        <v>0</v>
      </c>
      <c r="AM28" s="336">
        <f t="shared" si="4"/>
        <v>0</v>
      </c>
      <c r="AN28" s="312">
        <f t="shared" si="4"/>
        <v>0</v>
      </c>
      <c r="AO28" s="26"/>
    </row>
    <row r="29" spans="1:41" s="228" customFormat="1" ht="18.75" customHeight="1">
      <c r="A29" s="19"/>
      <c r="B29" s="20"/>
      <c r="C29" s="21" t="s">
        <v>16</v>
      </c>
      <c r="D29" s="21"/>
      <c r="E29" s="21"/>
      <c r="F29" s="90">
        <v>1</v>
      </c>
      <c r="G29" s="90" t="s">
        <v>272</v>
      </c>
      <c r="H29" s="90">
        <v>1</v>
      </c>
      <c r="I29" s="90">
        <v>1</v>
      </c>
      <c r="J29" s="90">
        <v>1</v>
      </c>
      <c r="K29" s="90">
        <v>1</v>
      </c>
      <c r="L29" s="90">
        <v>1</v>
      </c>
      <c r="M29" s="90" t="s">
        <v>272</v>
      </c>
      <c r="N29" s="90">
        <v>1</v>
      </c>
      <c r="O29" s="466" t="s">
        <v>272</v>
      </c>
      <c r="P29" s="456" t="s">
        <v>272</v>
      </c>
      <c r="Q29" s="90" t="s">
        <v>272</v>
      </c>
      <c r="R29" s="90">
        <v>1</v>
      </c>
      <c r="S29" s="318" t="s">
        <v>272</v>
      </c>
      <c r="T29" s="482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466"/>
      <c r="AM29" s="338"/>
      <c r="AN29" s="318"/>
      <c r="AO29" s="16"/>
    </row>
    <row r="30" spans="1:41" s="228" customFormat="1" ht="18.75" customHeight="1">
      <c r="A30" s="19"/>
      <c r="B30" s="20"/>
      <c r="C30" s="21" t="s">
        <v>17</v>
      </c>
      <c r="D30" s="21"/>
      <c r="E30" s="21"/>
      <c r="F30" s="90" t="s">
        <v>272</v>
      </c>
      <c r="G30" s="90" t="s">
        <v>272</v>
      </c>
      <c r="H30" s="90" t="s">
        <v>272</v>
      </c>
      <c r="I30" s="90" t="s">
        <v>272</v>
      </c>
      <c r="J30" s="90" t="s">
        <v>272</v>
      </c>
      <c r="K30" s="90" t="s">
        <v>272</v>
      </c>
      <c r="L30" s="90" t="s">
        <v>272</v>
      </c>
      <c r="M30" s="90" t="s">
        <v>272</v>
      </c>
      <c r="N30" s="90" t="s">
        <v>272</v>
      </c>
      <c r="O30" s="466" t="s">
        <v>272</v>
      </c>
      <c r="P30" s="456" t="s">
        <v>272</v>
      </c>
      <c r="Q30" s="90" t="s">
        <v>272</v>
      </c>
      <c r="R30" s="90" t="s">
        <v>272</v>
      </c>
      <c r="S30" s="318" t="s">
        <v>272</v>
      </c>
      <c r="T30" s="482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466"/>
      <c r="AM30" s="338"/>
      <c r="AN30" s="318"/>
      <c r="AO30" s="16"/>
    </row>
    <row r="31" spans="1:41" s="228" customFormat="1" ht="18.75" customHeight="1">
      <c r="A31" s="19"/>
      <c r="B31" s="20"/>
      <c r="C31" s="21" t="s">
        <v>21</v>
      </c>
      <c r="D31" s="21"/>
      <c r="E31" s="21"/>
      <c r="F31" s="90" t="s">
        <v>272</v>
      </c>
      <c r="G31" s="90" t="s">
        <v>272</v>
      </c>
      <c r="H31" s="90" t="s">
        <v>272</v>
      </c>
      <c r="I31" s="90" t="s">
        <v>272</v>
      </c>
      <c r="J31" s="90" t="s">
        <v>272</v>
      </c>
      <c r="K31" s="90" t="s">
        <v>272</v>
      </c>
      <c r="L31" s="90" t="s">
        <v>272</v>
      </c>
      <c r="M31" s="90" t="s">
        <v>272</v>
      </c>
      <c r="N31" s="90" t="s">
        <v>272</v>
      </c>
      <c r="O31" s="466" t="s">
        <v>272</v>
      </c>
      <c r="P31" s="456" t="s">
        <v>272</v>
      </c>
      <c r="Q31" s="90" t="s">
        <v>272</v>
      </c>
      <c r="R31" s="90" t="s">
        <v>272</v>
      </c>
      <c r="S31" s="318" t="s">
        <v>272</v>
      </c>
      <c r="T31" s="482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466"/>
      <c r="AM31" s="338"/>
      <c r="AN31" s="318"/>
      <c r="AO31" s="16"/>
    </row>
    <row r="32" spans="1:41" s="228" customFormat="1" ht="18.75" customHeight="1">
      <c r="A32" s="19"/>
      <c r="B32" s="20"/>
      <c r="C32" s="21" t="s">
        <v>19</v>
      </c>
      <c r="D32" s="21"/>
      <c r="E32" s="21"/>
      <c r="F32" s="90">
        <v>1</v>
      </c>
      <c r="G32" s="90" t="s">
        <v>272</v>
      </c>
      <c r="H32" s="90" t="s">
        <v>272</v>
      </c>
      <c r="I32" s="90" t="s">
        <v>272</v>
      </c>
      <c r="J32" s="90" t="s">
        <v>272</v>
      </c>
      <c r="K32" s="90">
        <v>1</v>
      </c>
      <c r="L32" s="90" t="s">
        <v>272</v>
      </c>
      <c r="M32" s="90" t="s">
        <v>272</v>
      </c>
      <c r="N32" s="90" t="s">
        <v>272</v>
      </c>
      <c r="O32" s="466" t="s">
        <v>272</v>
      </c>
      <c r="P32" s="456" t="s">
        <v>272</v>
      </c>
      <c r="Q32" s="90" t="s">
        <v>272</v>
      </c>
      <c r="R32" s="90">
        <v>1</v>
      </c>
      <c r="S32" s="318" t="s">
        <v>272</v>
      </c>
      <c r="T32" s="482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466"/>
      <c r="AM32" s="338"/>
      <c r="AN32" s="318"/>
      <c r="AO32" s="16"/>
    </row>
    <row r="33" spans="1:41" s="228" customFormat="1" ht="18.75" customHeight="1">
      <c r="A33" s="19"/>
      <c r="B33" s="20"/>
      <c r="C33" s="21" t="s">
        <v>66</v>
      </c>
      <c r="D33" s="21"/>
      <c r="E33" s="21"/>
      <c r="F33" s="90" t="s">
        <v>272</v>
      </c>
      <c r="G33" s="90" t="s">
        <v>272</v>
      </c>
      <c r="H33" s="90" t="s">
        <v>272</v>
      </c>
      <c r="I33" s="90" t="s">
        <v>272</v>
      </c>
      <c r="J33" s="90" t="s">
        <v>272</v>
      </c>
      <c r="K33" s="90" t="s">
        <v>272</v>
      </c>
      <c r="L33" s="90" t="s">
        <v>272</v>
      </c>
      <c r="M33" s="90" t="s">
        <v>272</v>
      </c>
      <c r="N33" s="90" t="s">
        <v>272</v>
      </c>
      <c r="O33" s="466" t="s">
        <v>272</v>
      </c>
      <c r="P33" s="456" t="s">
        <v>272</v>
      </c>
      <c r="Q33" s="90" t="s">
        <v>272</v>
      </c>
      <c r="R33" s="90" t="s">
        <v>272</v>
      </c>
      <c r="S33" s="318" t="s">
        <v>272</v>
      </c>
      <c r="T33" s="482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466"/>
      <c r="AM33" s="338"/>
      <c r="AN33" s="318"/>
      <c r="AO33" s="16"/>
    </row>
    <row r="34" spans="1:41" s="228" customFormat="1" ht="18.75" customHeight="1">
      <c r="A34" s="19"/>
      <c r="B34" s="20"/>
      <c r="C34" s="21" t="s">
        <v>86</v>
      </c>
      <c r="D34" s="21"/>
      <c r="E34" s="21"/>
      <c r="F34" s="91">
        <v>3</v>
      </c>
      <c r="G34" s="91">
        <v>3</v>
      </c>
      <c r="H34" s="91" t="s">
        <v>272</v>
      </c>
      <c r="I34" s="91">
        <v>3</v>
      </c>
      <c r="J34" s="91">
        <v>1</v>
      </c>
      <c r="K34" s="91">
        <v>3</v>
      </c>
      <c r="L34" s="91">
        <v>1</v>
      </c>
      <c r="M34" s="91" t="s">
        <v>272</v>
      </c>
      <c r="N34" s="91" t="s">
        <v>272</v>
      </c>
      <c r="O34" s="339" t="s">
        <v>272</v>
      </c>
      <c r="P34" s="407" t="s">
        <v>272</v>
      </c>
      <c r="Q34" s="91" t="s">
        <v>272</v>
      </c>
      <c r="R34" s="91">
        <v>2</v>
      </c>
      <c r="S34" s="314">
        <v>1</v>
      </c>
      <c r="T34" s="483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339"/>
      <c r="AM34" s="340"/>
      <c r="AN34" s="314"/>
      <c r="AO34" s="16"/>
    </row>
    <row r="35" spans="1:41" s="228" customFormat="1" ht="18.75" customHeight="1">
      <c r="A35" s="27" t="s">
        <v>68</v>
      </c>
      <c r="B35" s="28"/>
      <c r="C35" s="25"/>
      <c r="D35" s="25"/>
      <c r="E35" s="25"/>
      <c r="F35" s="139">
        <f aca="true" t="shared" si="5" ref="F35:AN35">SUM(F36:F39)</f>
        <v>102</v>
      </c>
      <c r="G35" s="139">
        <f t="shared" si="5"/>
        <v>10</v>
      </c>
      <c r="H35" s="139">
        <f t="shared" si="5"/>
        <v>61</v>
      </c>
      <c r="I35" s="139">
        <f t="shared" si="5"/>
        <v>102</v>
      </c>
      <c r="J35" s="139">
        <f t="shared" si="5"/>
        <v>65</v>
      </c>
      <c r="K35" s="139">
        <f t="shared" si="5"/>
        <v>102</v>
      </c>
      <c r="L35" s="139">
        <f t="shared" si="5"/>
        <v>9</v>
      </c>
      <c r="M35" s="139">
        <f t="shared" si="5"/>
        <v>12</v>
      </c>
      <c r="N35" s="139">
        <f t="shared" si="5"/>
        <v>19</v>
      </c>
      <c r="O35" s="335">
        <f t="shared" si="5"/>
        <v>20</v>
      </c>
      <c r="P35" s="406">
        <f t="shared" si="5"/>
        <v>5</v>
      </c>
      <c r="Q35" s="139">
        <f t="shared" si="5"/>
        <v>1</v>
      </c>
      <c r="R35" s="139">
        <f t="shared" si="5"/>
        <v>94</v>
      </c>
      <c r="S35" s="454">
        <f t="shared" si="5"/>
        <v>8</v>
      </c>
      <c r="T35" s="481">
        <f t="shared" si="5"/>
        <v>0</v>
      </c>
      <c r="U35" s="139">
        <f t="shared" si="5"/>
        <v>0</v>
      </c>
      <c r="V35" s="139">
        <f t="shared" si="5"/>
        <v>0</v>
      </c>
      <c r="W35" s="139">
        <f t="shared" si="5"/>
        <v>0</v>
      </c>
      <c r="X35" s="139">
        <f t="shared" si="5"/>
        <v>0</v>
      </c>
      <c r="Y35" s="139">
        <f t="shared" si="5"/>
        <v>0</v>
      </c>
      <c r="Z35" s="139">
        <f t="shared" si="5"/>
        <v>0</v>
      </c>
      <c r="AA35" s="139">
        <f t="shared" si="5"/>
        <v>0</v>
      </c>
      <c r="AB35" s="139">
        <f t="shared" si="5"/>
        <v>0</v>
      </c>
      <c r="AC35" s="139">
        <f t="shared" si="5"/>
        <v>0</v>
      </c>
      <c r="AD35" s="139">
        <f t="shared" si="5"/>
        <v>0</v>
      </c>
      <c r="AE35" s="139">
        <f t="shared" si="5"/>
        <v>0</v>
      </c>
      <c r="AF35" s="139">
        <f t="shared" si="5"/>
        <v>0</v>
      </c>
      <c r="AG35" s="139">
        <f t="shared" si="5"/>
        <v>0</v>
      </c>
      <c r="AH35" s="139">
        <f t="shared" si="5"/>
        <v>0</v>
      </c>
      <c r="AI35" s="139">
        <f t="shared" si="5"/>
        <v>0</v>
      </c>
      <c r="AJ35" s="139">
        <f t="shared" si="5"/>
        <v>0</v>
      </c>
      <c r="AK35" s="139">
        <f t="shared" si="5"/>
        <v>0</v>
      </c>
      <c r="AL35" s="335">
        <f t="shared" si="5"/>
        <v>0</v>
      </c>
      <c r="AM35" s="336">
        <f t="shared" si="5"/>
        <v>0</v>
      </c>
      <c r="AN35" s="312">
        <f t="shared" si="5"/>
        <v>0</v>
      </c>
      <c r="AO35" s="26"/>
    </row>
    <row r="36" spans="1:41" s="228" customFormat="1" ht="18.75" customHeight="1">
      <c r="A36" s="19"/>
      <c r="B36" s="20"/>
      <c r="C36" s="21" t="s">
        <v>69</v>
      </c>
      <c r="D36" s="21"/>
      <c r="E36" s="21"/>
      <c r="F36" s="90">
        <v>80</v>
      </c>
      <c r="G36" s="90">
        <v>8</v>
      </c>
      <c r="H36" s="90">
        <v>52</v>
      </c>
      <c r="I36" s="90">
        <v>80</v>
      </c>
      <c r="J36" s="90">
        <v>52</v>
      </c>
      <c r="K36" s="90">
        <v>80</v>
      </c>
      <c r="L36" s="90">
        <v>6</v>
      </c>
      <c r="M36" s="90">
        <v>8</v>
      </c>
      <c r="N36" s="90">
        <v>17</v>
      </c>
      <c r="O36" s="466">
        <v>13</v>
      </c>
      <c r="P36" s="456">
        <v>2</v>
      </c>
      <c r="Q36" s="90">
        <v>1</v>
      </c>
      <c r="R36" s="90">
        <v>80</v>
      </c>
      <c r="S36" s="318" t="s">
        <v>272</v>
      </c>
      <c r="T36" s="482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466"/>
      <c r="AM36" s="338"/>
      <c r="AN36" s="318"/>
      <c r="AO36" s="16"/>
    </row>
    <row r="37" spans="1:41" s="228" customFormat="1" ht="18.75" customHeight="1">
      <c r="A37" s="19"/>
      <c r="B37" s="20"/>
      <c r="C37" s="21" t="s">
        <v>70</v>
      </c>
      <c r="D37" s="21"/>
      <c r="E37" s="21"/>
      <c r="F37" s="90" t="s">
        <v>272</v>
      </c>
      <c r="G37" s="90" t="s">
        <v>272</v>
      </c>
      <c r="H37" s="90" t="s">
        <v>272</v>
      </c>
      <c r="I37" s="90" t="s">
        <v>272</v>
      </c>
      <c r="J37" s="90" t="s">
        <v>272</v>
      </c>
      <c r="K37" s="90" t="s">
        <v>272</v>
      </c>
      <c r="L37" s="90" t="s">
        <v>272</v>
      </c>
      <c r="M37" s="90" t="s">
        <v>272</v>
      </c>
      <c r="N37" s="90" t="s">
        <v>272</v>
      </c>
      <c r="O37" s="466" t="s">
        <v>272</v>
      </c>
      <c r="P37" s="456" t="s">
        <v>272</v>
      </c>
      <c r="Q37" s="90" t="s">
        <v>272</v>
      </c>
      <c r="R37" s="90" t="s">
        <v>272</v>
      </c>
      <c r="S37" s="318" t="s">
        <v>272</v>
      </c>
      <c r="T37" s="482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466"/>
      <c r="AM37" s="338"/>
      <c r="AN37" s="318"/>
      <c r="AO37" s="16"/>
    </row>
    <row r="38" spans="1:41" s="228" customFormat="1" ht="18.75" customHeight="1">
      <c r="A38" s="19"/>
      <c r="B38" s="20"/>
      <c r="C38" s="21" t="s">
        <v>22</v>
      </c>
      <c r="D38" s="21"/>
      <c r="E38" s="21"/>
      <c r="F38" s="90" t="s">
        <v>272</v>
      </c>
      <c r="G38" s="90" t="s">
        <v>272</v>
      </c>
      <c r="H38" s="90" t="s">
        <v>272</v>
      </c>
      <c r="I38" s="90" t="s">
        <v>272</v>
      </c>
      <c r="J38" s="90" t="s">
        <v>272</v>
      </c>
      <c r="K38" s="90" t="s">
        <v>272</v>
      </c>
      <c r="L38" s="90" t="s">
        <v>272</v>
      </c>
      <c r="M38" s="90" t="s">
        <v>272</v>
      </c>
      <c r="N38" s="90" t="s">
        <v>272</v>
      </c>
      <c r="O38" s="466" t="s">
        <v>272</v>
      </c>
      <c r="P38" s="456" t="s">
        <v>272</v>
      </c>
      <c r="Q38" s="90" t="s">
        <v>272</v>
      </c>
      <c r="R38" s="90" t="s">
        <v>272</v>
      </c>
      <c r="S38" s="318" t="s">
        <v>272</v>
      </c>
      <c r="T38" s="482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466"/>
      <c r="AM38" s="338"/>
      <c r="AN38" s="318"/>
      <c r="AO38" s="16"/>
    </row>
    <row r="39" spans="1:41" s="228" customFormat="1" ht="18.75" customHeight="1">
      <c r="A39" s="19"/>
      <c r="B39" s="20"/>
      <c r="C39" s="21" t="s">
        <v>28</v>
      </c>
      <c r="D39" s="21"/>
      <c r="E39" s="21"/>
      <c r="F39" s="91">
        <v>22</v>
      </c>
      <c r="G39" s="91">
        <v>2</v>
      </c>
      <c r="H39" s="91">
        <v>9</v>
      </c>
      <c r="I39" s="91">
        <v>22</v>
      </c>
      <c r="J39" s="91">
        <v>13</v>
      </c>
      <c r="K39" s="91">
        <v>22</v>
      </c>
      <c r="L39" s="91">
        <v>3</v>
      </c>
      <c r="M39" s="91">
        <v>4</v>
      </c>
      <c r="N39" s="91">
        <v>2</v>
      </c>
      <c r="O39" s="339">
        <v>7</v>
      </c>
      <c r="P39" s="407">
        <v>3</v>
      </c>
      <c r="Q39" s="91" t="s">
        <v>272</v>
      </c>
      <c r="R39" s="91">
        <v>14</v>
      </c>
      <c r="S39" s="314">
        <v>8</v>
      </c>
      <c r="T39" s="483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339"/>
      <c r="AM39" s="340"/>
      <c r="AN39" s="314"/>
      <c r="AO39" s="16"/>
    </row>
    <row r="40" spans="1:41" s="228" customFormat="1" ht="18.75" customHeight="1">
      <c r="A40" s="23" t="s">
        <v>71</v>
      </c>
      <c r="B40" s="24"/>
      <c r="C40" s="25"/>
      <c r="D40" s="25"/>
      <c r="E40" s="25"/>
      <c r="F40" s="139">
        <f aca="true" t="shared" si="6" ref="F40:AN40">SUM(F41:F43)</f>
        <v>2</v>
      </c>
      <c r="G40" s="139">
        <f t="shared" si="6"/>
        <v>0</v>
      </c>
      <c r="H40" s="139">
        <f t="shared" si="6"/>
        <v>1</v>
      </c>
      <c r="I40" s="139">
        <f t="shared" si="6"/>
        <v>2</v>
      </c>
      <c r="J40" s="139">
        <f t="shared" si="6"/>
        <v>1</v>
      </c>
      <c r="K40" s="139">
        <f t="shared" si="6"/>
        <v>2</v>
      </c>
      <c r="L40" s="139">
        <f t="shared" si="6"/>
        <v>0</v>
      </c>
      <c r="M40" s="139">
        <f t="shared" si="6"/>
        <v>0</v>
      </c>
      <c r="N40" s="139">
        <f t="shared" si="6"/>
        <v>0</v>
      </c>
      <c r="O40" s="335">
        <f t="shared" si="6"/>
        <v>0</v>
      </c>
      <c r="P40" s="406">
        <f t="shared" si="6"/>
        <v>0</v>
      </c>
      <c r="Q40" s="139">
        <f t="shared" si="6"/>
        <v>0</v>
      </c>
      <c r="R40" s="139">
        <f t="shared" si="6"/>
        <v>2</v>
      </c>
      <c r="S40" s="454">
        <f t="shared" si="6"/>
        <v>0</v>
      </c>
      <c r="T40" s="481">
        <f t="shared" si="6"/>
        <v>0</v>
      </c>
      <c r="U40" s="139">
        <f t="shared" si="6"/>
        <v>0</v>
      </c>
      <c r="V40" s="139">
        <f t="shared" si="6"/>
        <v>0</v>
      </c>
      <c r="W40" s="139">
        <f t="shared" si="6"/>
        <v>0</v>
      </c>
      <c r="X40" s="139">
        <f t="shared" si="6"/>
        <v>0</v>
      </c>
      <c r="Y40" s="139">
        <f t="shared" si="6"/>
        <v>0</v>
      </c>
      <c r="Z40" s="139">
        <f t="shared" si="6"/>
        <v>0</v>
      </c>
      <c r="AA40" s="139">
        <f t="shared" si="6"/>
        <v>0</v>
      </c>
      <c r="AB40" s="139">
        <f t="shared" si="6"/>
        <v>0</v>
      </c>
      <c r="AC40" s="139">
        <f t="shared" si="6"/>
        <v>0</v>
      </c>
      <c r="AD40" s="139">
        <f t="shared" si="6"/>
        <v>0</v>
      </c>
      <c r="AE40" s="139">
        <f t="shared" si="6"/>
        <v>0</v>
      </c>
      <c r="AF40" s="139">
        <f t="shared" si="6"/>
        <v>0</v>
      </c>
      <c r="AG40" s="139">
        <f t="shared" si="6"/>
        <v>0</v>
      </c>
      <c r="AH40" s="139">
        <f t="shared" si="6"/>
        <v>0</v>
      </c>
      <c r="AI40" s="139">
        <f t="shared" si="6"/>
        <v>0</v>
      </c>
      <c r="AJ40" s="139">
        <f t="shared" si="6"/>
        <v>0</v>
      </c>
      <c r="AK40" s="139">
        <f t="shared" si="6"/>
        <v>0</v>
      </c>
      <c r="AL40" s="335">
        <f t="shared" si="6"/>
        <v>0</v>
      </c>
      <c r="AM40" s="336">
        <f t="shared" si="6"/>
        <v>0</v>
      </c>
      <c r="AN40" s="312">
        <f t="shared" si="6"/>
        <v>0</v>
      </c>
      <c r="AO40" s="26"/>
    </row>
    <row r="41" spans="1:41" s="228" customFormat="1" ht="18.75" customHeight="1">
      <c r="A41" s="19"/>
      <c r="B41" s="20"/>
      <c r="C41" s="21" t="s">
        <v>23</v>
      </c>
      <c r="D41" s="21"/>
      <c r="E41" s="21"/>
      <c r="F41" s="90">
        <v>2</v>
      </c>
      <c r="G41" s="90" t="s">
        <v>272</v>
      </c>
      <c r="H41" s="90">
        <v>1</v>
      </c>
      <c r="I41" s="90">
        <v>2</v>
      </c>
      <c r="J41" s="90">
        <v>1</v>
      </c>
      <c r="K41" s="90">
        <v>2</v>
      </c>
      <c r="L41" s="90" t="s">
        <v>272</v>
      </c>
      <c r="M41" s="90" t="s">
        <v>272</v>
      </c>
      <c r="N41" s="90" t="s">
        <v>272</v>
      </c>
      <c r="O41" s="466" t="s">
        <v>272</v>
      </c>
      <c r="P41" s="456" t="s">
        <v>272</v>
      </c>
      <c r="Q41" s="90" t="s">
        <v>272</v>
      </c>
      <c r="R41" s="90">
        <v>2</v>
      </c>
      <c r="S41" s="318" t="s">
        <v>272</v>
      </c>
      <c r="T41" s="482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466"/>
      <c r="AM41" s="338"/>
      <c r="AN41" s="318"/>
      <c r="AO41" s="16"/>
    </row>
    <row r="42" spans="1:41" s="228" customFormat="1" ht="18.75" customHeight="1">
      <c r="A42" s="19"/>
      <c r="B42" s="20"/>
      <c r="C42" s="21" t="s">
        <v>24</v>
      </c>
      <c r="D42" s="21"/>
      <c r="E42" s="21"/>
      <c r="F42" s="90" t="s">
        <v>272</v>
      </c>
      <c r="G42" s="90" t="s">
        <v>272</v>
      </c>
      <c r="H42" s="90" t="s">
        <v>272</v>
      </c>
      <c r="I42" s="90" t="s">
        <v>272</v>
      </c>
      <c r="J42" s="90" t="s">
        <v>272</v>
      </c>
      <c r="K42" s="90" t="s">
        <v>272</v>
      </c>
      <c r="L42" s="90" t="s">
        <v>272</v>
      </c>
      <c r="M42" s="90" t="s">
        <v>272</v>
      </c>
      <c r="N42" s="90" t="s">
        <v>272</v>
      </c>
      <c r="O42" s="466" t="s">
        <v>272</v>
      </c>
      <c r="P42" s="456" t="s">
        <v>272</v>
      </c>
      <c r="Q42" s="90" t="s">
        <v>272</v>
      </c>
      <c r="R42" s="90" t="s">
        <v>272</v>
      </c>
      <c r="S42" s="318" t="s">
        <v>272</v>
      </c>
      <c r="T42" s="482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466"/>
      <c r="AM42" s="338"/>
      <c r="AN42" s="318"/>
      <c r="AO42" s="16"/>
    </row>
    <row r="43" spans="1:41" s="228" customFormat="1" ht="18.75" customHeight="1">
      <c r="A43" s="19"/>
      <c r="B43" s="20"/>
      <c r="C43" s="21" t="s">
        <v>25</v>
      </c>
      <c r="D43" s="21"/>
      <c r="E43" s="21"/>
      <c r="F43" s="91" t="s">
        <v>272</v>
      </c>
      <c r="G43" s="91" t="s">
        <v>272</v>
      </c>
      <c r="H43" s="91" t="s">
        <v>272</v>
      </c>
      <c r="I43" s="91" t="s">
        <v>272</v>
      </c>
      <c r="J43" s="91" t="s">
        <v>272</v>
      </c>
      <c r="K43" s="91" t="s">
        <v>272</v>
      </c>
      <c r="L43" s="91" t="s">
        <v>272</v>
      </c>
      <c r="M43" s="91" t="s">
        <v>272</v>
      </c>
      <c r="N43" s="91" t="s">
        <v>272</v>
      </c>
      <c r="O43" s="339" t="s">
        <v>272</v>
      </c>
      <c r="P43" s="407" t="s">
        <v>272</v>
      </c>
      <c r="Q43" s="91" t="s">
        <v>272</v>
      </c>
      <c r="R43" s="91" t="s">
        <v>272</v>
      </c>
      <c r="S43" s="314" t="s">
        <v>272</v>
      </c>
      <c r="T43" s="483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339"/>
      <c r="AM43" s="340"/>
      <c r="AN43" s="314"/>
      <c r="AO43" s="16"/>
    </row>
    <row r="44" spans="1:41" s="228" customFormat="1" ht="18.75" customHeight="1">
      <c r="A44" s="29" t="s">
        <v>72</v>
      </c>
      <c r="B44" s="30"/>
      <c r="C44" s="31"/>
      <c r="D44" s="32"/>
      <c r="E44" s="47"/>
      <c r="F44" s="139">
        <f aca="true" t="shared" si="7" ref="F44:AN44">SUM(F45:F47)</f>
        <v>1</v>
      </c>
      <c r="G44" s="139">
        <f t="shared" si="7"/>
        <v>0</v>
      </c>
      <c r="H44" s="139">
        <f t="shared" si="7"/>
        <v>0</v>
      </c>
      <c r="I44" s="139">
        <f t="shared" si="7"/>
        <v>0</v>
      </c>
      <c r="J44" s="139">
        <f t="shared" si="7"/>
        <v>0</v>
      </c>
      <c r="K44" s="139">
        <f t="shared" si="7"/>
        <v>0</v>
      </c>
      <c r="L44" s="139">
        <f t="shared" si="7"/>
        <v>0</v>
      </c>
      <c r="M44" s="139">
        <f t="shared" si="7"/>
        <v>0</v>
      </c>
      <c r="N44" s="139">
        <f t="shared" si="7"/>
        <v>1</v>
      </c>
      <c r="O44" s="335">
        <f t="shared" si="7"/>
        <v>0</v>
      </c>
      <c r="P44" s="406">
        <f t="shared" si="7"/>
        <v>0</v>
      </c>
      <c r="Q44" s="139">
        <f t="shared" si="7"/>
        <v>0</v>
      </c>
      <c r="R44" s="139">
        <f t="shared" si="7"/>
        <v>0</v>
      </c>
      <c r="S44" s="454">
        <f t="shared" si="7"/>
        <v>0</v>
      </c>
      <c r="T44" s="481">
        <f t="shared" si="7"/>
        <v>0</v>
      </c>
      <c r="U44" s="139">
        <f t="shared" si="7"/>
        <v>0</v>
      </c>
      <c r="V44" s="139">
        <f t="shared" si="7"/>
        <v>0</v>
      </c>
      <c r="W44" s="139">
        <f t="shared" si="7"/>
        <v>0</v>
      </c>
      <c r="X44" s="139">
        <f t="shared" si="7"/>
        <v>0</v>
      </c>
      <c r="Y44" s="139">
        <f t="shared" si="7"/>
        <v>0</v>
      </c>
      <c r="Z44" s="139">
        <f t="shared" si="7"/>
        <v>0</v>
      </c>
      <c r="AA44" s="139">
        <f t="shared" si="7"/>
        <v>0</v>
      </c>
      <c r="AB44" s="139">
        <f t="shared" si="7"/>
        <v>0</v>
      </c>
      <c r="AC44" s="139">
        <f t="shared" si="7"/>
        <v>0</v>
      </c>
      <c r="AD44" s="139">
        <f t="shared" si="7"/>
        <v>0</v>
      </c>
      <c r="AE44" s="139">
        <f t="shared" si="7"/>
        <v>0</v>
      </c>
      <c r="AF44" s="139">
        <f t="shared" si="7"/>
        <v>0</v>
      </c>
      <c r="AG44" s="139">
        <f t="shared" si="7"/>
        <v>0</v>
      </c>
      <c r="AH44" s="139">
        <f t="shared" si="7"/>
        <v>0</v>
      </c>
      <c r="AI44" s="139">
        <f t="shared" si="7"/>
        <v>0</v>
      </c>
      <c r="AJ44" s="139">
        <f t="shared" si="7"/>
        <v>0</v>
      </c>
      <c r="AK44" s="139">
        <f t="shared" si="7"/>
        <v>0</v>
      </c>
      <c r="AL44" s="335">
        <f t="shared" si="7"/>
        <v>0</v>
      </c>
      <c r="AM44" s="336">
        <f t="shared" si="7"/>
        <v>0</v>
      </c>
      <c r="AN44" s="312">
        <f t="shared" si="7"/>
        <v>0</v>
      </c>
      <c r="AO44" s="26"/>
    </row>
    <row r="45" spans="1:41" s="228" customFormat="1" ht="18.75" customHeight="1">
      <c r="A45" s="19"/>
      <c r="B45" s="34"/>
      <c r="C45" s="21" t="s">
        <v>26</v>
      </c>
      <c r="D45" s="35"/>
      <c r="E45" s="21"/>
      <c r="F45" s="90">
        <v>1</v>
      </c>
      <c r="G45" s="90" t="s">
        <v>272</v>
      </c>
      <c r="H45" s="90" t="s">
        <v>272</v>
      </c>
      <c r="I45" s="90" t="s">
        <v>272</v>
      </c>
      <c r="J45" s="90" t="s">
        <v>272</v>
      </c>
      <c r="K45" s="90" t="s">
        <v>272</v>
      </c>
      <c r="L45" s="90" t="s">
        <v>272</v>
      </c>
      <c r="M45" s="90" t="s">
        <v>272</v>
      </c>
      <c r="N45" s="90">
        <v>1</v>
      </c>
      <c r="O45" s="466" t="s">
        <v>272</v>
      </c>
      <c r="P45" s="456" t="s">
        <v>272</v>
      </c>
      <c r="Q45" s="90" t="s">
        <v>272</v>
      </c>
      <c r="R45" s="90" t="s">
        <v>272</v>
      </c>
      <c r="S45" s="318" t="s">
        <v>272</v>
      </c>
      <c r="T45" s="482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466"/>
      <c r="AM45" s="338"/>
      <c r="AN45" s="318"/>
      <c r="AO45" s="26"/>
    </row>
    <row r="46" spans="1:41" s="228" customFormat="1" ht="18.75" customHeight="1">
      <c r="A46" s="37"/>
      <c r="B46" s="38"/>
      <c r="C46" s="21" t="s">
        <v>27</v>
      </c>
      <c r="D46" s="39"/>
      <c r="E46" s="497"/>
      <c r="F46" s="90" t="s">
        <v>272</v>
      </c>
      <c r="G46" s="90" t="s">
        <v>272</v>
      </c>
      <c r="H46" s="90" t="s">
        <v>272</v>
      </c>
      <c r="I46" s="90" t="s">
        <v>272</v>
      </c>
      <c r="J46" s="90" t="s">
        <v>272</v>
      </c>
      <c r="K46" s="90" t="s">
        <v>272</v>
      </c>
      <c r="L46" s="90" t="s">
        <v>272</v>
      </c>
      <c r="M46" s="90" t="s">
        <v>272</v>
      </c>
      <c r="N46" s="90" t="s">
        <v>272</v>
      </c>
      <c r="O46" s="466" t="s">
        <v>272</v>
      </c>
      <c r="P46" s="456" t="s">
        <v>272</v>
      </c>
      <c r="Q46" s="90" t="s">
        <v>272</v>
      </c>
      <c r="R46" s="90" t="s">
        <v>272</v>
      </c>
      <c r="S46" s="318" t="s">
        <v>272</v>
      </c>
      <c r="T46" s="482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466"/>
      <c r="AM46" s="338"/>
      <c r="AN46" s="318"/>
      <c r="AO46" s="26"/>
    </row>
    <row r="47" spans="1:41" s="228" customFormat="1" ht="18.75" customHeight="1">
      <c r="A47" s="40"/>
      <c r="B47" s="41"/>
      <c r="C47" s="42" t="s">
        <v>73</v>
      </c>
      <c r="D47" s="43"/>
      <c r="E47" s="497"/>
      <c r="F47" s="91" t="s">
        <v>272</v>
      </c>
      <c r="G47" s="91" t="s">
        <v>272</v>
      </c>
      <c r="H47" s="91" t="s">
        <v>272</v>
      </c>
      <c r="I47" s="91" t="s">
        <v>272</v>
      </c>
      <c r="J47" s="91" t="s">
        <v>272</v>
      </c>
      <c r="K47" s="91" t="s">
        <v>272</v>
      </c>
      <c r="L47" s="91" t="s">
        <v>272</v>
      </c>
      <c r="M47" s="91" t="s">
        <v>272</v>
      </c>
      <c r="N47" s="91" t="s">
        <v>272</v>
      </c>
      <c r="O47" s="339" t="s">
        <v>272</v>
      </c>
      <c r="P47" s="407" t="s">
        <v>272</v>
      </c>
      <c r="Q47" s="91" t="s">
        <v>272</v>
      </c>
      <c r="R47" s="91" t="s">
        <v>272</v>
      </c>
      <c r="S47" s="314" t="s">
        <v>272</v>
      </c>
      <c r="T47" s="483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339"/>
      <c r="AM47" s="340"/>
      <c r="AN47" s="314"/>
      <c r="AO47" s="26"/>
    </row>
    <row r="48" spans="1:41" s="228" customFormat="1" ht="18.75" customHeight="1">
      <c r="A48" s="23" t="s">
        <v>74</v>
      </c>
      <c r="B48" s="45"/>
      <c r="C48" s="25"/>
      <c r="D48" s="25"/>
      <c r="E48" s="25"/>
      <c r="F48" s="139">
        <f aca="true" t="shared" si="8" ref="F48:AN48">SUM(F49:F51)</f>
        <v>2</v>
      </c>
      <c r="G48" s="139">
        <f t="shared" si="8"/>
        <v>0</v>
      </c>
      <c r="H48" s="139">
        <f t="shared" si="8"/>
        <v>1</v>
      </c>
      <c r="I48" s="139">
        <f t="shared" si="8"/>
        <v>2</v>
      </c>
      <c r="J48" s="139">
        <f t="shared" si="8"/>
        <v>2</v>
      </c>
      <c r="K48" s="139">
        <f t="shared" si="8"/>
        <v>2</v>
      </c>
      <c r="L48" s="139">
        <f t="shared" si="8"/>
        <v>1</v>
      </c>
      <c r="M48" s="139">
        <f t="shared" si="8"/>
        <v>0</v>
      </c>
      <c r="N48" s="139">
        <f t="shared" si="8"/>
        <v>0</v>
      </c>
      <c r="O48" s="335">
        <f t="shared" si="8"/>
        <v>0</v>
      </c>
      <c r="P48" s="406">
        <f t="shared" si="8"/>
        <v>0</v>
      </c>
      <c r="Q48" s="139">
        <f t="shared" si="8"/>
        <v>0</v>
      </c>
      <c r="R48" s="139">
        <f t="shared" si="8"/>
        <v>1</v>
      </c>
      <c r="S48" s="454">
        <f t="shared" si="8"/>
        <v>1</v>
      </c>
      <c r="T48" s="481">
        <f t="shared" si="8"/>
        <v>0</v>
      </c>
      <c r="U48" s="139">
        <f t="shared" si="8"/>
        <v>0</v>
      </c>
      <c r="V48" s="139">
        <f t="shared" si="8"/>
        <v>0</v>
      </c>
      <c r="W48" s="139">
        <f t="shared" si="8"/>
        <v>0</v>
      </c>
      <c r="X48" s="139">
        <f t="shared" si="8"/>
        <v>0</v>
      </c>
      <c r="Y48" s="139">
        <f t="shared" si="8"/>
        <v>0</v>
      </c>
      <c r="Z48" s="139">
        <f t="shared" si="8"/>
        <v>0</v>
      </c>
      <c r="AA48" s="139">
        <f t="shared" si="8"/>
        <v>0</v>
      </c>
      <c r="AB48" s="139">
        <f t="shared" si="8"/>
        <v>0</v>
      </c>
      <c r="AC48" s="139">
        <f t="shared" si="8"/>
        <v>0</v>
      </c>
      <c r="AD48" s="139">
        <f t="shared" si="8"/>
        <v>0</v>
      </c>
      <c r="AE48" s="139">
        <f t="shared" si="8"/>
        <v>0</v>
      </c>
      <c r="AF48" s="139">
        <f t="shared" si="8"/>
        <v>0</v>
      </c>
      <c r="AG48" s="139">
        <f t="shared" si="8"/>
        <v>0</v>
      </c>
      <c r="AH48" s="139">
        <f t="shared" si="8"/>
        <v>0</v>
      </c>
      <c r="AI48" s="139">
        <f t="shared" si="8"/>
        <v>0</v>
      </c>
      <c r="AJ48" s="139">
        <f t="shared" si="8"/>
        <v>0</v>
      </c>
      <c r="AK48" s="139">
        <f t="shared" si="8"/>
        <v>0</v>
      </c>
      <c r="AL48" s="335">
        <f t="shared" si="8"/>
        <v>0</v>
      </c>
      <c r="AM48" s="336">
        <f t="shared" si="8"/>
        <v>0</v>
      </c>
      <c r="AN48" s="312">
        <f t="shared" si="8"/>
        <v>0</v>
      </c>
      <c r="AO48" s="26"/>
    </row>
    <row r="49" spans="1:41" s="228" customFormat="1" ht="18.75" customHeight="1">
      <c r="A49" s="19"/>
      <c r="B49" s="34"/>
      <c r="C49" s="21" t="s">
        <v>29</v>
      </c>
      <c r="D49" s="21"/>
      <c r="E49" s="21"/>
      <c r="F49" s="90">
        <v>2</v>
      </c>
      <c r="G49" s="90" t="s">
        <v>272</v>
      </c>
      <c r="H49" s="90">
        <v>1</v>
      </c>
      <c r="I49" s="90">
        <v>2</v>
      </c>
      <c r="J49" s="90">
        <v>2</v>
      </c>
      <c r="K49" s="90">
        <v>2</v>
      </c>
      <c r="L49" s="90">
        <v>1</v>
      </c>
      <c r="M49" s="90" t="s">
        <v>272</v>
      </c>
      <c r="N49" s="90" t="s">
        <v>272</v>
      </c>
      <c r="O49" s="466" t="s">
        <v>272</v>
      </c>
      <c r="P49" s="456" t="s">
        <v>272</v>
      </c>
      <c r="Q49" s="90" t="s">
        <v>272</v>
      </c>
      <c r="R49" s="90">
        <v>1</v>
      </c>
      <c r="S49" s="318">
        <v>1</v>
      </c>
      <c r="T49" s="482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466"/>
      <c r="AM49" s="338"/>
      <c r="AN49" s="318"/>
      <c r="AO49" s="16"/>
    </row>
    <row r="50" spans="1:41" s="228" customFormat="1" ht="18.75" customHeight="1">
      <c r="A50" s="19"/>
      <c r="B50" s="34"/>
      <c r="C50" s="21" t="s">
        <v>75</v>
      </c>
      <c r="D50" s="21"/>
      <c r="E50" s="21"/>
      <c r="F50" s="90" t="s">
        <v>272</v>
      </c>
      <c r="G50" s="90" t="s">
        <v>272</v>
      </c>
      <c r="H50" s="90" t="s">
        <v>272</v>
      </c>
      <c r="I50" s="90" t="s">
        <v>272</v>
      </c>
      <c r="J50" s="90" t="s">
        <v>272</v>
      </c>
      <c r="K50" s="90" t="s">
        <v>272</v>
      </c>
      <c r="L50" s="90" t="s">
        <v>272</v>
      </c>
      <c r="M50" s="90" t="s">
        <v>272</v>
      </c>
      <c r="N50" s="90" t="s">
        <v>272</v>
      </c>
      <c r="O50" s="466" t="s">
        <v>272</v>
      </c>
      <c r="P50" s="456" t="s">
        <v>272</v>
      </c>
      <c r="Q50" s="90" t="s">
        <v>272</v>
      </c>
      <c r="R50" s="90" t="s">
        <v>272</v>
      </c>
      <c r="S50" s="318" t="s">
        <v>272</v>
      </c>
      <c r="T50" s="482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466"/>
      <c r="AM50" s="338"/>
      <c r="AN50" s="318"/>
      <c r="AO50" s="16"/>
    </row>
    <row r="51" spans="1:41" s="228" customFormat="1" ht="18.75" customHeight="1">
      <c r="A51" s="19"/>
      <c r="B51" s="34"/>
      <c r="C51" s="21" t="s">
        <v>76</v>
      </c>
      <c r="D51" s="21"/>
      <c r="E51" s="21"/>
      <c r="F51" s="91" t="s">
        <v>272</v>
      </c>
      <c r="G51" s="91" t="s">
        <v>272</v>
      </c>
      <c r="H51" s="91" t="s">
        <v>272</v>
      </c>
      <c r="I51" s="91" t="s">
        <v>272</v>
      </c>
      <c r="J51" s="91" t="s">
        <v>272</v>
      </c>
      <c r="K51" s="91" t="s">
        <v>272</v>
      </c>
      <c r="L51" s="91" t="s">
        <v>272</v>
      </c>
      <c r="M51" s="91" t="s">
        <v>272</v>
      </c>
      <c r="N51" s="91" t="s">
        <v>272</v>
      </c>
      <c r="O51" s="339" t="s">
        <v>272</v>
      </c>
      <c r="P51" s="407" t="s">
        <v>272</v>
      </c>
      <c r="Q51" s="91" t="s">
        <v>272</v>
      </c>
      <c r="R51" s="91" t="s">
        <v>272</v>
      </c>
      <c r="S51" s="314" t="s">
        <v>272</v>
      </c>
      <c r="T51" s="483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339"/>
      <c r="AM51" s="340"/>
      <c r="AN51" s="314"/>
      <c r="AO51" s="16"/>
    </row>
    <row r="52" spans="1:41" ht="18.75" customHeight="1">
      <c r="A52" s="23" t="s">
        <v>30</v>
      </c>
      <c r="B52" s="45"/>
      <c r="C52" s="25"/>
      <c r="D52" s="25"/>
      <c r="E52" s="25"/>
      <c r="F52" s="139">
        <f aca="true" t="shared" si="9" ref="F52:AN52">SUM(F53:F54)</f>
        <v>389</v>
      </c>
      <c r="G52" s="139">
        <f t="shared" si="9"/>
        <v>64</v>
      </c>
      <c r="H52" s="139">
        <f t="shared" si="9"/>
        <v>252</v>
      </c>
      <c r="I52" s="139">
        <f t="shared" si="9"/>
        <v>389</v>
      </c>
      <c r="J52" s="139">
        <f t="shared" si="9"/>
        <v>237</v>
      </c>
      <c r="K52" s="139">
        <f t="shared" si="9"/>
        <v>389</v>
      </c>
      <c r="L52" s="139">
        <f t="shared" si="9"/>
        <v>60</v>
      </c>
      <c r="M52" s="139">
        <f t="shared" si="9"/>
        <v>32</v>
      </c>
      <c r="N52" s="139">
        <f t="shared" si="9"/>
        <v>42</v>
      </c>
      <c r="O52" s="335">
        <f t="shared" si="9"/>
        <v>64</v>
      </c>
      <c r="P52" s="406">
        <f t="shared" si="9"/>
        <v>0</v>
      </c>
      <c r="Q52" s="139">
        <f t="shared" si="9"/>
        <v>7</v>
      </c>
      <c r="R52" s="139">
        <f t="shared" si="9"/>
        <v>391</v>
      </c>
      <c r="S52" s="454">
        <f t="shared" si="9"/>
        <v>1</v>
      </c>
      <c r="T52" s="481">
        <f t="shared" si="9"/>
        <v>0</v>
      </c>
      <c r="U52" s="139">
        <f t="shared" si="9"/>
        <v>0</v>
      </c>
      <c r="V52" s="139">
        <f t="shared" si="9"/>
        <v>0</v>
      </c>
      <c r="W52" s="139">
        <f t="shared" si="9"/>
        <v>0</v>
      </c>
      <c r="X52" s="139">
        <f t="shared" si="9"/>
        <v>0</v>
      </c>
      <c r="Y52" s="139">
        <f t="shared" si="9"/>
        <v>0</v>
      </c>
      <c r="Z52" s="139">
        <f t="shared" si="9"/>
        <v>0</v>
      </c>
      <c r="AA52" s="139">
        <f t="shared" si="9"/>
        <v>0</v>
      </c>
      <c r="AB52" s="139">
        <f t="shared" si="9"/>
        <v>0</v>
      </c>
      <c r="AC52" s="139">
        <f t="shared" si="9"/>
        <v>0</v>
      </c>
      <c r="AD52" s="139">
        <f t="shared" si="9"/>
        <v>0</v>
      </c>
      <c r="AE52" s="139">
        <f t="shared" si="9"/>
        <v>0</v>
      </c>
      <c r="AF52" s="139">
        <f t="shared" si="9"/>
        <v>0</v>
      </c>
      <c r="AG52" s="139">
        <f t="shared" si="9"/>
        <v>0</v>
      </c>
      <c r="AH52" s="139">
        <f t="shared" si="9"/>
        <v>0</v>
      </c>
      <c r="AI52" s="139">
        <f t="shared" si="9"/>
        <v>0</v>
      </c>
      <c r="AJ52" s="139">
        <f t="shared" si="9"/>
        <v>0</v>
      </c>
      <c r="AK52" s="139">
        <f t="shared" si="9"/>
        <v>0</v>
      </c>
      <c r="AL52" s="335">
        <f t="shared" si="9"/>
        <v>0</v>
      </c>
      <c r="AM52" s="336">
        <f t="shared" si="9"/>
        <v>0</v>
      </c>
      <c r="AN52" s="312">
        <f t="shared" si="9"/>
        <v>0</v>
      </c>
      <c r="AO52" s="26"/>
    </row>
    <row r="53" spans="1:41" s="219" customFormat="1" ht="18.75" customHeight="1">
      <c r="A53" s="19"/>
      <c r="B53" s="34"/>
      <c r="C53" s="21" t="s">
        <v>108</v>
      </c>
      <c r="D53" s="21"/>
      <c r="E53" s="21"/>
      <c r="F53" s="90">
        <v>388</v>
      </c>
      <c r="G53" s="90">
        <v>64</v>
      </c>
      <c r="H53" s="90">
        <v>251</v>
      </c>
      <c r="I53" s="90">
        <v>388</v>
      </c>
      <c r="J53" s="90">
        <v>237</v>
      </c>
      <c r="K53" s="90">
        <v>388</v>
      </c>
      <c r="L53" s="90">
        <v>59</v>
      </c>
      <c r="M53" s="90">
        <v>32</v>
      </c>
      <c r="N53" s="90">
        <v>42</v>
      </c>
      <c r="O53" s="466">
        <v>64</v>
      </c>
      <c r="P53" s="456" t="s">
        <v>272</v>
      </c>
      <c r="Q53" s="90">
        <v>7</v>
      </c>
      <c r="R53" s="90">
        <v>390</v>
      </c>
      <c r="S53" s="318">
        <v>1</v>
      </c>
      <c r="T53" s="482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466"/>
      <c r="AM53" s="338"/>
      <c r="AN53" s="318"/>
      <c r="AO53" s="16"/>
    </row>
    <row r="54" spans="1:41" ht="18.75" customHeight="1">
      <c r="A54" s="19"/>
      <c r="B54" s="34"/>
      <c r="C54" s="21" t="s">
        <v>77</v>
      </c>
      <c r="D54" s="21"/>
      <c r="E54" s="21"/>
      <c r="F54" s="91">
        <v>1</v>
      </c>
      <c r="G54" s="91" t="s">
        <v>272</v>
      </c>
      <c r="H54" s="91">
        <v>1</v>
      </c>
      <c r="I54" s="91">
        <v>1</v>
      </c>
      <c r="J54" s="91" t="s">
        <v>272</v>
      </c>
      <c r="K54" s="91">
        <v>1</v>
      </c>
      <c r="L54" s="91">
        <v>1</v>
      </c>
      <c r="M54" s="91" t="s">
        <v>272</v>
      </c>
      <c r="N54" s="91" t="s">
        <v>272</v>
      </c>
      <c r="O54" s="339" t="s">
        <v>272</v>
      </c>
      <c r="P54" s="407" t="s">
        <v>272</v>
      </c>
      <c r="Q54" s="91" t="s">
        <v>272</v>
      </c>
      <c r="R54" s="91">
        <v>1</v>
      </c>
      <c r="S54" s="314" t="s">
        <v>272</v>
      </c>
      <c r="T54" s="483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339"/>
      <c r="AM54" s="340"/>
      <c r="AN54" s="314"/>
      <c r="AO54" s="16"/>
    </row>
    <row r="55" spans="1:41" s="228" customFormat="1" ht="18.75" customHeight="1">
      <c r="A55" s="23" t="s">
        <v>78</v>
      </c>
      <c r="B55" s="45"/>
      <c r="C55" s="14"/>
      <c r="D55" s="25"/>
      <c r="E55" s="25"/>
      <c r="F55" s="139">
        <f aca="true" t="shared" si="10" ref="F55:AN55">SUM(F56:F57)</f>
        <v>1</v>
      </c>
      <c r="G55" s="139">
        <f t="shared" si="10"/>
        <v>1</v>
      </c>
      <c r="H55" s="139">
        <f t="shared" si="10"/>
        <v>0</v>
      </c>
      <c r="I55" s="139">
        <f t="shared" si="10"/>
        <v>1</v>
      </c>
      <c r="J55" s="139">
        <f t="shared" si="10"/>
        <v>0</v>
      </c>
      <c r="K55" s="139">
        <f t="shared" si="10"/>
        <v>1</v>
      </c>
      <c r="L55" s="139">
        <f t="shared" si="10"/>
        <v>0</v>
      </c>
      <c r="M55" s="139">
        <f t="shared" si="10"/>
        <v>1</v>
      </c>
      <c r="N55" s="139">
        <f t="shared" si="10"/>
        <v>0</v>
      </c>
      <c r="O55" s="335">
        <f t="shared" si="10"/>
        <v>0</v>
      </c>
      <c r="P55" s="406">
        <f t="shared" si="10"/>
        <v>0</v>
      </c>
      <c r="Q55" s="139">
        <f t="shared" si="10"/>
        <v>0</v>
      </c>
      <c r="R55" s="139">
        <f t="shared" si="10"/>
        <v>1</v>
      </c>
      <c r="S55" s="454">
        <f t="shared" si="10"/>
        <v>0</v>
      </c>
      <c r="T55" s="481">
        <f t="shared" si="10"/>
        <v>0</v>
      </c>
      <c r="U55" s="139">
        <f t="shared" si="10"/>
        <v>0</v>
      </c>
      <c r="V55" s="139">
        <f t="shared" si="10"/>
        <v>0</v>
      </c>
      <c r="W55" s="139">
        <f t="shared" si="10"/>
        <v>0</v>
      </c>
      <c r="X55" s="139">
        <f t="shared" si="10"/>
        <v>0</v>
      </c>
      <c r="Y55" s="139">
        <f t="shared" si="10"/>
        <v>0</v>
      </c>
      <c r="Z55" s="139">
        <f t="shared" si="10"/>
        <v>0</v>
      </c>
      <c r="AA55" s="139">
        <f t="shared" si="10"/>
        <v>0</v>
      </c>
      <c r="AB55" s="139">
        <f t="shared" si="10"/>
        <v>0</v>
      </c>
      <c r="AC55" s="139">
        <f t="shared" si="10"/>
        <v>0</v>
      </c>
      <c r="AD55" s="139">
        <f t="shared" si="10"/>
        <v>0</v>
      </c>
      <c r="AE55" s="139">
        <f t="shared" si="10"/>
        <v>0</v>
      </c>
      <c r="AF55" s="139">
        <f t="shared" si="10"/>
        <v>0</v>
      </c>
      <c r="AG55" s="139">
        <f t="shared" si="10"/>
        <v>0</v>
      </c>
      <c r="AH55" s="139">
        <f t="shared" si="10"/>
        <v>0</v>
      </c>
      <c r="AI55" s="139">
        <f t="shared" si="10"/>
        <v>0</v>
      </c>
      <c r="AJ55" s="139">
        <f t="shared" si="10"/>
        <v>0</v>
      </c>
      <c r="AK55" s="139">
        <f t="shared" si="10"/>
        <v>0</v>
      </c>
      <c r="AL55" s="335">
        <f t="shared" si="10"/>
        <v>0</v>
      </c>
      <c r="AM55" s="336">
        <f t="shared" si="10"/>
        <v>0</v>
      </c>
      <c r="AN55" s="312">
        <f t="shared" si="10"/>
        <v>0</v>
      </c>
      <c r="AO55" s="26"/>
    </row>
    <row r="56" spans="1:41" s="228" customFormat="1" ht="18.75" customHeight="1">
      <c r="A56" s="19"/>
      <c r="B56" s="46"/>
      <c r="C56" s="21" t="s">
        <v>109</v>
      </c>
      <c r="D56" s="47"/>
      <c r="E56" s="47"/>
      <c r="F56" s="90">
        <v>1</v>
      </c>
      <c r="G56" s="90">
        <v>1</v>
      </c>
      <c r="H56" s="90" t="s">
        <v>272</v>
      </c>
      <c r="I56" s="90">
        <v>1</v>
      </c>
      <c r="J56" s="90" t="s">
        <v>272</v>
      </c>
      <c r="K56" s="90">
        <v>1</v>
      </c>
      <c r="L56" s="90" t="s">
        <v>272</v>
      </c>
      <c r="M56" s="90">
        <v>1</v>
      </c>
      <c r="N56" s="90" t="s">
        <v>272</v>
      </c>
      <c r="O56" s="466" t="s">
        <v>272</v>
      </c>
      <c r="P56" s="456" t="s">
        <v>272</v>
      </c>
      <c r="Q56" s="90" t="s">
        <v>272</v>
      </c>
      <c r="R56" s="90">
        <v>1</v>
      </c>
      <c r="S56" s="318" t="s">
        <v>272</v>
      </c>
      <c r="T56" s="482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466"/>
      <c r="AM56" s="338"/>
      <c r="AN56" s="318"/>
      <c r="AO56" s="26"/>
    </row>
    <row r="57" spans="1:41" s="228" customFormat="1" ht="18.75" customHeight="1">
      <c r="A57" s="19"/>
      <c r="B57" s="34"/>
      <c r="C57" s="21" t="s">
        <v>56</v>
      </c>
      <c r="D57" s="21"/>
      <c r="E57" s="21"/>
      <c r="F57" s="91" t="s">
        <v>272</v>
      </c>
      <c r="G57" s="91" t="s">
        <v>272</v>
      </c>
      <c r="H57" s="91" t="s">
        <v>272</v>
      </c>
      <c r="I57" s="91" t="s">
        <v>272</v>
      </c>
      <c r="J57" s="91" t="s">
        <v>272</v>
      </c>
      <c r="K57" s="91" t="s">
        <v>272</v>
      </c>
      <c r="L57" s="91" t="s">
        <v>272</v>
      </c>
      <c r="M57" s="91" t="s">
        <v>272</v>
      </c>
      <c r="N57" s="91" t="s">
        <v>272</v>
      </c>
      <c r="O57" s="339" t="s">
        <v>272</v>
      </c>
      <c r="P57" s="407" t="s">
        <v>272</v>
      </c>
      <c r="Q57" s="91" t="s">
        <v>272</v>
      </c>
      <c r="R57" s="91" t="s">
        <v>272</v>
      </c>
      <c r="S57" s="314" t="s">
        <v>272</v>
      </c>
      <c r="T57" s="483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339"/>
      <c r="AM57" s="340"/>
      <c r="AN57" s="314"/>
      <c r="AO57" s="16"/>
    </row>
    <row r="58" spans="1:41" s="228" customFormat="1" ht="18.75" customHeight="1">
      <c r="A58" s="23" t="s">
        <v>79</v>
      </c>
      <c r="B58" s="45"/>
      <c r="C58" s="25"/>
      <c r="D58" s="25"/>
      <c r="E58" s="25"/>
      <c r="F58" s="139">
        <f aca="true" t="shared" si="11" ref="F58:AN58">SUM(F59:F61)</f>
        <v>23</v>
      </c>
      <c r="G58" s="139">
        <f t="shared" si="11"/>
        <v>5</v>
      </c>
      <c r="H58" s="139">
        <f t="shared" si="11"/>
        <v>6</v>
      </c>
      <c r="I58" s="139">
        <f t="shared" si="11"/>
        <v>23</v>
      </c>
      <c r="J58" s="139">
        <f t="shared" si="11"/>
        <v>11</v>
      </c>
      <c r="K58" s="139">
        <f t="shared" si="11"/>
        <v>23</v>
      </c>
      <c r="L58" s="139">
        <f t="shared" si="11"/>
        <v>4</v>
      </c>
      <c r="M58" s="139">
        <f t="shared" si="11"/>
        <v>0</v>
      </c>
      <c r="N58" s="139">
        <f t="shared" si="11"/>
        <v>5</v>
      </c>
      <c r="O58" s="335">
        <f t="shared" si="11"/>
        <v>2</v>
      </c>
      <c r="P58" s="406">
        <f t="shared" si="11"/>
        <v>0</v>
      </c>
      <c r="Q58" s="139">
        <f t="shared" si="11"/>
        <v>0</v>
      </c>
      <c r="R58" s="139">
        <f t="shared" si="11"/>
        <v>21</v>
      </c>
      <c r="S58" s="454">
        <f t="shared" si="11"/>
        <v>2</v>
      </c>
      <c r="T58" s="481">
        <f t="shared" si="11"/>
        <v>0</v>
      </c>
      <c r="U58" s="139">
        <f t="shared" si="11"/>
        <v>0</v>
      </c>
      <c r="V58" s="139">
        <f t="shared" si="11"/>
        <v>0</v>
      </c>
      <c r="W58" s="139">
        <f t="shared" si="11"/>
        <v>0</v>
      </c>
      <c r="X58" s="139">
        <f t="shared" si="11"/>
        <v>0</v>
      </c>
      <c r="Y58" s="139">
        <f t="shared" si="11"/>
        <v>0</v>
      </c>
      <c r="Z58" s="139">
        <f t="shared" si="11"/>
        <v>0</v>
      </c>
      <c r="AA58" s="139">
        <f t="shared" si="11"/>
        <v>0</v>
      </c>
      <c r="AB58" s="139">
        <f t="shared" si="11"/>
        <v>0</v>
      </c>
      <c r="AC58" s="139">
        <f t="shared" si="11"/>
        <v>0</v>
      </c>
      <c r="AD58" s="139">
        <f t="shared" si="11"/>
        <v>0</v>
      </c>
      <c r="AE58" s="139">
        <f t="shared" si="11"/>
        <v>0</v>
      </c>
      <c r="AF58" s="139">
        <f t="shared" si="11"/>
        <v>0</v>
      </c>
      <c r="AG58" s="139">
        <f t="shared" si="11"/>
        <v>0</v>
      </c>
      <c r="AH58" s="139">
        <f t="shared" si="11"/>
        <v>0</v>
      </c>
      <c r="AI58" s="139">
        <f t="shared" si="11"/>
        <v>0</v>
      </c>
      <c r="AJ58" s="139">
        <f t="shared" si="11"/>
        <v>0</v>
      </c>
      <c r="AK58" s="139">
        <f t="shared" si="11"/>
        <v>0</v>
      </c>
      <c r="AL58" s="335">
        <f t="shared" si="11"/>
        <v>0</v>
      </c>
      <c r="AM58" s="336">
        <f t="shared" si="11"/>
        <v>0</v>
      </c>
      <c r="AN58" s="312">
        <f t="shared" si="11"/>
        <v>0</v>
      </c>
      <c r="AO58" s="26"/>
    </row>
    <row r="59" spans="1:41" s="228" customFormat="1" ht="18.75" customHeight="1">
      <c r="A59" s="19"/>
      <c r="B59" s="34"/>
      <c r="C59" s="21" t="s">
        <v>31</v>
      </c>
      <c r="D59" s="21"/>
      <c r="E59" s="21"/>
      <c r="F59" s="90">
        <v>5</v>
      </c>
      <c r="G59" s="90">
        <v>2</v>
      </c>
      <c r="H59" s="90">
        <v>1</v>
      </c>
      <c r="I59" s="90">
        <v>5</v>
      </c>
      <c r="J59" s="90">
        <v>1</v>
      </c>
      <c r="K59" s="90">
        <v>5</v>
      </c>
      <c r="L59" s="90">
        <v>1</v>
      </c>
      <c r="M59" s="90" t="s">
        <v>272</v>
      </c>
      <c r="N59" s="90" t="s">
        <v>272</v>
      </c>
      <c r="O59" s="466">
        <v>1</v>
      </c>
      <c r="P59" s="456" t="s">
        <v>272</v>
      </c>
      <c r="Q59" s="90" t="s">
        <v>272</v>
      </c>
      <c r="R59" s="90">
        <v>4</v>
      </c>
      <c r="S59" s="318">
        <v>1</v>
      </c>
      <c r="T59" s="482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466"/>
      <c r="AM59" s="338"/>
      <c r="AN59" s="318"/>
      <c r="AO59" s="16"/>
    </row>
    <row r="60" spans="1:41" s="228" customFormat="1" ht="18.75" customHeight="1">
      <c r="A60" s="19"/>
      <c r="B60" s="34"/>
      <c r="C60" s="21" t="s">
        <v>57</v>
      </c>
      <c r="D60" s="21"/>
      <c r="E60" s="21"/>
      <c r="F60" s="90" t="s">
        <v>272</v>
      </c>
      <c r="G60" s="90" t="s">
        <v>272</v>
      </c>
      <c r="H60" s="90" t="s">
        <v>272</v>
      </c>
      <c r="I60" s="90" t="s">
        <v>272</v>
      </c>
      <c r="J60" s="90" t="s">
        <v>272</v>
      </c>
      <c r="K60" s="90" t="s">
        <v>272</v>
      </c>
      <c r="L60" s="90" t="s">
        <v>272</v>
      </c>
      <c r="M60" s="90" t="s">
        <v>272</v>
      </c>
      <c r="N60" s="90" t="s">
        <v>272</v>
      </c>
      <c r="O60" s="466" t="s">
        <v>272</v>
      </c>
      <c r="P60" s="456" t="s">
        <v>272</v>
      </c>
      <c r="Q60" s="90" t="s">
        <v>272</v>
      </c>
      <c r="R60" s="90" t="s">
        <v>272</v>
      </c>
      <c r="S60" s="318" t="s">
        <v>272</v>
      </c>
      <c r="T60" s="482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466"/>
      <c r="AM60" s="338"/>
      <c r="AN60" s="318"/>
      <c r="AO60" s="16"/>
    </row>
    <row r="61" spans="1:41" s="228" customFormat="1" ht="18.75" customHeight="1" thickBot="1">
      <c r="A61" s="48"/>
      <c r="B61" s="49"/>
      <c r="C61" s="50" t="s">
        <v>80</v>
      </c>
      <c r="D61" s="50"/>
      <c r="E61" s="50"/>
      <c r="F61" s="92">
        <v>18</v>
      </c>
      <c r="G61" s="92">
        <v>3</v>
      </c>
      <c r="H61" s="92">
        <v>5</v>
      </c>
      <c r="I61" s="92">
        <v>18</v>
      </c>
      <c r="J61" s="92">
        <v>10</v>
      </c>
      <c r="K61" s="92">
        <v>18</v>
      </c>
      <c r="L61" s="92">
        <v>3</v>
      </c>
      <c r="M61" s="92" t="s">
        <v>272</v>
      </c>
      <c r="N61" s="92">
        <v>5</v>
      </c>
      <c r="O61" s="467">
        <v>1</v>
      </c>
      <c r="P61" s="459" t="s">
        <v>272</v>
      </c>
      <c r="Q61" s="92" t="s">
        <v>272</v>
      </c>
      <c r="R61" s="92">
        <v>17</v>
      </c>
      <c r="S61" s="498">
        <v>1</v>
      </c>
      <c r="T61" s="484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467"/>
      <c r="AM61" s="470"/>
      <c r="AN61" s="315"/>
      <c r="AO61" s="16"/>
    </row>
    <row r="62" ht="14.25">
      <c r="Q62" s="54"/>
    </row>
  </sheetData>
  <sheetProtection/>
  <mergeCells count="28">
    <mergeCell ref="A8:D8"/>
    <mergeCell ref="AJ3:AL3"/>
    <mergeCell ref="AK4:AK6"/>
    <mergeCell ref="AL4:AL6"/>
    <mergeCell ref="F3:H4"/>
    <mergeCell ref="I3:J4"/>
    <mergeCell ref="K3:M4"/>
    <mergeCell ref="R3:S3"/>
    <mergeCell ref="R4:R6"/>
    <mergeCell ref="S4:S6"/>
    <mergeCell ref="AM4:AM6"/>
    <mergeCell ref="AN4:AN6"/>
    <mergeCell ref="AM3:AN3"/>
    <mergeCell ref="A3:A6"/>
    <mergeCell ref="C3:C6"/>
    <mergeCell ref="G5:H5"/>
    <mergeCell ref="L5:M5"/>
    <mergeCell ref="P5:P6"/>
    <mergeCell ref="A9:D9"/>
    <mergeCell ref="AJ4:AJ6"/>
    <mergeCell ref="AH5:AH6"/>
    <mergeCell ref="U5:X5"/>
    <mergeCell ref="T3:X4"/>
    <mergeCell ref="Y3:AB4"/>
    <mergeCell ref="Z5:AB5"/>
    <mergeCell ref="AD5:AE5"/>
    <mergeCell ref="AC3:AE4"/>
    <mergeCell ref="A7:D7"/>
  </mergeCells>
  <printOptions/>
  <pageMargins left="0.8267716535433072" right="0.2755905511811024" top="0.7086614173228347" bottom="0.7086614173228347" header="0" footer="0.3937007874015748"/>
  <pageSetup horizontalDpi="600" verticalDpi="600" orientation="portrait" pageOrder="overThenDown" paperSize="9" scale="67" r:id="rId1"/>
  <headerFooter alignWithMargins="0">
    <oddFooter>&amp;R&amp;A &amp;P/&amp;N</oddFooter>
  </headerFooter>
  <colBreaks count="2" manualBreakCount="2">
    <brk id="15" max="65535" man="1"/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75"/>
  <sheetViews>
    <sheetView showOutlineSymbols="0" zoomScale="75" zoomScaleNormal="75" workbookViewId="0" topLeftCell="A1">
      <pane xSplit="5" ySplit="6" topLeftCell="A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70" sqref="L70"/>
    </sheetView>
  </sheetViews>
  <sheetFormatPr defaultColWidth="8.75390625" defaultRowHeight="14.25"/>
  <cols>
    <col min="1" max="1" width="10.50390625" style="59" customWidth="1"/>
    <col min="2" max="2" width="0.875" style="59" customWidth="1"/>
    <col min="3" max="3" width="13.25390625" style="59" customWidth="1"/>
    <col min="4" max="4" width="0.875" style="59" customWidth="1"/>
    <col min="5" max="5" width="5.375" style="59" hidden="1" customWidth="1"/>
    <col min="6" max="8" width="7.625" style="59" customWidth="1"/>
    <col min="9" max="9" width="7.75390625" style="59" customWidth="1"/>
    <col min="10" max="10" width="8.00390625" style="59" customWidth="1"/>
    <col min="11" max="11" width="7.625" style="59" customWidth="1"/>
    <col min="12" max="13" width="7.75390625" style="59" customWidth="1"/>
    <col min="14" max="14" width="8.00390625" style="59" customWidth="1"/>
    <col min="15" max="17" width="7.75390625" style="59" customWidth="1"/>
    <col min="18" max="25" width="7.625" style="59" customWidth="1"/>
    <col min="26" max="26" width="7.75390625" style="59" customWidth="1"/>
    <col min="27" max="27" width="7.625" style="59" customWidth="1"/>
    <col min="28" max="30" width="7.75390625" style="59" customWidth="1"/>
    <col min="31" max="31" width="8.00390625" style="59" customWidth="1"/>
    <col min="32" max="32" width="7.75390625" style="59" customWidth="1"/>
    <col min="33" max="48" width="7.625" style="59" customWidth="1"/>
    <col min="49" max="52" width="7.75390625" style="59" customWidth="1"/>
    <col min="53" max="53" width="7.625" style="59" customWidth="1"/>
    <col min="54" max="54" width="5.125" style="59" customWidth="1"/>
    <col min="55" max="16384" width="8.75390625" style="60" customWidth="1"/>
  </cols>
  <sheetData>
    <row r="1" spans="1:54" s="234" customFormat="1" ht="32.25" customHeight="1">
      <c r="A1" s="230" t="s">
        <v>349</v>
      </c>
      <c r="B1" s="231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3"/>
    </row>
    <row r="2" spans="1:54" s="234" customFormat="1" ht="19.5" customHeight="1" thickBot="1">
      <c r="A2" s="235" t="s">
        <v>350</v>
      </c>
      <c r="B2" s="231"/>
      <c r="C2" s="232"/>
      <c r="D2" s="232"/>
      <c r="E2" s="232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233"/>
    </row>
    <row r="3" spans="1:53" ht="29.25" customHeight="1">
      <c r="A3" s="593" t="s">
        <v>210</v>
      </c>
      <c r="B3" s="760" t="s">
        <v>211</v>
      </c>
      <c r="C3" s="761"/>
      <c r="D3" s="762"/>
      <c r="E3" s="598" t="s">
        <v>212</v>
      </c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601"/>
      <c r="Z3" s="598" t="s">
        <v>213</v>
      </c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600"/>
    </row>
    <row r="4" spans="1:53" ht="29.25" customHeight="1">
      <c r="A4" s="758"/>
      <c r="B4" s="763"/>
      <c r="C4" s="764"/>
      <c r="D4" s="765"/>
      <c r="E4" s="748" t="s">
        <v>214</v>
      </c>
      <c r="F4" s="749"/>
      <c r="G4" s="749"/>
      <c r="H4" s="749"/>
      <c r="I4" s="749"/>
      <c r="J4" s="749"/>
      <c r="K4" s="749"/>
      <c r="L4" s="749"/>
      <c r="M4" s="750"/>
      <c r="N4" s="748" t="s">
        <v>215</v>
      </c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50"/>
      <c r="Z4" s="748" t="s">
        <v>216</v>
      </c>
      <c r="AA4" s="749"/>
      <c r="AB4" s="749"/>
      <c r="AC4" s="749"/>
      <c r="AD4" s="749"/>
      <c r="AE4" s="749"/>
      <c r="AF4" s="750"/>
      <c r="AG4" s="663" t="s">
        <v>215</v>
      </c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4"/>
      <c r="AS4" s="664"/>
      <c r="AT4" s="664"/>
      <c r="AU4" s="664"/>
      <c r="AV4" s="664"/>
      <c r="AW4" s="664"/>
      <c r="AX4" s="664"/>
      <c r="AY4" s="664"/>
      <c r="AZ4" s="664"/>
      <c r="BA4" s="755"/>
    </row>
    <row r="5" spans="1:53" ht="29.25" customHeight="1">
      <c r="A5" s="758"/>
      <c r="B5" s="763"/>
      <c r="C5" s="764"/>
      <c r="D5" s="765"/>
      <c r="E5" s="236"/>
      <c r="F5" s="663" t="s">
        <v>217</v>
      </c>
      <c r="G5" s="664"/>
      <c r="H5" s="664"/>
      <c r="I5" s="751"/>
      <c r="J5" s="748" t="s">
        <v>218</v>
      </c>
      <c r="K5" s="749"/>
      <c r="L5" s="749"/>
      <c r="M5" s="750"/>
      <c r="N5" s="748" t="s">
        <v>219</v>
      </c>
      <c r="O5" s="749"/>
      <c r="P5" s="749"/>
      <c r="Q5" s="750"/>
      <c r="R5" s="748" t="s">
        <v>220</v>
      </c>
      <c r="S5" s="749"/>
      <c r="T5" s="749"/>
      <c r="U5" s="750"/>
      <c r="V5" s="663" t="s">
        <v>221</v>
      </c>
      <c r="W5" s="664"/>
      <c r="X5" s="664"/>
      <c r="Y5" s="751"/>
      <c r="Z5" s="752"/>
      <c r="AA5" s="753"/>
      <c r="AB5" s="753"/>
      <c r="AC5" s="753"/>
      <c r="AD5" s="753"/>
      <c r="AE5" s="753"/>
      <c r="AF5" s="754"/>
      <c r="AG5" s="663" t="s">
        <v>219</v>
      </c>
      <c r="AH5" s="664"/>
      <c r="AI5" s="664"/>
      <c r="AJ5" s="664"/>
      <c r="AK5" s="664"/>
      <c r="AL5" s="664"/>
      <c r="AM5" s="751"/>
      <c r="AN5" s="663" t="s">
        <v>220</v>
      </c>
      <c r="AO5" s="664"/>
      <c r="AP5" s="664"/>
      <c r="AQ5" s="664"/>
      <c r="AR5" s="664"/>
      <c r="AS5" s="664"/>
      <c r="AT5" s="751"/>
      <c r="AU5" s="663" t="s">
        <v>221</v>
      </c>
      <c r="AV5" s="664"/>
      <c r="AW5" s="664"/>
      <c r="AX5" s="664"/>
      <c r="AY5" s="664"/>
      <c r="AZ5" s="664"/>
      <c r="BA5" s="755"/>
    </row>
    <row r="6" spans="1:53" ht="29.25" customHeight="1" thickBot="1">
      <c r="A6" s="759"/>
      <c r="B6" s="766"/>
      <c r="C6" s="767"/>
      <c r="D6" s="768"/>
      <c r="E6" s="237" t="s">
        <v>41</v>
      </c>
      <c r="F6" s="238" t="s">
        <v>222</v>
      </c>
      <c r="G6" s="239" t="s">
        <v>223</v>
      </c>
      <c r="H6" s="240" t="s">
        <v>224</v>
      </c>
      <c r="I6" s="240" t="s">
        <v>225</v>
      </c>
      <c r="J6" s="241" t="s">
        <v>222</v>
      </c>
      <c r="K6" s="242" t="s">
        <v>223</v>
      </c>
      <c r="L6" s="243" t="s">
        <v>224</v>
      </c>
      <c r="M6" s="243" t="s">
        <v>225</v>
      </c>
      <c r="N6" s="241" t="s">
        <v>222</v>
      </c>
      <c r="O6" s="242" t="s">
        <v>223</v>
      </c>
      <c r="P6" s="243" t="s">
        <v>224</v>
      </c>
      <c r="Q6" s="243" t="s">
        <v>225</v>
      </c>
      <c r="R6" s="241" t="s">
        <v>222</v>
      </c>
      <c r="S6" s="242" t="s">
        <v>223</v>
      </c>
      <c r="T6" s="243" t="s">
        <v>224</v>
      </c>
      <c r="U6" s="243" t="s">
        <v>225</v>
      </c>
      <c r="V6" s="238" t="s">
        <v>222</v>
      </c>
      <c r="W6" s="239" t="s">
        <v>223</v>
      </c>
      <c r="X6" s="240" t="s">
        <v>224</v>
      </c>
      <c r="Y6" s="240" t="s">
        <v>225</v>
      </c>
      <c r="Z6" s="242" t="s">
        <v>222</v>
      </c>
      <c r="AA6" s="243" t="s">
        <v>226</v>
      </c>
      <c r="AB6" s="242" t="s">
        <v>223</v>
      </c>
      <c r="AC6" s="243" t="s">
        <v>227</v>
      </c>
      <c r="AD6" s="243" t="s">
        <v>224</v>
      </c>
      <c r="AE6" s="243" t="s">
        <v>228</v>
      </c>
      <c r="AF6" s="243" t="s">
        <v>225</v>
      </c>
      <c r="AG6" s="242" t="s">
        <v>222</v>
      </c>
      <c r="AH6" s="243" t="s">
        <v>226</v>
      </c>
      <c r="AI6" s="242" t="s">
        <v>223</v>
      </c>
      <c r="AJ6" s="243" t="s">
        <v>227</v>
      </c>
      <c r="AK6" s="243" t="s">
        <v>224</v>
      </c>
      <c r="AL6" s="243" t="s">
        <v>228</v>
      </c>
      <c r="AM6" s="243" t="s">
        <v>225</v>
      </c>
      <c r="AN6" s="242" t="s">
        <v>222</v>
      </c>
      <c r="AO6" s="243" t="s">
        <v>226</v>
      </c>
      <c r="AP6" s="242" t="s">
        <v>223</v>
      </c>
      <c r="AQ6" s="243" t="s">
        <v>227</v>
      </c>
      <c r="AR6" s="243" t="s">
        <v>224</v>
      </c>
      <c r="AS6" s="243" t="s">
        <v>228</v>
      </c>
      <c r="AT6" s="243" t="s">
        <v>225</v>
      </c>
      <c r="AU6" s="242" t="s">
        <v>222</v>
      </c>
      <c r="AV6" s="243" t="s">
        <v>226</v>
      </c>
      <c r="AW6" s="242" t="s">
        <v>223</v>
      </c>
      <c r="AX6" s="244" t="s">
        <v>227</v>
      </c>
      <c r="AY6" s="243" t="s">
        <v>224</v>
      </c>
      <c r="AZ6" s="243" t="s">
        <v>228</v>
      </c>
      <c r="BA6" s="245" t="s">
        <v>225</v>
      </c>
    </row>
    <row r="7" spans="1:53" ht="25.5" customHeight="1">
      <c r="A7" s="655" t="s">
        <v>351</v>
      </c>
      <c r="B7" s="585"/>
      <c r="C7" s="585"/>
      <c r="D7" s="585"/>
      <c r="E7" s="65"/>
      <c r="F7" s="246">
        <v>471</v>
      </c>
      <c r="G7" s="247">
        <v>341</v>
      </c>
      <c r="H7" s="248">
        <v>447</v>
      </c>
      <c r="I7" s="248">
        <v>1071</v>
      </c>
      <c r="J7" s="249">
        <v>1159</v>
      </c>
      <c r="K7" s="249">
        <v>696</v>
      </c>
      <c r="L7" s="248">
        <v>836</v>
      </c>
      <c r="M7" s="248">
        <v>1311</v>
      </c>
      <c r="N7" s="249">
        <v>1193</v>
      </c>
      <c r="O7" s="249">
        <v>780</v>
      </c>
      <c r="P7" s="248">
        <v>1011</v>
      </c>
      <c r="Q7" s="248">
        <v>1713</v>
      </c>
      <c r="R7" s="249">
        <v>142</v>
      </c>
      <c r="S7" s="249">
        <v>100</v>
      </c>
      <c r="T7" s="248">
        <v>84</v>
      </c>
      <c r="U7" s="248">
        <v>153</v>
      </c>
      <c r="V7" s="249">
        <v>295</v>
      </c>
      <c r="W7" s="249">
        <v>157</v>
      </c>
      <c r="X7" s="248">
        <v>188</v>
      </c>
      <c r="Y7" s="248">
        <v>516</v>
      </c>
      <c r="Z7" s="249">
        <v>764</v>
      </c>
      <c r="AA7" s="248">
        <v>804</v>
      </c>
      <c r="AB7" s="249">
        <v>1229</v>
      </c>
      <c r="AC7" s="248">
        <v>1792</v>
      </c>
      <c r="AD7" s="248">
        <v>1718</v>
      </c>
      <c r="AE7" s="248">
        <v>2142</v>
      </c>
      <c r="AF7" s="248">
        <v>1332</v>
      </c>
      <c r="AG7" s="250">
        <v>32</v>
      </c>
      <c r="AH7" s="248">
        <v>18</v>
      </c>
      <c r="AI7" s="247">
        <v>39</v>
      </c>
      <c r="AJ7" s="248">
        <v>116</v>
      </c>
      <c r="AK7" s="248">
        <v>149</v>
      </c>
      <c r="AL7" s="248">
        <v>278</v>
      </c>
      <c r="AM7" s="248">
        <v>267</v>
      </c>
      <c r="AN7" s="250">
        <v>90</v>
      </c>
      <c r="AO7" s="248">
        <v>75</v>
      </c>
      <c r="AP7" s="247">
        <v>114</v>
      </c>
      <c r="AQ7" s="248">
        <v>290</v>
      </c>
      <c r="AR7" s="248">
        <v>346</v>
      </c>
      <c r="AS7" s="248">
        <v>345</v>
      </c>
      <c r="AT7" s="248">
        <v>267</v>
      </c>
      <c r="AU7" s="251">
        <v>642</v>
      </c>
      <c r="AV7" s="248">
        <v>711</v>
      </c>
      <c r="AW7" s="249">
        <v>1076</v>
      </c>
      <c r="AX7" s="248">
        <v>1386</v>
      </c>
      <c r="AY7" s="248">
        <v>1223</v>
      </c>
      <c r="AZ7" s="248">
        <v>1519</v>
      </c>
      <c r="BA7" s="252">
        <v>798</v>
      </c>
    </row>
    <row r="8" spans="1:53" ht="25.5" customHeight="1">
      <c r="A8" s="653">
        <v>19</v>
      </c>
      <c r="B8" s="654"/>
      <c r="C8" s="654"/>
      <c r="D8" s="654"/>
      <c r="E8" s="65"/>
      <c r="F8" s="246">
        <v>824</v>
      </c>
      <c r="G8" s="247">
        <v>390</v>
      </c>
      <c r="H8" s="253">
        <v>586</v>
      </c>
      <c r="I8" s="253">
        <v>1138</v>
      </c>
      <c r="J8" s="247">
        <v>2138</v>
      </c>
      <c r="K8" s="247">
        <v>716</v>
      </c>
      <c r="L8" s="253">
        <v>1239</v>
      </c>
      <c r="M8" s="253">
        <v>1530</v>
      </c>
      <c r="N8" s="247">
        <v>2411</v>
      </c>
      <c r="O8" s="247">
        <v>908</v>
      </c>
      <c r="P8" s="253">
        <v>1551</v>
      </c>
      <c r="Q8" s="253">
        <v>2270</v>
      </c>
      <c r="R8" s="247">
        <v>234</v>
      </c>
      <c r="S8" s="247">
        <v>91</v>
      </c>
      <c r="T8" s="253">
        <v>119</v>
      </c>
      <c r="U8" s="253">
        <v>160</v>
      </c>
      <c r="V8" s="247">
        <v>317</v>
      </c>
      <c r="W8" s="247">
        <v>107</v>
      </c>
      <c r="X8" s="253">
        <v>155</v>
      </c>
      <c r="Y8" s="253">
        <v>238</v>
      </c>
      <c r="Z8" s="247">
        <v>1005</v>
      </c>
      <c r="AA8" s="253">
        <v>820</v>
      </c>
      <c r="AB8" s="247">
        <v>1186</v>
      </c>
      <c r="AC8" s="253">
        <v>1588</v>
      </c>
      <c r="AD8" s="253">
        <v>2909</v>
      </c>
      <c r="AE8" s="253">
        <v>2450</v>
      </c>
      <c r="AF8" s="253">
        <v>1643</v>
      </c>
      <c r="AG8" s="250">
        <v>22</v>
      </c>
      <c r="AH8" s="253">
        <v>26</v>
      </c>
      <c r="AI8" s="247">
        <v>32</v>
      </c>
      <c r="AJ8" s="253">
        <v>84</v>
      </c>
      <c r="AK8" s="253">
        <v>282</v>
      </c>
      <c r="AL8" s="253">
        <v>276</v>
      </c>
      <c r="AM8" s="253">
        <v>265</v>
      </c>
      <c r="AN8" s="250">
        <v>87</v>
      </c>
      <c r="AO8" s="253">
        <v>61</v>
      </c>
      <c r="AP8" s="247">
        <v>145</v>
      </c>
      <c r="AQ8" s="253">
        <v>395</v>
      </c>
      <c r="AR8" s="253">
        <v>923</v>
      </c>
      <c r="AS8" s="253">
        <v>881</v>
      </c>
      <c r="AT8" s="253">
        <v>572</v>
      </c>
      <c r="AU8" s="251">
        <v>896</v>
      </c>
      <c r="AV8" s="253">
        <v>733</v>
      </c>
      <c r="AW8" s="247">
        <v>1009</v>
      </c>
      <c r="AX8" s="253">
        <v>1109</v>
      </c>
      <c r="AY8" s="253">
        <v>1704</v>
      </c>
      <c r="AZ8" s="253">
        <v>1293</v>
      </c>
      <c r="BA8" s="254">
        <v>806</v>
      </c>
    </row>
    <row r="9" spans="1:54" s="256" customFormat="1" ht="29.25" customHeight="1">
      <c r="A9" s="756">
        <v>20</v>
      </c>
      <c r="B9" s="757"/>
      <c r="C9" s="757"/>
      <c r="D9" s="757"/>
      <c r="E9" s="84">
        <f>SUM(E10,E11,E12,E13,E14,E15,E19,E22,E23,E28,E35,E40,E44,E48,E52,E55,E58)</f>
        <v>0</v>
      </c>
      <c r="F9" s="84">
        <f aca="true" t="shared" si="0" ref="F9:BA9">SUM(F10,F11,F12,F13,F14,F15,F19,F22,F23,F28,F35,F40,F44,F48,F52,F55,F58)</f>
        <v>842</v>
      </c>
      <c r="G9" s="84">
        <f t="shared" si="0"/>
        <v>400</v>
      </c>
      <c r="H9" s="84">
        <f t="shared" si="0"/>
        <v>671</v>
      </c>
      <c r="I9" s="84">
        <f t="shared" si="0"/>
        <v>860</v>
      </c>
      <c r="J9" s="84">
        <f t="shared" si="0"/>
        <v>2325</v>
      </c>
      <c r="K9" s="84">
        <f t="shared" si="0"/>
        <v>879</v>
      </c>
      <c r="L9" s="84">
        <f t="shared" si="0"/>
        <v>1431</v>
      </c>
      <c r="M9" s="84">
        <f t="shared" si="0"/>
        <v>1247</v>
      </c>
      <c r="N9" s="84">
        <f t="shared" si="0"/>
        <v>2639</v>
      </c>
      <c r="O9" s="84">
        <f t="shared" si="0"/>
        <v>1077</v>
      </c>
      <c r="P9" s="84">
        <f t="shared" si="0"/>
        <v>1816</v>
      </c>
      <c r="Q9" s="84">
        <f t="shared" si="0"/>
        <v>1857</v>
      </c>
      <c r="R9" s="84">
        <f t="shared" si="0"/>
        <v>225</v>
      </c>
      <c r="S9" s="84">
        <f t="shared" si="0"/>
        <v>90</v>
      </c>
      <c r="T9" s="84">
        <f t="shared" si="0"/>
        <v>131</v>
      </c>
      <c r="U9" s="84">
        <f t="shared" si="0"/>
        <v>97</v>
      </c>
      <c r="V9" s="84">
        <f t="shared" si="0"/>
        <v>303</v>
      </c>
      <c r="W9" s="84">
        <f t="shared" si="0"/>
        <v>112</v>
      </c>
      <c r="X9" s="84">
        <f t="shared" si="0"/>
        <v>155</v>
      </c>
      <c r="Y9" s="362">
        <f t="shared" si="0"/>
        <v>153</v>
      </c>
      <c r="Z9" s="378">
        <f t="shared" si="0"/>
        <v>628</v>
      </c>
      <c r="AA9" s="379">
        <f t="shared" si="0"/>
        <v>529</v>
      </c>
      <c r="AB9" s="379">
        <f t="shared" si="0"/>
        <v>732</v>
      </c>
      <c r="AC9" s="379">
        <f t="shared" si="0"/>
        <v>978</v>
      </c>
      <c r="AD9" s="379">
        <f t="shared" si="0"/>
        <v>2155</v>
      </c>
      <c r="AE9" s="379">
        <f t="shared" si="0"/>
        <v>2245</v>
      </c>
      <c r="AF9" s="379">
        <f t="shared" si="0"/>
        <v>1466</v>
      </c>
      <c r="AG9" s="379">
        <f t="shared" si="0"/>
        <v>21</v>
      </c>
      <c r="AH9" s="379">
        <f t="shared" si="0"/>
        <v>10</v>
      </c>
      <c r="AI9" s="379">
        <f t="shared" si="0"/>
        <v>19</v>
      </c>
      <c r="AJ9" s="379">
        <f t="shared" si="0"/>
        <v>64</v>
      </c>
      <c r="AK9" s="379">
        <f t="shared" si="0"/>
        <v>227</v>
      </c>
      <c r="AL9" s="379">
        <f t="shared" si="0"/>
        <v>268</v>
      </c>
      <c r="AM9" s="379">
        <f t="shared" si="0"/>
        <v>220</v>
      </c>
      <c r="AN9" s="379">
        <f t="shared" si="0"/>
        <v>55</v>
      </c>
      <c r="AO9" s="379">
        <f t="shared" si="0"/>
        <v>62</v>
      </c>
      <c r="AP9" s="379">
        <f t="shared" si="0"/>
        <v>87</v>
      </c>
      <c r="AQ9" s="379">
        <f t="shared" si="0"/>
        <v>229</v>
      </c>
      <c r="AR9" s="379">
        <f t="shared" si="0"/>
        <v>570</v>
      </c>
      <c r="AS9" s="379">
        <f t="shared" si="0"/>
        <v>747</v>
      </c>
      <c r="AT9" s="379">
        <f t="shared" si="0"/>
        <v>503</v>
      </c>
      <c r="AU9" s="379">
        <f t="shared" si="0"/>
        <v>552</v>
      </c>
      <c r="AV9" s="379">
        <f t="shared" si="0"/>
        <v>457</v>
      </c>
      <c r="AW9" s="379">
        <f t="shared" si="0"/>
        <v>626</v>
      </c>
      <c r="AX9" s="379">
        <f t="shared" si="0"/>
        <v>685</v>
      </c>
      <c r="AY9" s="379">
        <f t="shared" si="0"/>
        <v>1357</v>
      </c>
      <c r="AZ9" s="379">
        <f t="shared" si="0"/>
        <v>1230</v>
      </c>
      <c r="BA9" s="380">
        <f t="shared" si="0"/>
        <v>739</v>
      </c>
      <c r="BB9" s="255"/>
    </row>
    <row r="10" spans="1:54" ht="26.25" customHeight="1">
      <c r="A10" s="170" t="s">
        <v>58</v>
      </c>
      <c r="B10" s="171"/>
      <c r="C10" s="172" t="s">
        <v>1</v>
      </c>
      <c r="D10" s="172"/>
      <c r="E10" s="257"/>
      <c r="F10" s="88">
        <v>228</v>
      </c>
      <c r="G10" s="88" t="s">
        <v>272</v>
      </c>
      <c r="H10" s="88">
        <v>1</v>
      </c>
      <c r="I10" s="88">
        <v>4</v>
      </c>
      <c r="J10" s="88">
        <v>998</v>
      </c>
      <c r="K10" s="88">
        <v>4</v>
      </c>
      <c r="L10" s="88">
        <v>14</v>
      </c>
      <c r="M10" s="88">
        <v>12</v>
      </c>
      <c r="N10" s="88">
        <v>1072</v>
      </c>
      <c r="O10" s="88">
        <v>3</v>
      </c>
      <c r="P10" s="88">
        <v>12</v>
      </c>
      <c r="Q10" s="88">
        <v>15</v>
      </c>
      <c r="R10" s="88">
        <v>64</v>
      </c>
      <c r="S10" s="88" t="s">
        <v>272</v>
      </c>
      <c r="T10" s="88">
        <v>1</v>
      </c>
      <c r="U10" s="88" t="s">
        <v>272</v>
      </c>
      <c r="V10" s="88">
        <v>90</v>
      </c>
      <c r="W10" s="88">
        <v>1</v>
      </c>
      <c r="X10" s="88">
        <v>2</v>
      </c>
      <c r="Y10" s="88">
        <v>1</v>
      </c>
      <c r="Z10" s="88">
        <v>113</v>
      </c>
      <c r="AA10" s="88">
        <v>75</v>
      </c>
      <c r="AB10" s="88">
        <v>102</v>
      </c>
      <c r="AC10" s="88">
        <v>183</v>
      </c>
      <c r="AD10" s="88">
        <v>587</v>
      </c>
      <c r="AE10" s="88">
        <v>909</v>
      </c>
      <c r="AF10" s="88">
        <v>664</v>
      </c>
      <c r="AG10" s="88" t="s">
        <v>272</v>
      </c>
      <c r="AH10" s="88" t="s">
        <v>272</v>
      </c>
      <c r="AI10" s="88">
        <v>1</v>
      </c>
      <c r="AJ10" s="88">
        <v>4</v>
      </c>
      <c r="AK10" s="88">
        <v>9</v>
      </c>
      <c r="AL10" s="88">
        <v>39</v>
      </c>
      <c r="AM10" s="88">
        <v>41</v>
      </c>
      <c r="AN10" s="88">
        <v>4</v>
      </c>
      <c r="AO10" s="88">
        <v>6</v>
      </c>
      <c r="AP10" s="88">
        <v>11</v>
      </c>
      <c r="AQ10" s="88">
        <v>41</v>
      </c>
      <c r="AR10" s="88">
        <v>181</v>
      </c>
      <c r="AS10" s="88">
        <v>384</v>
      </c>
      <c r="AT10" s="88">
        <v>293</v>
      </c>
      <c r="AU10" s="88">
        <v>109</v>
      </c>
      <c r="AV10" s="88">
        <v>69</v>
      </c>
      <c r="AW10" s="88">
        <v>90</v>
      </c>
      <c r="AX10" s="88">
        <v>138</v>
      </c>
      <c r="AY10" s="88">
        <v>397</v>
      </c>
      <c r="AZ10" s="88">
        <v>486</v>
      </c>
      <c r="BA10" s="311">
        <v>330</v>
      </c>
      <c r="BB10" s="16"/>
    </row>
    <row r="11" spans="1:54" ht="26.25" customHeight="1">
      <c r="A11" s="170" t="s">
        <v>59</v>
      </c>
      <c r="B11" s="171"/>
      <c r="C11" s="172" t="s">
        <v>2</v>
      </c>
      <c r="D11" s="172"/>
      <c r="E11" s="257"/>
      <c r="F11" s="88">
        <v>66</v>
      </c>
      <c r="G11" s="88">
        <v>30</v>
      </c>
      <c r="H11" s="88">
        <v>48</v>
      </c>
      <c r="I11" s="88">
        <v>32</v>
      </c>
      <c r="J11" s="88">
        <v>187</v>
      </c>
      <c r="K11" s="88">
        <v>97</v>
      </c>
      <c r="L11" s="88">
        <v>119</v>
      </c>
      <c r="M11" s="88">
        <v>75</v>
      </c>
      <c r="N11" s="88">
        <v>205</v>
      </c>
      <c r="O11" s="88">
        <v>111</v>
      </c>
      <c r="P11" s="88">
        <v>147</v>
      </c>
      <c r="Q11" s="88">
        <v>90</v>
      </c>
      <c r="R11" s="88">
        <v>10</v>
      </c>
      <c r="S11" s="88">
        <v>3</v>
      </c>
      <c r="T11" s="88">
        <v>4</v>
      </c>
      <c r="U11" s="88">
        <v>8</v>
      </c>
      <c r="V11" s="88">
        <v>38</v>
      </c>
      <c r="W11" s="88">
        <v>13</v>
      </c>
      <c r="X11" s="88">
        <v>16</v>
      </c>
      <c r="Y11" s="88">
        <v>9</v>
      </c>
      <c r="Z11" s="88">
        <v>46</v>
      </c>
      <c r="AA11" s="88">
        <v>64</v>
      </c>
      <c r="AB11" s="88">
        <v>70</v>
      </c>
      <c r="AC11" s="88">
        <v>93</v>
      </c>
      <c r="AD11" s="88">
        <v>145</v>
      </c>
      <c r="AE11" s="88">
        <v>110</v>
      </c>
      <c r="AF11" s="88">
        <v>63</v>
      </c>
      <c r="AG11" s="88" t="s">
        <v>272</v>
      </c>
      <c r="AH11" s="88" t="s">
        <v>272</v>
      </c>
      <c r="AI11" s="88">
        <v>1</v>
      </c>
      <c r="AJ11" s="88">
        <v>9</v>
      </c>
      <c r="AK11" s="88">
        <v>30</v>
      </c>
      <c r="AL11" s="88">
        <v>31</v>
      </c>
      <c r="AM11" s="88">
        <v>20</v>
      </c>
      <c r="AN11" s="88">
        <v>2</v>
      </c>
      <c r="AO11" s="88">
        <v>4</v>
      </c>
      <c r="AP11" s="88">
        <v>7</v>
      </c>
      <c r="AQ11" s="88">
        <v>22</v>
      </c>
      <c r="AR11" s="88">
        <v>60</v>
      </c>
      <c r="AS11" s="88">
        <v>51</v>
      </c>
      <c r="AT11" s="88">
        <v>34</v>
      </c>
      <c r="AU11" s="88">
        <v>44</v>
      </c>
      <c r="AV11" s="88">
        <v>60</v>
      </c>
      <c r="AW11" s="88">
        <v>62</v>
      </c>
      <c r="AX11" s="88">
        <v>62</v>
      </c>
      <c r="AY11" s="88">
        <v>55</v>
      </c>
      <c r="AZ11" s="88">
        <v>28</v>
      </c>
      <c r="BA11" s="311">
        <v>9</v>
      </c>
      <c r="BB11" s="16"/>
    </row>
    <row r="12" spans="1:54" ht="26.25" customHeight="1">
      <c r="A12" s="170" t="s">
        <v>60</v>
      </c>
      <c r="B12" s="171"/>
      <c r="C12" s="172" t="s">
        <v>3</v>
      </c>
      <c r="D12" s="172"/>
      <c r="E12" s="257"/>
      <c r="F12" s="88">
        <v>92</v>
      </c>
      <c r="G12" s="88">
        <v>79</v>
      </c>
      <c r="H12" s="88">
        <v>194</v>
      </c>
      <c r="I12" s="88">
        <v>300</v>
      </c>
      <c r="J12" s="88">
        <v>228</v>
      </c>
      <c r="K12" s="88">
        <v>193</v>
      </c>
      <c r="L12" s="88">
        <v>413</v>
      </c>
      <c r="M12" s="88">
        <v>454</v>
      </c>
      <c r="N12" s="88">
        <v>281</v>
      </c>
      <c r="O12" s="88">
        <v>239</v>
      </c>
      <c r="P12" s="88">
        <v>551</v>
      </c>
      <c r="Q12" s="88">
        <v>687</v>
      </c>
      <c r="R12" s="88">
        <v>19</v>
      </c>
      <c r="S12" s="88">
        <v>11</v>
      </c>
      <c r="T12" s="88">
        <v>21</v>
      </c>
      <c r="U12" s="88">
        <v>20</v>
      </c>
      <c r="V12" s="88">
        <v>20</v>
      </c>
      <c r="W12" s="88">
        <v>22</v>
      </c>
      <c r="X12" s="88">
        <v>35</v>
      </c>
      <c r="Y12" s="88">
        <v>47</v>
      </c>
      <c r="Z12" s="88">
        <v>7</v>
      </c>
      <c r="AA12" s="88">
        <v>8</v>
      </c>
      <c r="AB12" s="88">
        <v>8</v>
      </c>
      <c r="AC12" s="88">
        <v>11</v>
      </c>
      <c r="AD12" s="88">
        <v>21</v>
      </c>
      <c r="AE12" s="88">
        <v>27</v>
      </c>
      <c r="AF12" s="88">
        <v>52</v>
      </c>
      <c r="AG12" s="88">
        <v>1</v>
      </c>
      <c r="AH12" s="88">
        <v>1</v>
      </c>
      <c r="AI12" s="88" t="s">
        <v>272</v>
      </c>
      <c r="AJ12" s="88">
        <v>1</v>
      </c>
      <c r="AK12" s="88">
        <v>3</v>
      </c>
      <c r="AL12" s="88">
        <v>5</v>
      </c>
      <c r="AM12" s="88">
        <v>16</v>
      </c>
      <c r="AN12" s="88" t="s">
        <v>272</v>
      </c>
      <c r="AO12" s="88">
        <v>2</v>
      </c>
      <c r="AP12" s="88">
        <v>4</v>
      </c>
      <c r="AQ12" s="88">
        <v>7</v>
      </c>
      <c r="AR12" s="88">
        <v>11</v>
      </c>
      <c r="AS12" s="88">
        <v>19</v>
      </c>
      <c r="AT12" s="88">
        <v>31</v>
      </c>
      <c r="AU12" s="88">
        <v>6</v>
      </c>
      <c r="AV12" s="88">
        <v>5</v>
      </c>
      <c r="AW12" s="88">
        <v>4</v>
      </c>
      <c r="AX12" s="88">
        <v>3</v>
      </c>
      <c r="AY12" s="88">
        <v>7</v>
      </c>
      <c r="AZ12" s="88">
        <v>3</v>
      </c>
      <c r="BA12" s="311">
        <v>5</v>
      </c>
      <c r="BB12" s="16"/>
    </row>
    <row r="13" spans="1:54" ht="26.25" customHeight="1">
      <c r="A13" s="173" t="s">
        <v>61</v>
      </c>
      <c r="B13" s="174"/>
      <c r="C13" s="172" t="s">
        <v>4</v>
      </c>
      <c r="D13" s="172"/>
      <c r="E13" s="257"/>
      <c r="F13" s="88">
        <v>46</v>
      </c>
      <c r="G13" s="88">
        <v>25</v>
      </c>
      <c r="H13" s="88">
        <v>40</v>
      </c>
      <c r="I13" s="88">
        <v>97</v>
      </c>
      <c r="J13" s="88">
        <v>85</v>
      </c>
      <c r="K13" s="88">
        <v>42</v>
      </c>
      <c r="L13" s="88">
        <v>78</v>
      </c>
      <c r="M13" s="88">
        <v>131</v>
      </c>
      <c r="N13" s="88">
        <v>121</v>
      </c>
      <c r="O13" s="88">
        <v>63</v>
      </c>
      <c r="P13" s="88">
        <v>103</v>
      </c>
      <c r="Q13" s="88">
        <v>204</v>
      </c>
      <c r="R13" s="88">
        <v>2</v>
      </c>
      <c r="S13" s="88" t="s">
        <v>272</v>
      </c>
      <c r="T13" s="88">
        <v>4</v>
      </c>
      <c r="U13" s="88">
        <v>7</v>
      </c>
      <c r="V13" s="88">
        <v>8</v>
      </c>
      <c r="W13" s="88">
        <v>4</v>
      </c>
      <c r="X13" s="88">
        <v>11</v>
      </c>
      <c r="Y13" s="88">
        <v>17</v>
      </c>
      <c r="Z13" s="88">
        <v>109</v>
      </c>
      <c r="AA13" s="88">
        <v>80</v>
      </c>
      <c r="AB13" s="88">
        <v>64</v>
      </c>
      <c r="AC13" s="88">
        <v>98</v>
      </c>
      <c r="AD13" s="88">
        <v>146</v>
      </c>
      <c r="AE13" s="88">
        <v>109</v>
      </c>
      <c r="AF13" s="88">
        <v>76</v>
      </c>
      <c r="AG13" s="88">
        <v>11</v>
      </c>
      <c r="AH13" s="88">
        <v>3</v>
      </c>
      <c r="AI13" s="88">
        <v>6</v>
      </c>
      <c r="AJ13" s="88">
        <v>18</v>
      </c>
      <c r="AK13" s="88">
        <v>58</v>
      </c>
      <c r="AL13" s="88">
        <v>44</v>
      </c>
      <c r="AM13" s="88">
        <v>32</v>
      </c>
      <c r="AN13" s="88">
        <v>16</v>
      </c>
      <c r="AO13" s="88">
        <v>11</v>
      </c>
      <c r="AP13" s="88">
        <v>10</v>
      </c>
      <c r="AQ13" s="88">
        <v>32</v>
      </c>
      <c r="AR13" s="88">
        <v>46</v>
      </c>
      <c r="AS13" s="88">
        <v>39</v>
      </c>
      <c r="AT13" s="88">
        <v>27</v>
      </c>
      <c r="AU13" s="88">
        <v>82</v>
      </c>
      <c r="AV13" s="88">
        <v>66</v>
      </c>
      <c r="AW13" s="88">
        <v>48</v>
      </c>
      <c r="AX13" s="88">
        <v>48</v>
      </c>
      <c r="AY13" s="88">
        <v>42</v>
      </c>
      <c r="AZ13" s="88">
        <v>26</v>
      </c>
      <c r="BA13" s="311">
        <v>17</v>
      </c>
      <c r="BB13" s="16"/>
    </row>
    <row r="14" spans="1:54" ht="26.25" customHeight="1">
      <c r="A14" s="170" t="s">
        <v>62</v>
      </c>
      <c r="B14" s="171"/>
      <c r="C14" s="172" t="s">
        <v>5</v>
      </c>
      <c r="D14" s="172"/>
      <c r="E14" s="257"/>
      <c r="F14" s="88">
        <v>1</v>
      </c>
      <c r="G14" s="88" t="s">
        <v>272</v>
      </c>
      <c r="H14" s="88" t="s">
        <v>272</v>
      </c>
      <c r="I14" s="88" t="s">
        <v>272</v>
      </c>
      <c r="J14" s="88">
        <v>5</v>
      </c>
      <c r="K14" s="88">
        <v>4</v>
      </c>
      <c r="L14" s="88">
        <v>2</v>
      </c>
      <c r="M14" s="88" t="s">
        <v>272</v>
      </c>
      <c r="N14" s="88">
        <v>3</v>
      </c>
      <c r="O14" s="88">
        <v>4</v>
      </c>
      <c r="P14" s="88">
        <v>1</v>
      </c>
      <c r="Q14" s="88" t="s">
        <v>272</v>
      </c>
      <c r="R14" s="88" t="s">
        <v>272</v>
      </c>
      <c r="S14" s="88" t="s">
        <v>272</v>
      </c>
      <c r="T14" s="88" t="s">
        <v>272</v>
      </c>
      <c r="U14" s="88" t="s">
        <v>272</v>
      </c>
      <c r="V14" s="88">
        <v>3</v>
      </c>
      <c r="W14" s="88" t="s">
        <v>272</v>
      </c>
      <c r="X14" s="88">
        <v>1</v>
      </c>
      <c r="Y14" s="88" t="s">
        <v>272</v>
      </c>
      <c r="Z14" s="88">
        <v>2</v>
      </c>
      <c r="AA14" s="88">
        <v>1</v>
      </c>
      <c r="AB14" s="88">
        <v>2</v>
      </c>
      <c r="AC14" s="88">
        <v>3</v>
      </c>
      <c r="AD14" s="88">
        <v>9</v>
      </c>
      <c r="AE14" s="88">
        <v>14</v>
      </c>
      <c r="AF14" s="88">
        <v>6</v>
      </c>
      <c r="AG14" s="88" t="s">
        <v>272</v>
      </c>
      <c r="AH14" s="88" t="s">
        <v>272</v>
      </c>
      <c r="AI14" s="88" t="s">
        <v>272</v>
      </c>
      <c r="AJ14" s="88" t="s">
        <v>272</v>
      </c>
      <c r="AK14" s="88" t="s">
        <v>272</v>
      </c>
      <c r="AL14" s="88" t="s">
        <v>272</v>
      </c>
      <c r="AM14" s="88" t="s">
        <v>272</v>
      </c>
      <c r="AN14" s="88" t="s">
        <v>272</v>
      </c>
      <c r="AO14" s="88" t="s">
        <v>272</v>
      </c>
      <c r="AP14" s="88" t="s">
        <v>272</v>
      </c>
      <c r="AQ14" s="88">
        <v>2</v>
      </c>
      <c r="AR14" s="88">
        <v>6</v>
      </c>
      <c r="AS14" s="88">
        <v>13</v>
      </c>
      <c r="AT14" s="88">
        <v>4</v>
      </c>
      <c r="AU14" s="88">
        <v>2</v>
      </c>
      <c r="AV14" s="88">
        <v>1</v>
      </c>
      <c r="AW14" s="88">
        <v>2</v>
      </c>
      <c r="AX14" s="88">
        <v>1</v>
      </c>
      <c r="AY14" s="88">
        <v>3</v>
      </c>
      <c r="AZ14" s="88">
        <v>1</v>
      </c>
      <c r="BA14" s="311">
        <v>2</v>
      </c>
      <c r="BB14" s="16"/>
    </row>
    <row r="15" spans="1:54" ht="26.25" customHeight="1">
      <c r="A15" s="170" t="s">
        <v>63</v>
      </c>
      <c r="B15" s="171"/>
      <c r="C15" s="172"/>
      <c r="D15" s="172"/>
      <c r="E15" s="257">
        <f>SUM(E16:E18)</f>
        <v>0</v>
      </c>
      <c r="F15" s="404">
        <f aca="true" t="shared" si="1" ref="F15:BA15">SUM(F16:F18)</f>
        <v>43</v>
      </c>
      <c r="G15" s="404">
        <f t="shared" si="1"/>
        <v>28</v>
      </c>
      <c r="H15" s="404">
        <f t="shared" si="1"/>
        <v>59</v>
      </c>
      <c r="I15" s="404">
        <f t="shared" si="1"/>
        <v>79</v>
      </c>
      <c r="J15" s="404">
        <f t="shared" si="1"/>
        <v>90</v>
      </c>
      <c r="K15" s="404">
        <f t="shared" si="1"/>
        <v>60</v>
      </c>
      <c r="L15" s="404">
        <f t="shared" si="1"/>
        <v>124</v>
      </c>
      <c r="M15" s="404">
        <f t="shared" si="1"/>
        <v>132</v>
      </c>
      <c r="N15" s="404">
        <f t="shared" si="1"/>
        <v>100</v>
      </c>
      <c r="O15" s="404">
        <f t="shared" si="1"/>
        <v>74</v>
      </c>
      <c r="P15" s="404">
        <f t="shared" si="1"/>
        <v>156</v>
      </c>
      <c r="Q15" s="404">
        <f t="shared" si="1"/>
        <v>184</v>
      </c>
      <c r="R15" s="404">
        <f t="shared" si="1"/>
        <v>20</v>
      </c>
      <c r="S15" s="404">
        <f t="shared" si="1"/>
        <v>2</v>
      </c>
      <c r="T15" s="404">
        <f t="shared" si="1"/>
        <v>11</v>
      </c>
      <c r="U15" s="404">
        <f t="shared" si="1"/>
        <v>12</v>
      </c>
      <c r="V15" s="404">
        <f t="shared" si="1"/>
        <v>13</v>
      </c>
      <c r="W15" s="404">
        <f t="shared" si="1"/>
        <v>12</v>
      </c>
      <c r="X15" s="404">
        <f t="shared" si="1"/>
        <v>16</v>
      </c>
      <c r="Y15" s="404">
        <f t="shared" si="1"/>
        <v>15</v>
      </c>
      <c r="Z15" s="404">
        <f t="shared" si="1"/>
        <v>19</v>
      </c>
      <c r="AA15" s="404">
        <f t="shared" si="1"/>
        <v>26</v>
      </c>
      <c r="AB15" s="404">
        <f t="shared" si="1"/>
        <v>40</v>
      </c>
      <c r="AC15" s="404">
        <f t="shared" si="1"/>
        <v>34</v>
      </c>
      <c r="AD15" s="404">
        <f t="shared" si="1"/>
        <v>83</v>
      </c>
      <c r="AE15" s="404">
        <f t="shared" si="1"/>
        <v>86</v>
      </c>
      <c r="AF15" s="404">
        <f t="shared" si="1"/>
        <v>55</v>
      </c>
      <c r="AG15" s="404">
        <f t="shared" si="1"/>
        <v>0</v>
      </c>
      <c r="AH15" s="404">
        <f t="shared" si="1"/>
        <v>0</v>
      </c>
      <c r="AI15" s="404">
        <f t="shared" si="1"/>
        <v>0</v>
      </c>
      <c r="AJ15" s="404">
        <f t="shared" si="1"/>
        <v>2</v>
      </c>
      <c r="AK15" s="404">
        <f t="shared" si="1"/>
        <v>5</v>
      </c>
      <c r="AL15" s="404">
        <f t="shared" si="1"/>
        <v>12</v>
      </c>
      <c r="AM15" s="404">
        <f t="shared" si="1"/>
        <v>7</v>
      </c>
      <c r="AN15" s="404">
        <f t="shared" si="1"/>
        <v>3</v>
      </c>
      <c r="AO15" s="404">
        <f t="shared" si="1"/>
        <v>5</v>
      </c>
      <c r="AP15" s="404">
        <f t="shared" si="1"/>
        <v>5</v>
      </c>
      <c r="AQ15" s="404">
        <f t="shared" si="1"/>
        <v>8</v>
      </c>
      <c r="AR15" s="404">
        <f t="shared" si="1"/>
        <v>30</v>
      </c>
      <c r="AS15" s="404">
        <f t="shared" si="1"/>
        <v>33</v>
      </c>
      <c r="AT15" s="404">
        <f t="shared" si="1"/>
        <v>25</v>
      </c>
      <c r="AU15" s="404">
        <f t="shared" si="1"/>
        <v>16</v>
      </c>
      <c r="AV15" s="404">
        <f t="shared" si="1"/>
        <v>21</v>
      </c>
      <c r="AW15" s="404">
        <f t="shared" si="1"/>
        <v>35</v>
      </c>
      <c r="AX15" s="404">
        <f t="shared" si="1"/>
        <v>24</v>
      </c>
      <c r="AY15" s="404">
        <f t="shared" si="1"/>
        <v>48</v>
      </c>
      <c r="AZ15" s="404">
        <f t="shared" si="1"/>
        <v>41</v>
      </c>
      <c r="BA15" s="503">
        <f t="shared" si="1"/>
        <v>23</v>
      </c>
      <c r="BB15" s="16"/>
    </row>
    <row r="16" spans="1:54" ht="26.25" customHeight="1">
      <c r="A16" s="175"/>
      <c r="B16" s="176"/>
      <c r="C16" s="177" t="s">
        <v>6</v>
      </c>
      <c r="D16" s="177"/>
      <c r="E16" s="258"/>
      <c r="F16" s="140" t="s">
        <v>272</v>
      </c>
      <c r="G16" s="140" t="s">
        <v>272</v>
      </c>
      <c r="H16" s="140" t="s">
        <v>272</v>
      </c>
      <c r="I16" s="140" t="s">
        <v>272</v>
      </c>
      <c r="J16" s="140" t="s">
        <v>272</v>
      </c>
      <c r="K16" s="140" t="s">
        <v>272</v>
      </c>
      <c r="L16" s="140" t="s">
        <v>272</v>
      </c>
      <c r="M16" s="140" t="s">
        <v>272</v>
      </c>
      <c r="N16" s="140" t="s">
        <v>272</v>
      </c>
      <c r="O16" s="140" t="s">
        <v>272</v>
      </c>
      <c r="P16" s="140" t="s">
        <v>272</v>
      </c>
      <c r="Q16" s="140" t="s">
        <v>272</v>
      </c>
      <c r="R16" s="140" t="s">
        <v>272</v>
      </c>
      <c r="S16" s="140" t="s">
        <v>272</v>
      </c>
      <c r="T16" s="140" t="s">
        <v>272</v>
      </c>
      <c r="U16" s="140" t="s">
        <v>272</v>
      </c>
      <c r="V16" s="140" t="s">
        <v>272</v>
      </c>
      <c r="W16" s="140" t="s">
        <v>272</v>
      </c>
      <c r="X16" s="140" t="s">
        <v>272</v>
      </c>
      <c r="Y16" s="140" t="s">
        <v>272</v>
      </c>
      <c r="Z16" s="140" t="s">
        <v>272</v>
      </c>
      <c r="AA16" s="140" t="s">
        <v>272</v>
      </c>
      <c r="AB16" s="140" t="s">
        <v>272</v>
      </c>
      <c r="AC16" s="140" t="s">
        <v>272</v>
      </c>
      <c r="AD16" s="140" t="s">
        <v>272</v>
      </c>
      <c r="AE16" s="140" t="s">
        <v>272</v>
      </c>
      <c r="AF16" s="140" t="s">
        <v>272</v>
      </c>
      <c r="AG16" s="140" t="s">
        <v>272</v>
      </c>
      <c r="AH16" s="140" t="s">
        <v>272</v>
      </c>
      <c r="AI16" s="140" t="s">
        <v>272</v>
      </c>
      <c r="AJ16" s="140" t="s">
        <v>272</v>
      </c>
      <c r="AK16" s="140" t="s">
        <v>272</v>
      </c>
      <c r="AL16" s="140" t="s">
        <v>272</v>
      </c>
      <c r="AM16" s="140" t="s">
        <v>272</v>
      </c>
      <c r="AN16" s="140" t="s">
        <v>272</v>
      </c>
      <c r="AO16" s="140" t="s">
        <v>272</v>
      </c>
      <c r="AP16" s="140" t="s">
        <v>272</v>
      </c>
      <c r="AQ16" s="140" t="s">
        <v>272</v>
      </c>
      <c r="AR16" s="140" t="s">
        <v>272</v>
      </c>
      <c r="AS16" s="140" t="s">
        <v>272</v>
      </c>
      <c r="AT16" s="140" t="s">
        <v>272</v>
      </c>
      <c r="AU16" s="140" t="s">
        <v>272</v>
      </c>
      <c r="AV16" s="140" t="s">
        <v>272</v>
      </c>
      <c r="AW16" s="140" t="s">
        <v>272</v>
      </c>
      <c r="AX16" s="140" t="s">
        <v>272</v>
      </c>
      <c r="AY16" s="140" t="s">
        <v>272</v>
      </c>
      <c r="AZ16" s="140" t="s">
        <v>272</v>
      </c>
      <c r="BA16" s="313" t="s">
        <v>272</v>
      </c>
      <c r="BB16" s="16"/>
    </row>
    <row r="17" spans="1:54" ht="26.25" customHeight="1">
      <c r="A17" s="175"/>
      <c r="B17" s="176"/>
      <c r="C17" s="177" t="s">
        <v>8</v>
      </c>
      <c r="D17" s="177"/>
      <c r="E17" s="258"/>
      <c r="F17" s="140">
        <v>41</v>
      </c>
      <c r="G17" s="140">
        <v>25</v>
      </c>
      <c r="H17" s="140">
        <v>55</v>
      </c>
      <c r="I17" s="140">
        <v>73</v>
      </c>
      <c r="J17" s="140">
        <v>83</v>
      </c>
      <c r="K17" s="140">
        <v>54</v>
      </c>
      <c r="L17" s="140">
        <v>117</v>
      </c>
      <c r="M17" s="140">
        <v>125</v>
      </c>
      <c r="N17" s="140">
        <v>94</v>
      </c>
      <c r="O17" s="140">
        <v>67</v>
      </c>
      <c r="P17" s="140">
        <v>147</v>
      </c>
      <c r="Q17" s="140">
        <v>172</v>
      </c>
      <c r="R17" s="140">
        <v>19</v>
      </c>
      <c r="S17" s="140">
        <v>1</v>
      </c>
      <c r="T17" s="140">
        <v>11</v>
      </c>
      <c r="U17" s="140">
        <v>11</v>
      </c>
      <c r="V17" s="140">
        <v>11</v>
      </c>
      <c r="W17" s="140">
        <v>11</v>
      </c>
      <c r="X17" s="140">
        <v>14</v>
      </c>
      <c r="Y17" s="140">
        <v>15</v>
      </c>
      <c r="Z17" s="140">
        <v>2</v>
      </c>
      <c r="AA17" s="140">
        <v>6</v>
      </c>
      <c r="AB17" s="140">
        <v>11</v>
      </c>
      <c r="AC17" s="140">
        <v>12</v>
      </c>
      <c r="AD17" s="140">
        <v>35</v>
      </c>
      <c r="AE17" s="140">
        <v>30</v>
      </c>
      <c r="AF17" s="140">
        <v>22</v>
      </c>
      <c r="AG17" s="140" t="s">
        <v>272</v>
      </c>
      <c r="AH17" s="140" t="s">
        <v>272</v>
      </c>
      <c r="AI17" s="140" t="s">
        <v>272</v>
      </c>
      <c r="AJ17" s="140">
        <v>1</v>
      </c>
      <c r="AK17" s="140">
        <v>5</v>
      </c>
      <c r="AL17" s="140">
        <v>10</v>
      </c>
      <c r="AM17" s="140">
        <v>6</v>
      </c>
      <c r="AN17" s="140" t="s">
        <v>272</v>
      </c>
      <c r="AO17" s="140" t="s">
        <v>272</v>
      </c>
      <c r="AP17" s="140" t="s">
        <v>272</v>
      </c>
      <c r="AQ17" s="140">
        <v>3</v>
      </c>
      <c r="AR17" s="140">
        <v>7</v>
      </c>
      <c r="AS17" s="140">
        <v>8</v>
      </c>
      <c r="AT17" s="140">
        <v>7</v>
      </c>
      <c r="AU17" s="140">
        <v>2</v>
      </c>
      <c r="AV17" s="140">
        <v>6</v>
      </c>
      <c r="AW17" s="140">
        <v>11</v>
      </c>
      <c r="AX17" s="140">
        <v>8</v>
      </c>
      <c r="AY17" s="140">
        <v>23</v>
      </c>
      <c r="AZ17" s="140">
        <v>12</v>
      </c>
      <c r="BA17" s="313">
        <v>9</v>
      </c>
      <c r="BB17" s="16"/>
    </row>
    <row r="18" spans="1:54" ht="26.25" customHeight="1">
      <c r="A18" s="175"/>
      <c r="B18" s="176"/>
      <c r="C18" s="177" t="s">
        <v>9</v>
      </c>
      <c r="D18" s="177"/>
      <c r="E18" s="258"/>
      <c r="F18" s="91">
        <v>2</v>
      </c>
      <c r="G18" s="91">
        <v>3</v>
      </c>
      <c r="H18" s="91">
        <v>4</v>
      </c>
      <c r="I18" s="91">
        <v>6</v>
      </c>
      <c r="J18" s="91">
        <v>7</v>
      </c>
      <c r="K18" s="91">
        <v>6</v>
      </c>
      <c r="L18" s="91">
        <v>7</v>
      </c>
      <c r="M18" s="91">
        <v>7</v>
      </c>
      <c r="N18" s="91">
        <v>6</v>
      </c>
      <c r="O18" s="91">
        <v>7</v>
      </c>
      <c r="P18" s="91">
        <v>9</v>
      </c>
      <c r="Q18" s="91">
        <v>12</v>
      </c>
      <c r="R18" s="91">
        <v>1</v>
      </c>
      <c r="S18" s="91">
        <v>1</v>
      </c>
      <c r="T18" s="91" t="s">
        <v>272</v>
      </c>
      <c r="U18" s="91">
        <v>1</v>
      </c>
      <c r="V18" s="91">
        <v>2</v>
      </c>
      <c r="W18" s="91">
        <v>1</v>
      </c>
      <c r="X18" s="91">
        <v>2</v>
      </c>
      <c r="Y18" s="91" t="s">
        <v>272</v>
      </c>
      <c r="Z18" s="91">
        <v>17</v>
      </c>
      <c r="AA18" s="91">
        <v>20</v>
      </c>
      <c r="AB18" s="91">
        <v>29</v>
      </c>
      <c r="AC18" s="91">
        <v>22</v>
      </c>
      <c r="AD18" s="91">
        <v>48</v>
      </c>
      <c r="AE18" s="91">
        <v>56</v>
      </c>
      <c r="AF18" s="91">
        <v>33</v>
      </c>
      <c r="AG18" s="91" t="s">
        <v>272</v>
      </c>
      <c r="AH18" s="91" t="s">
        <v>272</v>
      </c>
      <c r="AI18" s="91" t="s">
        <v>272</v>
      </c>
      <c r="AJ18" s="91">
        <v>1</v>
      </c>
      <c r="AK18" s="91" t="s">
        <v>272</v>
      </c>
      <c r="AL18" s="91">
        <v>2</v>
      </c>
      <c r="AM18" s="91">
        <v>1</v>
      </c>
      <c r="AN18" s="91">
        <v>3</v>
      </c>
      <c r="AO18" s="91">
        <v>5</v>
      </c>
      <c r="AP18" s="91">
        <v>5</v>
      </c>
      <c r="AQ18" s="91">
        <v>5</v>
      </c>
      <c r="AR18" s="91">
        <v>23</v>
      </c>
      <c r="AS18" s="91">
        <v>25</v>
      </c>
      <c r="AT18" s="91">
        <v>18</v>
      </c>
      <c r="AU18" s="91">
        <v>14</v>
      </c>
      <c r="AV18" s="91">
        <v>15</v>
      </c>
      <c r="AW18" s="91">
        <v>24</v>
      </c>
      <c r="AX18" s="91">
        <v>16</v>
      </c>
      <c r="AY18" s="91">
        <v>25</v>
      </c>
      <c r="AZ18" s="91">
        <v>29</v>
      </c>
      <c r="BA18" s="314">
        <v>14</v>
      </c>
      <c r="BB18" s="16"/>
    </row>
    <row r="19" spans="1:54" ht="26.25" customHeight="1">
      <c r="A19" s="170" t="s">
        <v>64</v>
      </c>
      <c r="B19" s="171"/>
      <c r="C19" s="172"/>
      <c r="D19" s="172"/>
      <c r="E19" s="257">
        <f>SUM(E20:E21)</f>
        <v>0</v>
      </c>
      <c r="F19" s="139">
        <f aca="true" t="shared" si="2" ref="F19:BA19">SUM(F20:F21)</f>
        <v>132</v>
      </c>
      <c r="G19" s="139">
        <f t="shared" si="2"/>
        <v>69</v>
      </c>
      <c r="H19" s="139">
        <f t="shared" si="2"/>
        <v>112</v>
      </c>
      <c r="I19" s="139">
        <f t="shared" si="2"/>
        <v>127</v>
      </c>
      <c r="J19" s="139">
        <f t="shared" si="2"/>
        <v>268</v>
      </c>
      <c r="K19" s="139">
        <f t="shared" si="2"/>
        <v>158</v>
      </c>
      <c r="L19" s="139">
        <f t="shared" si="2"/>
        <v>235</v>
      </c>
      <c r="M19" s="139">
        <f t="shared" si="2"/>
        <v>186</v>
      </c>
      <c r="N19" s="139">
        <f t="shared" si="2"/>
        <v>340</v>
      </c>
      <c r="O19" s="139">
        <f t="shared" si="2"/>
        <v>200</v>
      </c>
      <c r="P19" s="139">
        <f t="shared" si="2"/>
        <v>309</v>
      </c>
      <c r="Q19" s="139">
        <f t="shared" si="2"/>
        <v>284</v>
      </c>
      <c r="R19" s="139">
        <f t="shared" si="2"/>
        <v>31</v>
      </c>
      <c r="S19" s="139">
        <f t="shared" si="2"/>
        <v>10</v>
      </c>
      <c r="T19" s="139">
        <f t="shared" si="2"/>
        <v>20</v>
      </c>
      <c r="U19" s="139">
        <f t="shared" si="2"/>
        <v>10</v>
      </c>
      <c r="V19" s="139">
        <f t="shared" si="2"/>
        <v>29</v>
      </c>
      <c r="W19" s="139">
        <f t="shared" si="2"/>
        <v>17</v>
      </c>
      <c r="X19" s="139">
        <f t="shared" si="2"/>
        <v>18</v>
      </c>
      <c r="Y19" s="139">
        <f t="shared" si="2"/>
        <v>19</v>
      </c>
      <c r="Z19" s="139">
        <f t="shared" si="2"/>
        <v>8</v>
      </c>
      <c r="AA19" s="139">
        <f t="shared" si="2"/>
        <v>15</v>
      </c>
      <c r="AB19" s="139">
        <f t="shared" si="2"/>
        <v>16</v>
      </c>
      <c r="AC19" s="139">
        <f t="shared" si="2"/>
        <v>17</v>
      </c>
      <c r="AD19" s="139">
        <f t="shared" si="2"/>
        <v>44</v>
      </c>
      <c r="AE19" s="139">
        <f t="shared" si="2"/>
        <v>60</v>
      </c>
      <c r="AF19" s="139">
        <f t="shared" si="2"/>
        <v>25</v>
      </c>
      <c r="AG19" s="139">
        <f t="shared" si="2"/>
        <v>0</v>
      </c>
      <c r="AH19" s="139">
        <f t="shared" si="2"/>
        <v>0</v>
      </c>
      <c r="AI19" s="139">
        <f t="shared" si="2"/>
        <v>1</v>
      </c>
      <c r="AJ19" s="139">
        <f t="shared" si="2"/>
        <v>0</v>
      </c>
      <c r="AK19" s="139">
        <f t="shared" si="2"/>
        <v>3</v>
      </c>
      <c r="AL19" s="139">
        <f t="shared" si="2"/>
        <v>14</v>
      </c>
      <c r="AM19" s="139">
        <f t="shared" si="2"/>
        <v>2</v>
      </c>
      <c r="AN19" s="139">
        <f t="shared" si="2"/>
        <v>3</v>
      </c>
      <c r="AO19" s="139">
        <f t="shared" si="2"/>
        <v>2</v>
      </c>
      <c r="AP19" s="139">
        <f t="shared" si="2"/>
        <v>2</v>
      </c>
      <c r="AQ19" s="139">
        <f t="shared" si="2"/>
        <v>6</v>
      </c>
      <c r="AR19" s="139">
        <f t="shared" si="2"/>
        <v>11</v>
      </c>
      <c r="AS19" s="139">
        <f t="shared" si="2"/>
        <v>3</v>
      </c>
      <c r="AT19" s="139">
        <f t="shared" si="2"/>
        <v>0</v>
      </c>
      <c r="AU19" s="139">
        <f t="shared" si="2"/>
        <v>5</v>
      </c>
      <c r="AV19" s="139">
        <f t="shared" si="2"/>
        <v>13</v>
      </c>
      <c r="AW19" s="139">
        <f t="shared" si="2"/>
        <v>13</v>
      </c>
      <c r="AX19" s="139">
        <f t="shared" si="2"/>
        <v>11</v>
      </c>
      <c r="AY19" s="139">
        <f t="shared" si="2"/>
        <v>30</v>
      </c>
      <c r="AZ19" s="139">
        <f t="shared" si="2"/>
        <v>43</v>
      </c>
      <c r="BA19" s="312">
        <f t="shared" si="2"/>
        <v>23</v>
      </c>
      <c r="BB19" s="16"/>
    </row>
    <row r="20" spans="1:54" ht="26.25" customHeight="1">
      <c r="A20" s="175"/>
      <c r="B20" s="176"/>
      <c r="C20" s="177" t="s">
        <v>7</v>
      </c>
      <c r="D20" s="177"/>
      <c r="E20" s="258"/>
      <c r="F20" s="401">
        <v>116</v>
      </c>
      <c r="G20" s="401">
        <v>55</v>
      </c>
      <c r="H20" s="401">
        <v>95</v>
      </c>
      <c r="I20" s="401">
        <v>110</v>
      </c>
      <c r="J20" s="401">
        <v>232</v>
      </c>
      <c r="K20" s="401">
        <v>108</v>
      </c>
      <c r="L20" s="401">
        <v>197</v>
      </c>
      <c r="M20" s="401">
        <v>158</v>
      </c>
      <c r="N20" s="401">
        <v>296</v>
      </c>
      <c r="O20" s="401">
        <v>140</v>
      </c>
      <c r="P20" s="401">
        <v>259</v>
      </c>
      <c r="Q20" s="401">
        <v>243</v>
      </c>
      <c r="R20" s="401">
        <v>27</v>
      </c>
      <c r="S20" s="401">
        <v>9</v>
      </c>
      <c r="T20" s="401">
        <v>17</v>
      </c>
      <c r="U20" s="401">
        <v>9</v>
      </c>
      <c r="V20" s="401">
        <v>25</v>
      </c>
      <c r="W20" s="401">
        <v>14</v>
      </c>
      <c r="X20" s="401">
        <v>16</v>
      </c>
      <c r="Y20" s="401">
        <v>16</v>
      </c>
      <c r="Z20" s="401" t="s">
        <v>272</v>
      </c>
      <c r="AA20" s="401" t="s">
        <v>272</v>
      </c>
      <c r="AB20" s="401" t="s">
        <v>272</v>
      </c>
      <c r="AC20" s="401" t="s">
        <v>272</v>
      </c>
      <c r="AD20" s="401" t="s">
        <v>272</v>
      </c>
      <c r="AE20" s="401" t="s">
        <v>272</v>
      </c>
      <c r="AF20" s="401" t="s">
        <v>272</v>
      </c>
      <c r="AG20" s="401" t="s">
        <v>272</v>
      </c>
      <c r="AH20" s="401" t="s">
        <v>272</v>
      </c>
      <c r="AI20" s="401" t="s">
        <v>272</v>
      </c>
      <c r="AJ20" s="401" t="s">
        <v>272</v>
      </c>
      <c r="AK20" s="401" t="s">
        <v>272</v>
      </c>
      <c r="AL20" s="401" t="s">
        <v>272</v>
      </c>
      <c r="AM20" s="401" t="s">
        <v>272</v>
      </c>
      <c r="AN20" s="401" t="s">
        <v>272</v>
      </c>
      <c r="AO20" s="401" t="s">
        <v>272</v>
      </c>
      <c r="AP20" s="401" t="s">
        <v>272</v>
      </c>
      <c r="AQ20" s="401" t="s">
        <v>272</v>
      </c>
      <c r="AR20" s="401" t="s">
        <v>272</v>
      </c>
      <c r="AS20" s="401" t="s">
        <v>272</v>
      </c>
      <c r="AT20" s="401" t="s">
        <v>272</v>
      </c>
      <c r="AU20" s="401" t="s">
        <v>272</v>
      </c>
      <c r="AV20" s="401" t="s">
        <v>272</v>
      </c>
      <c r="AW20" s="401" t="s">
        <v>272</v>
      </c>
      <c r="AX20" s="401" t="s">
        <v>272</v>
      </c>
      <c r="AY20" s="401" t="s">
        <v>272</v>
      </c>
      <c r="AZ20" s="401" t="s">
        <v>272</v>
      </c>
      <c r="BA20" s="500" t="s">
        <v>272</v>
      </c>
      <c r="BB20" s="16"/>
    </row>
    <row r="21" spans="1:54" ht="26.25" customHeight="1">
      <c r="A21" s="175"/>
      <c r="B21" s="176"/>
      <c r="C21" s="177" t="s">
        <v>10</v>
      </c>
      <c r="D21" s="177"/>
      <c r="E21" s="258"/>
      <c r="F21" s="402">
        <v>16</v>
      </c>
      <c r="G21" s="402">
        <v>14</v>
      </c>
      <c r="H21" s="402">
        <v>17</v>
      </c>
      <c r="I21" s="402">
        <v>17</v>
      </c>
      <c r="J21" s="402">
        <v>36</v>
      </c>
      <c r="K21" s="402">
        <v>50</v>
      </c>
      <c r="L21" s="402">
        <v>38</v>
      </c>
      <c r="M21" s="402">
        <v>28</v>
      </c>
      <c r="N21" s="402">
        <v>44</v>
      </c>
      <c r="O21" s="402">
        <v>60</v>
      </c>
      <c r="P21" s="402">
        <v>50</v>
      </c>
      <c r="Q21" s="402">
        <v>41</v>
      </c>
      <c r="R21" s="402">
        <v>4</v>
      </c>
      <c r="S21" s="402">
        <v>1</v>
      </c>
      <c r="T21" s="402">
        <v>3</v>
      </c>
      <c r="U21" s="402">
        <v>1</v>
      </c>
      <c r="V21" s="402">
        <v>4</v>
      </c>
      <c r="W21" s="402">
        <v>3</v>
      </c>
      <c r="X21" s="402">
        <v>2</v>
      </c>
      <c r="Y21" s="402">
        <v>3</v>
      </c>
      <c r="Z21" s="402">
        <v>8</v>
      </c>
      <c r="AA21" s="402">
        <v>15</v>
      </c>
      <c r="AB21" s="402">
        <v>16</v>
      </c>
      <c r="AC21" s="402">
        <v>17</v>
      </c>
      <c r="AD21" s="402">
        <v>44</v>
      </c>
      <c r="AE21" s="402">
        <v>60</v>
      </c>
      <c r="AF21" s="402">
        <v>25</v>
      </c>
      <c r="AG21" s="402" t="s">
        <v>272</v>
      </c>
      <c r="AH21" s="402" t="s">
        <v>272</v>
      </c>
      <c r="AI21" s="402">
        <v>1</v>
      </c>
      <c r="AJ21" s="402" t="s">
        <v>272</v>
      </c>
      <c r="AK21" s="402">
        <v>3</v>
      </c>
      <c r="AL21" s="402">
        <v>14</v>
      </c>
      <c r="AM21" s="402">
        <v>2</v>
      </c>
      <c r="AN21" s="402">
        <v>3</v>
      </c>
      <c r="AO21" s="402">
        <v>2</v>
      </c>
      <c r="AP21" s="402">
        <v>2</v>
      </c>
      <c r="AQ21" s="402">
        <v>6</v>
      </c>
      <c r="AR21" s="402">
        <v>11</v>
      </c>
      <c r="AS21" s="402">
        <v>3</v>
      </c>
      <c r="AT21" s="402" t="s">
        <v>272</v>
      </c>
      <c r="AU21" s="402">
        <v>5</v>
      </c>
      <c r="AV21" s="402">
        <v>13</v>
      </c>
      <c r="AW21" s="402">
        <v>13</v>
      </c>
      <c r="AX21" s="402">
        <v>11</v>
      </c>
      <c r="AY21" s="402">
        <v>30</v>
      </c>
      <c r="AZ21" s="402">
        <v>43</v>
      </c>
      <c r="BA21" s="501">
        <v>23</v>
      </c>
      <c r="BB21" s="16"/>
    </row>
    <row r="22" spans="1:54" ht="26.25" customHeight="1">
      <c r="A22" s="170" t="s">
        <v>65</v>
      </c>
      <c r="B22" s="171"/>
      <c r="C22" s="172" t="s">
        <v>11</v>
      </c>
      <c r="D22" s="172"/>
      <c r="E22" s="257"/>
      <c r="F22" s="88">
        <v>41</v>
      </c>
      <c r="G22" s="88">
        <v>44</v>
      </c>
      <c r="H22" s="88">
        <v>74</v>
      </c>
      <c r="I22" s="88">
        <v>115</v>
      </c>
      <c r="J22" s="88">
        <v>95</v>
      </c>
      <c r="K22" s="88">
        <v>63</v>
      </c>
      <c r="L22" s="88">
        <v>132</v>
      </c>
      <c r="M22" s="88">
        <v>118</v>
      </c>
      <c r="N22" s="88">
        <v>109</v>
      </c>
      <c r="O22" s="88">
        <v>92</v>
      </c>
      <c r="P22" s="88">
        <v>173</v>
      </c>
      <c r="Q22" s="88">
        <v>192</v>
      </c>
      <c r="R22" s="88">
        <v>6</v>
      </c>
      <c r="S22" s="88">
        <v>7</v>
      </c>
      <c r="T22" s="88">
        <v>17</v>
      </c>
      <c r="U22" s="88">
        <v>17</v>
      </c>
      <c r="V22" s="88">
        <v>21</v>
      </c>
      <c r="W22" s="88">
        <v>8</v>
      </c>
      <c r="X22" s="88">
        <v>16</v>
      </c>
      <c r="Y22" s="88">
        <v>24</v>
      </c>
      <c r="Z22" s="88" t="s">
        <v>272</v>
      </c>
      <c r="AA22" s="88" t="s">
        <v>272</v>
      </c>
      <c r="AB22" s="88" t="s">
        <v>272</v>
      </c>
      <c r="AC22" s="88" t="s">
        <v>272</v>
      </c>
      <c r="AD22" s="88" t="s">
        <v>272</v>
      </c>
      <c r="AE22" s="88" t="s">
        <v>272</v>
      </c>
      <c r="AF22" s="88" t="s">
        <v>272</v>
      </c>
      <c r="AG22" s="88" t="s">
        <v>272</v>
      </c>
      <c r="AH22" s="88" t="s">
        <v>272</v>
      </c>
      <c r="AI22" s="88" t="s">
        <v>272</v>
      </c>
      <c r="AJ22" s="88" t="s">
        <v>272</v>
      </c>
      <c r="AK22" s="88" t="s">
        <v>272</v>
      </c>
      <c r="AL22" s="88" t="s">
        <v>272</v>
      </c>
      <c r="AM22" s="88" t="s">
        <v>272</v>
      </c>
      <c r="AN22" s="88" t="s">
        <v>272</v>
      </c>
      <c r="AO22" s="88" t="s">
        <v>272</v>
      </c>
      <c r="AP22" s="88" t="s">
        <v>272</v>
      </c>
      <c r="AQ22" s="88" t="s">
        <v>272</v>
      </c>
      <c r="AR22" s="88" t="s">
        <v>272</v>
      </c>
      <c r="AS22" s="88" t="s">
        <v>272</v>
      </c>
      <c r="AT22" s="88" t="s">
        <v>272</v>
      </c>
      <c r="AU22" s="88" t="s">
        <v>272</v>
      </c>
      <c r="AV22" s="88" t="s">
        <v>272</v>
      </c>
      <c r="AW22" s="88" t="s">
        <v>272</v>
      </c>
      <c r="AX22" s="88" t="s">
        <v>272</v>
      </c>
      <c r="AY22" s="88" t="s">
        <v>272</v>
      </c>
      <c r="AZ22" s="88" t="s">
        <v>272</v>
      </c>
      <c r="BA22" s="311" t="s">
        <v>272</v>
      </c>
      <c r="BB22" s="16"/>
    </row>
    <row r="23" spans="1:54" ht="26.25" customHeight="1">
      <c r="A23" s="178" t="s">
        <v>12</v>
      </c>
      <c r="B23" s="179"/>
      <c r="C23" s="180"/>
      <c r="D23" s="180"/>
      <c r="E23" s="257">
        <f>SUM(E24:E27)</f>
        <v>0</v>
      </c>
      <c r="F23" s="404">
        <f aca="true" t="shared" si="3" ref="F23:BA23">SUM(F24:F27)</f>
        <v>104</v>
      </c>
      <c r="G23" s="404">
        <f t="shared" si="3"/>
        <v>62</v>
      </c>
      <c r="H23" s="404">
        <f t="shared" si="3"/>
        <v>7</v>
      </c>
      <c r="I23" s="404">
        <f t="shared" si="3"/>
        <v>8</v>
      </c>
      <c r="J23" s="404">
        <f t="shared" si="3"/>
        <v>183</v>
      </c>
      <c r="K23" s="404">
        <f t="shared" si="3"/>
        <v>123</v>
      </c>
      <c r="L23" s="404">
        <f t="shared" si="3"/>
        <v>36</v>
      </c>
      <c r="M23" s="404">
        <f t="shared" si="3"/>
        <v>18</v>
      </c>
      <c r="N23" s="404">
        <f t="shared" si="3"/>
        <v>207</v>
      </c>
      <c r="O23" s="404">
        <f t="shared" si="3"/>
        <v>144</v>
      </c>
      <c r="P23" s="404">
        <f t="shared" si="3"/>
        <v>36</v>
      </c>
      <c r="Q23" s="404">
        <f t="shared" si="3"/>
        <v>20</v>
      </c>
      <c r="R23" s="404">
        <f t="shared" si="3"/>
        <v>40</v>
      </c>
      <c r="S23" s="404">
        <f t="shared" si="3"/>
        <v>27</v>
      </c>
      <c r="T23" s="404">
        <f t="shared" si="3"/>
        <v>4</v>
      </c>
      <c r="U23" s="404">
        <f t="shared" si="3"/>
        <v>2</v>
      </c>
      <c r="V23" s="404">
        <f t="shared" si="3"/>
        <v>40</v>
      </c>
      <c r="W23" s="404">
        <f t="shared" si="3"/>
        <v>14</v>
      </c>
      <c r="X23" s="404">
        <f t="shared" si="3"/>
        <v>3</v>
      </c>
      <c r="Y23" s="404">
        <f t="shared" si="3"/>
        <v>4</v>
      </c>
      <c r="Z23" s="404">
        <f t="shared" si="3"/>
        <v>53</v>
      </c>
      <c r="AA23" s="404">
        <f t="shared" si="3"/>
        <v>58</v>
      </c>
      <c r="AB23" s="404">
        <f t="shared" si="3"/>
        <v>60</v>
      </c>
      <c r="AC23" s="404">
        <f t="shared" si="3"/>
        <v>105</v>
      </c>
      <c r="AD23" s="404">
        <f t="shared" si="3"/>
        <v>234</v>
      </c>
      <c r="AE23" s="404">
        <f t="shared" si="3"/>
        <v>223</v>
      </c>
      <c r="AF23" s="404">
        <f t="shared" si="3"/>
        <v>40</v>
      </c>
      <c r="AG23" s="404">
        <f t="shared" si="3"/>
        <v>0</v>
      </c>
      <c r="AH23" s="404">
        <f t="shared" si="3"/>
        <v>0</v>
      </c>
      <c r="AI23" s="404">
        <f t="shared" si="3"/>
        <v>0</v>
      </c>
      <c r="AJ23" s="404">
        <f t="shared" si="3"/>
        <v>1</v>
      </c>
      <c r="AK23" s="404">
        <f t="shared" si="3"/>
        <v>1</v>
      </c>
      <c r="AL23" s="404">
        <f t="shared" si="3"/>
        <v>2</v>
      </c>
      <c r="AM23" s="404">
        <f t="shared" si="3"/>
        <v>3</v>
      </c>
      <c r="AN23" s="404">
        <f t="shared" si="3"/>
        <v>1</v>
      </c>
      <c r="AO23" s="404">
        <f t="shared" si="3"/>
        <v>0</v>
      </c>
      <c r="AP23" s="404">
        <f t="shared" si="3"/>
        <v>3</v>
      </c>
      <c r="AQ23" s="404">
        <f t="shared" si="3"/>
        <v>10</v>
      </c>
      <c r="AR23" s="404">
        <f t="shared" si="3"/>
        <v>40</v>
      </c>
      <c r="AS23" s="404">
        <f t="shared" si="3"/>
        <v>60</v>
      </c>
      <c r="AT23" s="404">
        <f t="shared" si="3"/>
        <v>12</v>
      </c>
      <c r="AU23" s="404">
        <f t="shared" si="3"/>
        <v>52</v>
      </c>
      <c r="AV23" s="404">
        <f t="shared" si="3"/>
        <v>58</v>
      </c>
      <c r="AW23" s="404">
        <f t="shared" si="3"/>
        <v>57</v>
      </c>
      <c r="AX23" s="404">
        <f t="shared" si="3"/>
        <v>94</v>
      </c>
      <c r="AY23" s="404">
        <f t="shared" si="3"/>
        <v>193</v>
      </c>
      <c r="AZ23" s="404">
        <f t="shared" si="3"/>
        <v>161</v>
      </c>
      <c r="BA23" s="503">
        <f t="shared" si="3"/>
        <v>25</v>
      </c>
      <c r="BB23" s="26"/>
    </row>
    <row r="24" spans="1:54" ht="26.25" customHeight="1">
      <c r="A24" s="175"/>
      <c r="B24" s="176"/>
      <c r="C24" s="177" t="s">
        <v>13</v>
      </c>
      <c r="D24" s="177"/>
      <c r="E24" s="258"/>
      <c r="F24" s="140">
        <v>64</v>
      </c>
      <c r="G24" s="140">
        <v>51</v>
      </c>
      <c r="H24" s="140">
        <v>2</v>
      </c>
      <c r="I24" s="140">
        <v>1</v>
      </c>
      <c r="J24" s="140">
        <v>116</v>
      </c>
      <c r="K24" s="140">
        <v>89</v>
      </c>
      <c r="L24" s="140">
        <v>11</v>
      </c>
      <c r="M24" s="140">
        <v>5</v>
      </c>
      <c r="N24" s="140">
        <v>130</v>
      </c>
      <c r="O24" s="140">
        <v>112</v>
      </c>
      <c r="P24" s="140">
        <v>9</v>
      </c>
      <c r="Q24" s="140">
        <v>6</v>
      </c>
      <c r="R24" s="140">
        <v>31</v>
      </c>
      <c r="S24" s="140">
        <v>23</v>
      </c>
      <c r="T24" s="140">
        <v>2</v>
      </c>
      <c r="U24" s="140" t="s">
        <v>272</v>
      </c>
      <c r="V24" s="140">
        <v>19</v>
      </c>
      <c r="W24" s="140">
        <v>5</v>
      </c>
      <c r="X24" s="140">
        <v>2</v>
      </c>
      <c r="Y24" s="140" t="s">
        <v>272</v>
      </c>
      <c r="Z24" s="140">
        <v>40</v>
      </c>
      <c r="AA24" s="140">
        <v>49</v>
      </c>
      <c r="AB24" s="140">
        <v>50</v>
      </c>
      <c r="AC24" s="140">
        <v>77</v>
      </c>
      <c r="AD24" s="140">
        <v>166</v>
      </c>
      <c r="AE24" s="140">
        <v>158</v>
      </c>
      <c r="AF24" s="140">
        <v>21</v>
      </c>
      <c r="AG24" s="140" t="s">
        <v>272</v>
      </c>
      <c r="AH24" s="140" t="s">
        <v>272</v>
      </c>
      <c r="AI24" s="140" t="s">
        <v>272</v>
      </c>
      <c r="AJ24" s="140">
        <v>1</v>
      </c>
      <c r="AK24" s="140" t="s">
        <v>272</v>
      </c>
      <c r="AL24" s="140" t="s">
        <v>272</v>
      </c>
      <c r="AM24" s="140" t="s">
        <v>272</v>
      </c>
      <c r="AN24" s="140" t="s">
        <v>272</v>
      </c>
      <c r="AO24" s="140" t="s">
        <v>272</v>
      </c>
      <c r="AP24" s="140">
        <v>2</v>
      </c>
      <c r="AQ24" s="140">
        <v>4</v>
      </c>
      <c r="AR24" s="140">
        <v>29</v>
      </c>
      <c r="AS24" s="140">
        <v>46</v>
      </c>
      <c r="AT24" s="140">
        <v>7</v>
      </c>
      <c r="AU24" s="140">
        <v>40</v>
      </c>
      <c r="AV24" s="140">
        <v>49</v>
      </c>
      <c r="AW24" s="140">
        <v>48</v>
      </c>
      <c r="AX24" s="140">
        <v>72</v>
      </c>
      <c r="AY24" s="140">
        <v>137</v>
      </c>
      <c r="AZ24" s="140">
        <v>112</v>
      </c>
      <c r="BA24" s="313">
        <v>14</v>
      </c>
      <c r="BB24" s="16"/>
    </row>
    <row r="25" spans="1:54" ht="26.25" customHeight="1">
      <c r="A25" s="175"/>
      <c r="B25" s="176"/>
      <c r="C25" s="177" t="s">
        <v>18</v>
      </c>
      <c r="D25" s="177"/>
      <c r="E25" s="258"/>
      <c r="F25" s="140">
        <v>13</v>
      </c>
      <c r="G25" s="140" t="s">
        <v>272</v>
      </c>
      <c r="H25" s="140" t="s">
        <v>272</v>
      </c>
      <c r="I25" s="140">
        <v>1</v>
      </c>
      <c r="J25" s="140">
        <v>23</v>
      </c>
      <c r="K25" s="140" t="s">
        <v>272</v>
      </c>
      <c r="L25" s="140">
        <v>1</v>
      </c>
      <c r="M25" s="140">
        <v>1</v>
      </c>
      <c r="N25" s="140">
        <v>28</v>
      </c>
      <c r="O25" s="140" t="s">
        <v>272</v>
      </c>
      <c r="P25" s="140">
        <v>1</v>
      </c>
      <c r="Q25" s="140">
        <v>1</v>
      </c>
      <c r="R25" s="140">
        <v>4</v>
      </c>
      <c r="S25" s="140" t="s">
        <v>272</v>
      </c>
      <c r="T25" s="140" t="s">
        <v>272</v>
      </c>
      <c r="U25" s="140">
        <v>1</v>
      </c>
      <c r="V25" s="140">
        <v>4</v>
      </c>
      <c r="W25" s="140" t="s">
        <v>272</v>
      </c>
      <c r="X25" s="140" t="s">
        <v>272</v>
      </c>
      <c r="Y25" s="140" t="s">
        <v>272</v>
      </c>
      <c r="Z25" s="140">
        <v>1</v>
      </c>
      <c r="AA25" s="140">
        <v>1</v>
      </c>
      <c r="AB25" s="140">
        <v>2</v>
      </c>
      <c r="AC25" s="140">
        <v>6</v>
      </c>
      <c r="AD25" s="140">
        <v>6</v>
      </c>
      <c r="AE25" s="140">
        <v>8</v>
      </c>
      <c r="AF25" s="140">
        <v>7</v>
      </c>
      <c r="AG25" s="140" t="s">
        <v>272</v>
      </c>
      <c r="AH25" s="140" t="s">
        <v>272</v>
      </c>
      <c r="AI25" s="140" t="s">
        <v>272</v>
      </c>
      <c r="AJ25" s="140" t="s">
        <v>272</v>
      </c>
      <c r="AK25" s="140">
        <v>1</v>
      </c>
      <c r="AL25" s="140">
        <v>1</v>
      </c>
      <c r="AM25" s="140">
        <v>1</v>
      </c>
      <c r="AN25" s="140">
        <v>1</v>
      </c>
      <c r="AO25" s="140" t="s">
        <v>272</v>
      </c>
      <c r="AP25" s="140">
        <v>1</v>
      </c>
      <c r="AQ25" s="140">
        <v>4</v>
      </c>
      <c r="AR25" s="140">
        <v>2</v>
      </c>
      <c r="AS25" s="140">
        <v>3</v>
      </c>
      <c r="AT25" s="140">
        <v>2</v>
      </c>
      <c r="AU25" s="140" t="s">
        <v>272</v>
      </c>
      <c r="AV25" s="140">
        <v>1</v>
      </c>
      <c r="AW25" s="140">
        <v>1</v>
      </c>
      <c r="AX25" s="140">
        <v>2</v>
      </c>
      <c r="AY25" s="140">
        <v>3</v>
      </c>
      <c r="AZ25" s="140">
        <v>4</v>
      </c>
      <c r="BA25" s="313">
        <v>4</v>
      </c>
      <c r="BB25" s="16"/>
    </row>
    <row r="26" spans="1:54" ht="26.25" customHeight="1">
      <c r="A26" s="175"/>
      <c r="B26" s="176"/>
      <c r="C26" s="177" t="s">
        <v>14</v>
      </c>
      <c r="D26" s="177"/>
      <c r="E26" s="258"/>
      <c r="F26" s="140">
        <v>9</v>
      </c>
      <c r="G26" s="140">
        <v>5</v>
      </c>
      <c r="H26" s="140" t="s">
        <v>272</v>
      </c>
      <c r="I26" s="140" t="s">
        <v>272</v>
      </c>
      <c r="J26" s="140">
        <v>12</v>
      </c>
      <c r="K26" s="140">
        <v>9</v>
      </c>
      <c r="L26" s="140">
        <v>1</v>
      </c>
      <c r="M26" s="140" t="s">
        <v>272</v>
      </c>
      <c r="N26" s="140">
        <v>5</v>
      </c>
      <c r="O26" s="140">
        <v>4</v>
      </c>
      <c r="P26" s="140" t="s">
        <v>272</v>
      </c>
      <c r="Q26" s="140" t="s">
        <v>272</v>
      </c>
      <c r="R26" s="140">
        <v>5</v>
      </c>
      <c r="S26" s="140">
        <v>3</v>
      </c>
      <c r="T26" s="140" t="s">
        <v>272</v>
      </c>
      <c r="U26" s="140" t="s">
        <v>272</v>
      </c>
      <c r="V26" s="140">
        <v>11</v>
      </c>
      <c r="W26" s="140">
        <v>7</v>
      </c>
      <c r="X26" s="140">
        <v>1</v>
      </c>
      <c r="Y26" s="140" t="s">
        <v>272</v>
      </c>
      <c r="Z26" s="140">
        <v>3</v>
      </c>
      <c r="AA26" s="140">
        <v>4</v>
      </c>
      <c r="AB26" s="140">
        <v>2</v>
      </c>
      <c r="AC26" s="140">
        <v>12</v>
      </c>
      <c r="AD26" s="140">
        <v>28</v>
      </c>
      <c r="AE26" s="140">
        <v>28</v>
      </c>
      <c r="AF26" s="140">
        <v>9</v>
      </c>
      <c r="AG26" s="140" t="s">
        <v>272</v>
      </c>
      <c r="AH26" s="140" t="s">
        <v>272</v>
      </c>
      <c r="AI26" s="140" t="s">
        <v>272</v>
      </c>
      <c r="AJ26" s="140" t="s">
        <v>272</v>
      </c>
      <c r="AK26" s="140" t="s">
        <v>272</v>
      </c>
      <c r="AL26" s="140">
        <v>1</v>
      </c>
      <c r="AM26" s="140">
        <v>2</v>
      </c>
      <c r="AN26" s="140" t="s">
        <v>272</v>
      </c>
      <c r="AO26" s="140" t="s">
        <v>272</v>
      </c>
      <c r="AP26" s="140" t="s">
        <v>272</v>
      </c>
      <c r="AQ26" s="140">
        <v>2</v>
      </c>
      <c r="AR26" s="140">
        <v>3</v>
      </c>
      <c r="AS26" s="140">
        <v>6</v>
      </c>
      <c r="AT26" s="140">
        <v>1</v>
      </c>
      <c r="AU26" s="140">
        <v>3</v>
      </c>
      <c r="AV26" s="140">
        <v>4</v>
      </c>
      <c r="AW26" s="140">
        <v>2</v>
      </c>
      <c r="AX26" s="140">
        <v>10</v>
      </c>
      <c r="AY26" s="140">
        <v>25</v>
      </c>
      <c r="AZ26" s="140">
        <v>21</v>
      </c>
      <c r="BA26" s="313">
        <v>6</v>
      </c>
      <c r="BB26" s="16"/>
    </row>
    <row r="27" spans="1:54" ht="26.25" customHeight="1">
      <c r="A27" s="175"/>
      <c r="B27" s="176"/>
      <c r="C27" s="177" t="s">
        <v>15</v>
      </c>
      <c r="D27" s="177"/>
      <c r="E27" s="258"/>
      <c r="F27" s="91">
        <v>18</v>
      </c>
      <c r="G27" s="91">
        <v>6</v>
      </c>
      <c r="H27" s="91">
        <v>5</v>
      </c>
      <c r="I27" s="91">
        <v>6</v>
      </c>
      <c r="J27" s="91">
        <v>32</v>
      </c>
      <c r="K27" s="91">
        <v>25</v>
      </c>
      <c r="L27" s="91">
        <v>23</v>
      </c>
      <c r="M27" s="91">
        <v>12</v>
      </c>
      <c r="N27" s="91">
        <v>44</v>
      </c>
      <c r="O27" s="91">
        <v>28</v>
      </c>
      <c r="P27" s="91">
        <v>26</v>
      </c>
      <c r="Q27" s="91">
        <v>13</v>
      </c>
      <c r="R27" s="91" t="s">
        <v>272</v>
      </c>
      <c r="S27" s="91">
        <v>1</v>
      </c>
      <c r="T27" s="91">
        <v>2</v>
      </c>
      <c r="U27" s="91">
        <v>1</v>
      </c>
      <c r="V27" s="91">
        <v>6</v>
      </c>
      <c r="W27" s="91">
        <v>2</v>
      </c>
      <c r="X27" s="91" t="s">
        <v>272</v>
      </c>
      <c r="Y27" s="91">
        <v>4</v>
      </c>
      <c r="Z27" s="91">
        <v>9</v>
      </c>
      <c r="AA27" s="91">
        <v>4</v>
      </c>
      <c r="AB27" s="91">
        <v>6</v>
      </c>
      <c r="AC27" s="91">
        <v>10</v>
      </c>
      <c r="AD27" s="91">
        <v>34</v>
      </c>
      <c r="AE27" s="91">
        <v>29</v>
      </c>
      <c r="AF27" s="91">
        <v>3</v>
      </c>
      <c r="AG27" s="91" t="s">
        <v>272</v>
      </c>
      <c r="AH27" s="91" t="s">
        <v>272</v>
      </c>
      <c r="AI27" s="91" t="s">
        <v>272</v>
      </c>
      <c r="AJ27" s="91" t="s">
        <v>272</v>
      </c>
      <c r="AK27" s="91" t="s">
        <v>272</v>
      </c>
      <c r="AL27" s="91" t="s">
        <v>272</v>
      </c>
      <c r="AM27" s="91" t="s">
        <v>272</v>
      </c>
      <c r="AN27" s="91" t="s">
        <v>272</v>
      </c>
      <c r="AO27" s="91" t="s">
        <v>272</v>
      </c>
      <c r="AP27" s="91" t="s">
        <v>272</v>
      </c>
      <c r="AQ27" s="91" t="s">
        <v>272</v>
      </c>
      <c r="AR27" s="91">
        <v>6</v>
      </c>
      <c r="AS27" s="91">
        <v>5</v>
      </c>
      <c r="AT27" s="91">
        <v>2</v>
      </c>
      <c r="AU27" s="91">
        <v>9</v>
      </c>
      <c r="AV27" s="91">
        <v>4</v>
      </c>
      <c r="AW27" s="91">
        <v>6</v>
      </c>
      <c r="AX27" s="91">
        <v>10</v>
      </c>
      <c r="AY27" s="91">
        <v>28</v>
      </c>
      <c r="AZ27" s="91">
        <v>24</v>
      </c>
      <c r="BA27" s="314">
        <v>1</v>
      </c>
      <c r="BB27" s="16"/>
    </row>
    <row r="28" spans="1:54" ht="26.25" customHeight="1">
      <c r="A28" s="178" t="s">
        <v>20</v>
      </c>
      <c r="B28" s="179"/>
      <c r="C28" s="180"/>
      <c r="D28" s="180"/>
      <c r="E28" s="257">
        <f>SUM(E29:E34)</f>
        <v>0</v>
      </c>
      <c r="F28" s="404">
        <f aca="true" t="shared" si="4" ref="F28:BA28">SUM(F29:F34)</f>
        <v>39</v>
      </c>
      <c r="G28" s="404">
        <f t="shared" si="4"/>
        <v>16</v>
      </c>
      <c r="H28" s="404">
        <f t="shared" si="4"/>
        <v>40</v>
      </c>
      <c r="I28" s="404">
        <f t="shared" si="4"/>
        <v>15</v>
      </c>
      <c r="J28" s="404">
        <f t="shared" si="4"/>
        <v>71</v>
      </c>
      <c r="K28" s="404">
        <f t="shared" si="4"/>
        <v>39</v>
      </c>
      <c r="L28" s="404">
        <f t="shared" si="4"/>
        <v>101</v>
      </c>
      <c r="M28" s="404">
        <f t="shared" si="4"/>
        <v>7</v>
      </c>
      <c r="N28" s="404">
        <f t="shared" si="4"/>
        <v>79</v>
      </c>
      <c r="O28" s="404">
        <f t="shared" si="4"/>
        <v>34</v>
      </c>
      <c r="P28" s="404">
        <f t="shared" si="4"/>
        <v>110</v>
      </c>
      <c r="Q28" s="404">
        <f t="shared" si="4"/>
        <v>18</v>
      </c>
      <c r="R28" s="404">
        <f t="shared" si="4"/>
        <v>10</v>
      </c>
      <c r="S28" s="404">
        <f t="shared" si="4"/>
        <v>8</v>
      </c>
      <c r="T28" s="404">
        <f t="shared" si="4"/>
        <v>14</v>
      </c>
      <c r="U28" s="404">
        <f t="shared" si="4"/>
        <v>1</v>
      </c>
      <c r="V28" s="404">
        <f t="shared" si="4"/>
        <v>21</v>
      </c>
      <c r="W28" s="404">
        <f t="shared" si="4"/>
        <v>13</v>
      </c>
      <c r="X28" s="404">
        <f t="shared" si="4"/>
        <v>17</v>
      </c>
      <c r="Y28" s="404">
        <f t="shared" si="4"/>
        <v>3</v>
      </c>
      <c r="Z28" s="404">
        <f t="shared" si="4"/>
        <v>80</v>
      </c>
      <c r="AA28" s="404">
        <f t="shared" si="4"/>
        <v>41</v>
      </c>
      <c r="AB28" s="404">
        <f t="shared" si="4"/>
        <v>86</v>
      </c>
      <c r="AC28" s="404">
        <f t="shared" si="4"/>
        <v>93</v>
      </c>
      <c r="AD28" s="404">
        <f t="shared" si="4"/>
        <v>215</v>
      </c>
      <c r="AE28" s="404">
        <f t="shared" si="4"/>
        <v>160</v>
      </c>
      <c r="AF28" s="404">
        <f t="shared" si="4"/>
        <v>111</v>
      </c>
      <c r="AG28" s="404">
        <f t="shared" si="4"/>
        <v>3</v>
      </c>
      <c r="AH28" s="404">
        <f t="shared" si="4"/>
        <v>1</v>
      </c>
      <c r="AI28" s="404">
        <f t="shared" si="4"/>
        <v>1</v>
      </c>
      <c r="AJ28" s="404">
        <f t="shared" si="4"/>
        <v>4</v>
      </c>
      <c r="AK28" s="404">
        <f t="shared" si="4"/>
        <v>20</v>
      </c>
      <c r="AL28" s="404">
        <f t="shared" si="4"/>
        <v>20</v>
      </c>
      <c r="AM28" s="404">
        <f t="shared" si="4"/>
        <v>14</v>
      </c>
      <c r="AN28" s="404">
        <f t="shared" si="4"/>
        <v>4</v>
      </c>
      <c r="AO28" s="404">
        <f t="shared" si="4"/>
        <v>3</v>
      </c>
      <c r="AP28" s="404">
        <f t="shared" si="4"/>
        <v>7</v>
      </c>
      <c r="AQ28" s="404">
        <f t="shared" si="4"/>
        <v>19</v>
      </c>
      <c r="AR28" s="404">
        <f t="shared" si="4"/>
        <v>14</v>
      </c>
      <c r="AS28" s="404">
        <f t="shared" si="4"/>
        <v>18</v>
      </c>
      <c r="AT28" s="404">
        <f t="shared" si="4"/>
        <v>4</v>
      </c>
      <c r="AU28" s="404">
        <f t="shared" si="4"/>
        <v>73</v>
      </c>
      <c r="AV28" s="404">
        <f t="shared" si="4"/>
        <v>37</v>
      </c>
      <c r="AW28" s="404">
        <f t="shared" si="4"/>
        <v>78</v>
      </c>
      <c r="AX28" s="404">
        <f t="shared" si="4"/>
        <v>70</v>
      </c>
      <c r="AY28" s="404">
        <f t="shared" si="4"/>
        <v>181</v>
      </c>
      <c r="AZ28" s="404">
        <f t="shared" si="4"/>
        <v>122</v>
      </c>
      <c r="BA28" s="503">
        <f t="shared" si="4"/>
        <v>93</v>
      </c>
      <c r="BB28" s="26"/>
    </row>
    <row r="29" spans="1:54" ht="26.25" customHeight="1">
      <c r="A29" s="175"/>
      <c r="B29" s="176"/>
      <c r="C29" s="177" t="s">
        <v>16</v>
      </c>
      <c r="D29" s="177"/>
      <c r="E29" s="258"/>
      <c r="F29" s="140">
        <v>4</v>
      </c>
      <c r="G29" s="140">
        <v>2</v>
      </c>
      <c r="H29" s="140" t="s">
        <v>272</v>
      </c>
      <c r="I29" s="140" t="s">
        <v>272</v>
      </c>
      <c r="J29" s="140">
        <v>5</v>
      </c>
      <c r="K29" s="140">
        <v>9</v>
      </c>
      <c r="L29" s="140">
        <v>1</v>
      </c>
      <c r="M29" s="140" t="s">
        <v>272</v>
      </c>
      <c r="N29" s="140">
        <v>5</v>
      </c>
      <c r="O29" s="140">
        <v>6</v>
      </c>
      <c r="P29" s="140" t="s">
        <v>272</v>
      </c>
      <c r="Q29" s="140" t="s">
        <v>272</v>
      </c>
      <c r="R29" s="140">
        <v>1</v>
      </c>
      <c r="S29" s="140">
        <v>3</v>
      </c>
      <c r="T29" s="140" t="s">
        <v>272</v>
      </c>
      <c r="U29" s="140" t="s">
        <v>272</v>
      </c>
      <c r="V29" s="140">
        <v>3</v>
      </c>
      <c r="W29" s="140">
        <v>2</v>
      </c>
      <c r="X29" s="140">
        <v>1</v>
      </c>
      <c r="Y29" s="140" t="s">
        <v>272</v>
      </c>
      <c r="Z29" s="140">
        <v>8</v>
      </c>
      <c r="AA29" s="140">
        <v>13</v>
      </c>
      <c r="AB29" s="140">
        <v>10</v>
      </c>
      <c r="AC29" s="140">
        <v>22</v>
      </c>
      <c r="AD29" s="140">
        <v>39</v>
      </c>
      <c r="AE29" s="140">
        <v>52</v>
      </c>
      <c r="AF29" s="140">
        <v>29</v>
      </c>
      <c r="AG29" s="140" t="s">
        <v>272</v>
      </c>
      <c r="AH29" s="140" t="s">
        <v>272</v>
      </c>
      <c r="AI29" s="140">
        <v>1</v>
      </c>
      <c r="AJ29" s="140" t="s">
        <v>272</v>
      </c>
      <c r="AK29" s="140">
        <v>3</v>
      </c>
      <c r="AL29" s="140">
        <v>6</v>
      </c>
      <c r="AM29" s="140">
        <v>4</v>
      </c>
      <c r="AN29" s="140">
        <v>1</v>
      </c>
      <c r="AO29" s="140">
        <v>1</v>
      </c>
      <c r="AP29" s="140" t="s">
        <v>272</v>
      </c>
      <c r="AQ29" s="140">
        <v>4</v>
      </c>
      <c r="AR29" s="140">
        <v>5</v>
      </c>
      <c r="AS29" s="140">
        <v>8</v>
      </c>
      <c r="AT29" s="140">
        <v>1</v>
      </c>
      <c r="AU29" s="140">
        <v>7</v>
      </c>
      <c r="AV29" s="140">
        <v>12</v>
      </c>
      <c r="AW29" s="140">
        <v>9</v>
      </c>
      <c r="AX29" s="140">
        <v>18</v>
      </c>
      <c r="AY29" s="140">
        <v>31</v>
      </c>
      <c r="AZ29" s="140">
        <v>38</v>
      </c>
      <c r="BA29" s="313">
        <v>24</v>
      </c>
      <c r="BB29" s="16"/>
    </row>
    <row r="30" spans="1:54" ht="26.25" customHeight="1">
      <c r="A30" s="175"/>
      <c r="B30" s="176"/>
      <c r="C30" s="177" t="s">
        <v>17</v>
      </c>
      <c r="D30" s="177"/>
      <c r="E30" s="258"/>
      <c r="F30" s="140">
        <v>9</v>
      </c>
      <c r="G30" s="140">
        <v>4</v>
      </c>
      <c r="H30" s="140">
        <v>11</v>
      </c>
      <c r="I30" s="140">
        <v>8</v>
      </c>
      <c r="J30" s="140">
        <v>29</v>
      </c>
      <c r="K30" s="140">
        <v>17</v>
      </c>
      <c r="L30" s="140">
        <v>28</v>
      </c>
      <c r="M30" s="140">
        <v>3</v>
      </c>
      <c r="N30" s="140">
        <v>26</v>
      </c>
      <c r="O30" s="140">
        <v>12</v>
      </c>
      <c r="P30" s="140">
        <v>27</v>
      </c>
      <c r="Q30" s="140">
        <v>10</v>
      </c>
      <c r="R30" s="140">
        <v>4</v>
      </c>
      <c r="S30" s="140">
        <v>3</v>
      </c>
      <c r="T30" s="140">
        <v>7</v>
      </c>
      <c r="U30" s="140" t="s">
        <v>272</v>
      </c>
      <c r="V30" s="140">
        <v>8</v>
      </c>
      <c r="W30" s="140">
        <v>6</v>
      </c>
      <c r="X30" s="140">
        <v>5</v>
      </c>
      <c r="Y30" s="140">
        <v>1</v>
      </c>
      <c r="Z30" s="140">
        <v>50</v>
      </c>
      <c r="AA30" s="140">
        <v>11</v>
      </c>
      <c r="AB30" s="140">
        <v>46</v>
      </c>
      <c r="AC30" s="140">
        <v>25</v>
      </c>
      <c r="AD30" s="140">
        <v>110</v>
      </c>
      <c r="AE30" s="140">
        <v>46</v>
      </c>
      <c r="AF30" s="140">
        <v>35</v>
      </c>
      <c r="AG30" s="140">
        <v>2</v>
      </c>
      <c r="AH30" s="140">
        <v>1</v>
      </c>
      <c r="AI30" s="140" t="s">
        <v>272</v>
      </c>
      <c r="AJ30" s="140" t="s">
        <v>272</v>
      </c>
      <c r="AK30" s="140">
        <v>7</v>
      </c>
      <c r="AL30" s="140">
        <v>5</v>
      </c>
      <c r="AM30" s="140">
        <v>4</v>
      </c>
      <c r="AN30" s="140" t="s">
        <v>272</v>
      </c>
      <c r="AO30" s="140" t="s">
        <v>272</v>
      </c>
      <c r="AP30" s="140" t="s">
        <v>272</v>
      </c>
      <c r="AQ30" s="140" t="s">
        <v>272</v>
      </c>
      <c r="AR30" s="140" t="s">
        <v>272</v>
      </c>
      <c r="AS30" s="140" t="s">
        <v>272</v>
      </c>
      <c r="AT30" s="140" t="s">
        <v>272</v>
      </c>
      <c r="AU30" s="140">
        <v>48</v>
      </c>
      <c r="AV30" s="140">
        <v>10</v>
      </c>
      <c r="AW30" s="140">
        <v>46</v>
      </c>
      <c r="AX30" s="140">
        <v>25</v>
      </c>
      <c r="AY30" s="140">
        <v>103</v>
      </c>
      <c r="AZ30" s="140">
        <v>41</v>
      </c>
      <c r="BA30" s="313">
        <v>31</v>
      </c>
      <c r="BB30" s="16"/>
    </row>
    <row r="31" spans="1:54" ht="26.25" customHeight="1">
      <c r="A31" s="175"/>
      <c r="B31" s="176"/>
      <c r="C31" s="177" t="s">
        <v>21</v>
      </c>
      <c r="D31" s="177"/>
      <c r="E31" s="258"/>
      <c r="F31" s="140" t="s">
        <v>272</v>
      </c>
      <c r="G31" s="140">
        <v>2</v>
      </c>
      <c r="H31" s="140">
        <v>2</v>
      </c>
      <c r="I31" s="140" t="s">
        <v>272</v>
      </c>
      <c r="J31" s="140">
        <v>2</v>
      </c>
      <c r="K31" s="140">
        <v>6</v>
      </c>
      <c r="L31" s="140">
        <v>6</v>
      </c>
      <c r="M31" s="140">
        <v>2</v>
      </c>
      <c r="N31" s="140">
        <v>1</v>
      </c>
      <c r="O31" s="140">
        <v>5</v>
      </c>
      <c r="P31" s="140">
        <v>4</v>
      </c>
      <c r="Q31" s="140">
        <v>1</v>
      </c>
      <c r="R31" s="140">
        <v>1</v>
      </c>
      <c r="S31" s="140">
        <v>2</v>
      </c>
      <c r="T31" s="140">
        <v>2</v>
      </c>
      <c r="U31" s="140">
        <v>1</v>
      </c>
      <c r="V31" s="140" t="s">
        <v>272</v>
      </c>
      <c r="W31" s="140">
        <v>1</v>
      </c>
      <c r="X31" s="140">
        <v>2</v>
      </c>
      <c r="Y31" s="140" t="s">
        <v>272</v>
      </c>
      <c r="Z31" s="140" t="s">
        <v>272</v>
      </c>
      <c r="AA31" s="140" t="s">
        <v>272</v>
      </c>
      <c r="AB31" s="140" t="s">
        <v>272</v>
      </c>
      <c r="AC31" s="140" t="s">
        <v>272</v>
      </c>
      <c r="AD31" s="140" t="s">
        <v>272</v>
      </c>
      <c r="AE31" s="140" t="s">
        <v>272</v>
      </c>
      <c r="AF31" s="140" t="s">
        <v>272</v>
      </c>
      <c r="AG31" s="140" t="s">
        <v>272</v>
      </c>
      <c r="AH31" s="140" t="s">
        <v>272</v>
      </c>
      <c r="AI31" s="140" t="s">
        <v>272</v>
      </c>
      <c r="AJ31" s="140" t="s">
        <v>272</v>
      </c>
      <c r="AK31" s="140" t="s">
        <v>272</v>
      </c>
      <c r="AL31" s="140" t="s">
        <v>272</v>
      </c>
      <c r="AM31" s="140" t="s">
        <v>272</v>
      </c>
      <c r="AN31" s="140" t="s">
        <v>272</v>
      </c>
      <c r="AO31" s="140" t="s">
        <v>272</v>
      </c>
      <c r="AP31" s="140" t="s">
        <v>272</v>
      </c>
      <c r="AQ31" s="140" t="s">
        <v>272</v>
      </c>
      <c r="AR31" s="140" t="s">
        <v>272</v>
      </c>
      <c r="AS31" s="140" t="s">
        <v>272</v>
      </c>
      <c r="AT31" s="140" t="s">
        <v>272</v>
      </c>
      <c r="AU31" s="140" t="s">
        <v>272</v>
      </c>
      <c r="AV31" s="140" t="s">
        <v>272</v>
      </c>
      <c r="AW31" s="140" t="s">
        <v>272</v>
      </c>
      <c r="AX31" s="140" t="s">
        <v>272</v>
      </c>
      <c r="AY31" s="140" t="s">
        <v>272</v>
      </c>
      <c r="AZ31" s="140" t="s">
        <v>272</v>
      </c>
      <c r="BA31" s="313" t="s">
        <v>272</v>
      </c>
      <c r="BB31" s="16"/>
    </row>
    <row r="32" spans="1:54" ht="26.25" customHeight="1">
      <c r="A32" s="175"/>
      <c r="B32" s="176"/>
      <c r="C32" s="177" t="s">
        <v>19</v>
      </c>
      <c r="D32" s="177"/>
      <c r="E32" s="258"/>
      <c r="F32" s="140">
        <v>3</v>
      </c>
      <c r="G32" s="140">
        <v>8</v>
      </c>
      <c r="H32" s="140">
        <v>7</v>
      </c>
      <c r="I32" s="140">
        <v>7</v>
      </c>
      <c r="J32" s="140">
        <v>7</v>
      </c>
      <c r="K32" s="140">
        <v>7</v>
      </c>
      <c r="L32" s="140">
        <v>23</v>
      </c>
      <c r="M32" s="140">
        <v>2</v>
      </c>
      <c r="N32" s="140">
        <v>8</v>
      </c>
      <c r="O32" s="140">
        <v>11</v>
      </c>
      <c r="P32" s="140">
        <v>25</v>
      </c>
      <c r="Q32" s="140">
        <v>7</v>
      </c>
      <c r="R32" s="140" t="s">
        <v>272</v>
      </c>
      <c r="S32" s="140" t="s">
        <v>272</v>
      </c>
      <c r="T32" s="140">
        <v>2</v>
      </c>
      <c r="U32" s="140" t="s">
        <v>272</v>
      </c>
      <c r="V32" s="140">
        <v>2</v>
      </c>
      <c r="W32" s="140">
        <v>4</v>
      </c>
      <c r="X32" s="140">
        <v>3</v>
      </c>
      <c r="Y32" s="140">
        <v>2</v>
      </c>
      <c r="Z32" s="140" t="s">
        <v>272</v>
      </c>
      <c r="AA32" s="140" t="s">
        <v>272</v>
      </c>
      <c r="AB32" s="140" t="s">
        <v>272</v>
      </c>
      <c r="AC32" s="140" t="s">
        <v>272</v>
      </c>
      <c r="AD32" s="140" t="s">
        <v>272</v>
      </c>
      <c r="AE32" s="140" t="s">
        <v>272</v>
      </c>
      <c r="AF32" s="140" t="s">
        <v>272</v>
      </c>
      <c r="AG32" s="140" t="s">
        <v>272</v>
      </c>
      <c r="AH32" s="140" t="s">
        <v>272</v>
      </c>
      <c r="AI32" s="140" t="s">
        <v>272</v>
      </c>
      <c r="AJ32" s="140" t="s">
        <v>272</v>
      </c>
      <c r="AK32" s="140" t="s">
        <v>272</v>
      </c>
      <c r="AL32" s="140" t="s">
        <v>272</v>
      </c>
      <c r="AM32" s="140" t="s">
        <v>272</v>
      </c>
      <c r="AN32" s="140" t="s">
        <v>272</v>
      </c>
      <c r="AO32" s="140" t="s">
        <v>272</v>
      </c>
      <c r="AP32" s="140" t="s">
        <v>272</v>
      </c>
      <c r="AQ32" s="140" t="s">
        <v>272</v>
      </c>
      <c r="AR32" s="140" t="s">
        <v>272</v>
      </c>
      <c r="AS32" s="140" t="s">
        <v>272</v>
      </c>
      <c r="AT32" s="140" t="s">
        <v>272</v>
      </c>
      <c r="AU32" s="140" t="s">
        <v>272</v>
      </c>
      <c r="AV32" s="140" t="s">
        <v>272</v>
      </c>
      <c r="AW32" s="140" t="s">
        <v>272</v>
      </c>
      <c r="AX32" s="140" t="s">
        <v>272</v>
      </c>
      <c r="AY32" s="140" t="s">
        <v>272</v>
      </c>
      <c r="AZ32" s="140" t="s">
        <v>272</v>
      </c>
      <c r="BA32" s="313" t="s">
        <v>272</v>
      </c>
      <c r="BB32" s="16"/>
    </row>
    <row r="33" spans="1:54" ht="26.25" customHeight="1">
      <c r="A33" s="175"/>
      <c r="B33" s="176"/>
      <c r="C33" s="177" t="s">
        <v>66</v>
      </c>
      <c r="D33" s="177"/>
      <c r="E33" s="258"/>
      <c r="F33" s="140" t="s">
        <v>272</v>
      </c>
      <c r="G33" s="140" t="s">
        <v>272</v>
      </c>
      <c r="H33" s="140" t="s">
        <v>272</v>
      </c>
      <c r="I33" s="140" t="s">
        <v>272</v>
      </c>
      <c r="J33" s="140" t="s">
        <v>272</v>
      </c>
      <c r="K33" s="140" t="s">
        <v>272</v>
      </c>
      <c r="L33" s="140" t="s">
        <v>272</v>
      </c>
      <c r="M33" s="140" t="s">
        <v>272</v>
      </c>
      <c r="N33" s="140" t="s">
        <v>272</v>
      </c>
      <c r="O33" s="140" t="s">
        <v>272</v>
      </c>
      <c r="P33" s="140" t="s">
        <v>272</v>
      </c>
      <c r="Q33" s="140" t="s">
        <v>272</v>
      </c>
      <c r="R33" s="140" t="s">
        <v>272</v>
      </c>
      <c r="S33" s="140" t="s">
        <v>272</v>
      </c>
      <c r="T33" s="140" t="s">
        <v>272</v>
      </c>
      <c r="U33" s="140" t="s">
        <v>272</v>
      </c>
      <c r="V33" s="140" t="s">
        <v>272</v>
      </c>
      <c r="W33" s="140" t="s">
        <v>272</v>
      </c>
      <c r="X33" s="140" t="s">
        <v>272</v>
      </c>
      <c r="Y33" s="140" t="s">
        <v>272</v>
      </c>
      <c r="Z33" s="140">
        <v>19</v>
      </c>
      <c r="AA33" s="140">
        <v>15</v>
      </c>
      <c r="AB33" s="140">
        <v>26</v>
      </c>
      <c r="AC33" s="140">
        <v>30</v>
      </c>
      <c r="AD33" s="140">
        <v>48</v>
      </c>
      <c r="AE33" s="140">
        <v>48</v>
      </c>
      <c r="AF33" s="140">
        <v>35</v>
      </c>
      <c r="AG33" s="140">
        <v>1</v>
      </c>
      <c r="AH33" s="140" t="s">
        <v>272</v>
      </c>
      <c r="AI33" s="140" t="s">
        <v>272</v>
      </c>
      <c r="AJ33" s="140">
        <v>3</v>
      </c>
      <c r="AK33" s="140">
        <v>7</v>
      </c>
      <c r="AL33" s="140">
        <v>6</v>
      </c>
      <c r="AM33" s="140">
        <v>4</v>
      </c>
      <c r="AN33" s="140">
        <v>2</v>
      </c>
      <c r="AO33" s="140">
        <v>2</v>
      </c>
      <c r="AP33" s="140">
        <v>6</v>
      </c>
      <c r="AQ33" s="140">
        <v>8</v>
      </c>
      <c r="AR33" s="140">
        <v>7</v>
      </c>
      <c r="AS33" s="140">
        <v>9</v>
      </c>
      <c r="AT33" s="140">
        <v>1</v>
      </c>
      <c r="AU33" s="140">
        <v>16</v>
      </c>
      <c r="AV33" s="140">
        <v>13</v>
      </c>
      <c r="AW33" s="140">
        <v>20</v>
      </c>
      <c r="AX33" s="140">
        <v>19</v>
      </c>
      <c r="AY33" s="140">
        <v>34</v>
      </c>
      <c r="AZ33" s="140">
        <v>33</v>
      </c>
      <c r="BA33" s="313">
        <v>30</v>
      </c>
      <c r="BB33" s="16"/>
    </row>
    <row r="34" spans="1:54" ht="26.25" customHeight="1">
      <c r="A34" s="175"/>
      <c r="B34" s="176"/>
      <c r="C34" s="177" t="s">
        <v>67</v>
      </c>
      <c r="D34" s="177"/>
      <c r="E34" s="258"/>
      <c r="F34" s="402">
        <v>23</v>
      </c>
      <c r="G34" s="402" t="s">
        <v>272</v>
      </c>
      <c r="H34" s="402">
        <v>20</v>
      </c>
      <c r="I34" s="402" t="s">
        <v>272</v>
      </c>
      <c r="J34" s="402">
        <v>28</v>
      </c>
      <c r="K34" s="402" t="s">
        <v>272</v>
      </c>
      <c r="L34" s="402">
        <v>43</v>
      </c>
      <c r="M34" s="402" t="s">
        <v>272</v>
      </c>
      <c r="N34" s="402">
        <v>39</v>
      </c>
      <c r="O34" s="402" t="s">
        <v>272</v>
      </c>
      <c r="P34" s="402">
        <v>54</v>
      </c>
      <c r="Q34" s="402" t="s">
        <v>272</v>
      </c>
      <c r="R34" s="402">
        <v>4</v>
      </c>
      <c r="S34" s="402" t="s">
        <v>272</v>
      </c>
      <c r="T34" s="402">
        <v>3</v>
      </c>
      <c r="U34" s="402" t="s">
        <v>272</v>
      </c>
      <c r="V34" s="402">
        <v>8</v>
      </c>
      <c r="W34" s="402" t="s">
        <v>272</v>
      </c>
      <c r="X34" s="402">
        <v>6</v>
      </c>
      <c r="Y34" s="402" t="s">
        <v>272</v>
      </c>
      <c r="Z34" s="402">
        <v>3</v>
      </c>
      <c r="AA34" s="402">
        <v>2</v>
      </c>
      <c r="AB34" s="402">
        <v>4</v>
      </c>
      <c r="AC34" s="402">
        <v>16</v>
      </c>
      <c r="AD34" s="402">
        <v>18</v>
      </c>
      <c r="AE34" s="402">
        <v>14</v>
      </c>
      <c r="AF34" s="402">
        <v>12</v>
      </c>
      <c r="AG34" s="402" t="s">
        <v>272</v>
      </c>
      <c r="AH34" s="402" t="s">
        <v>272</v>
      </c>
      <c r="AI34" s="402" t="s">
        <v>272</v>
      </c>
      <c r="AJ34" s="402">
        <v>1</v>
      </c>
      <c r="AK34" s="402">
        <v>3</v>
      </c>
      <c r="AL34" s="402">
        <v>3</v>
      </c>
      <c r="AM34" s="402">
        <v>2</v>
      </c>
      <c r="AN34" s="402">
        <v>1</v>
      </c>
      <c r="AO34" s="402" t="s">
        <v>272</v>
      </c>
      <c r="AP34" s="402">
        <v>1</v>
      </c>
      <c r="AQ34" s="402">
        <v>7</v>
      </c>
      <c r="AR34" s="402">
        <v>2</v>
      </c>
      <c r="AS34" s="402">
        <v>1</v>
      </c>
      <c r="AT34" s="402">
        <v>2</v>
      </c>
      <c r="AU34" s="402">
        <v>2</v>
      </c>
      <c r="AV34" s="402">
        <v>2</v>
      </c>
      <c r="AW34" s="402">
        <v>3</v>
      </c>
      <c r="AX34" s="402">
        <v>8</v>
      </c>
      <c r="AY34" s="402">
        <v>13</v>
      </c>
      <c r="AZ34" s="402">
        <v>10</v>
      </c>
      <c r="BA34" s="501">
        <v>8</v>
      </c>
      <c r="BB34" s="16"/>
    </row>
    <row r="35" spans="1:54" ht="26.25" customHeight="1">
      <c r="A35" s="181" t="s">
        <v>68</v>
      </c>
      <c r="B35" s="182"/>
      <c r="C35" s="180"/>
      <c r="D35" s="180"/>
      <c r="E35" s="257">
        <f>SUM(E36:E39)</f>
        <v>0</v>
      </c>
      <c r="F35" s="139">
        <f aca="true" t="shared" si="5" ref="F35:BA35">SUM(F36:F39)</f>
        <v>4</v>
      </c>
      <c r="G35" s="139">
        <f t="shared" si="5"/>
        <v>2</v>
      </c>
      <c r="H35" s="139">
        <f t="shared" si="5"/>
        <v>7</v>
      </c>
      <c r="I35" s="139">
        <f t="shared" si="5"/>
        <v>11</v>
      </c>
      <c r="J35" s="139">
        <f t="shared" si="5"/>
        <v>18</v>
      </c>
      <c r="K35" s="139">
        <f t="shared" si="5"/>
        <v>14</v>
      </c>
      <c r="L35" s="139">
        <f t="shared" si="5"/>
        <v>21</v>
      </c>
      <c r="M35" s="139">
        <f t="shared" si="5"/>
        <v>18</v>
      </c>
      <c r="N35" s="139">
        <f t="shared" si="5"/>
        <v>15</v>
      </c>
      <c r="O35" s="139">
        <f t="shared" si="5"/>
        <v>9</v>
      </c>
      <c r="P35" s="139">
        <f t="shared" si="5"/>
        <v>17</v>
      </c>
      <c r="Q35" s="139">
        <f t="shared" si="5"/>
        <v>15</v>
      </c>
      <c r="R35" s="139">
        <f t="shared" si="5"/>
        <v>5</v>
      </c>
      <c r="S35" s="139">
        <f t="shared" si="5"/>
        <v>6</v>
      </c>
      <c r="T35" s="139">
        <f t="shared" si="5"/>
        <v>5</v>
      </c>
      <c r="U35" s="139">
        <f t="shared" si="5"/>
        <v>11</v>
      </c>
      <c r="V35" s="139">
        <f t="shared" si="5"/>
        <v>2</v>
      </c>
      <c r="W35" s="139">
        <f t="shared" si="5"/>
        <v>1</v>
      </c>
      <c r="X35" s="139">
        <f t="shared" si="5"/>
        <v>6</v>
      </c>
      <c r="Y35" s="139">
        <f t="shared" si="5"/>
        <v>3</v>
      </c>
      <c r="Z35" s="139">
        <f t="shared" si="5"/>
        <v>49</v>
      </c>
      <c r="AA35" s="139">
        <f t="shared" si="5"/>
        <v>38</v>
      </c>
      <c r="AB35" s="139">
        <f t="shared" si="5"/>
        <v>57</v>
      </c>
      <c r="AC35" s="139">
        <f t="shared" si="5"/>
        <v>39</v>
      </c>
      <c r="AD35" s="139">
        <f t="shared" si="5"/>
        <v>94</v>
      </c>
      <c r="AE35" s="139">
        <f t="shared" si="5"/>
        <v>100</v>
      </c>
      <c r="AF35" s="139">
        <f t="shared" si="5"/>
        <v>77</v>
      </c>
      <c r="AG35" s="139">
        <f t="shared" si="5"/>
        <v>1</v>
      </c>
      <c r="AH35" s="139">
        <f t="shared" si="5"/>
        <v>1</v>
      </c>
      <c r="AI35" s="139">
        <f t="shared" si="5"/>
        <v>1</v>
      </c>
      <c r="AJ35" s="139">
        <f t="shared" si="5"/>
        <v>2</v>
      </c>
      <c r="AK35" s="139">
        <f t="shared" si="5"/>
        <v>11</v>
      </c>
      <c r="AL35" s="139">
        <f t="shared" si="5"/>
        <v>20</v>
      </c>
      <c r="AM35" s="139">
        <f t="shared" si="5"/>
        <v>12</v>
      </c>
      <c r="AN35" s="139">
        <f t="shared" si="5"/>
        <v>3</v>
      </c>
      <c r="AO35" s="139">
        <f t="shared" si="5"/>
        <v>7</v>
      </c>
      <c r="AP35" s="139">
        <f t="shared" si="5"/>
        <v>5</v>
      </c>
      <c r="AQ35" s="139">
        <f t="shared" si="5"/>
        <v>7</v>
      </c>
      <c r="AR35" s="139">
        <f t="shared" si="5"/>
        <v>19</v>
      </c>
      <c r="AS35" s="139">
        <f t="shared" si="5"/>
        <v>19</v>
      </c>
      <c r="AT35" s="139">
        <f t="shared" si="5"/>
        <v>18</v>
      </c>
      <c r="AU35" s="139">
        <f t="shared" si="5"/>
        <v>45</v>
      </c>
      <c r="AV35" s="139">
        <f t="shared" si="5"/>
        <v>30</v>
      </c>
      <c r="AW35" s="139">
        <f t="shared" si="5"/>
        <v>51</v>
      </c>
      <c r="AX35" s="139">
        <f t="shared" si="5"/>
        <v>30</v>
      </c>
      <c r="AY35" s="139">
        <f t="shared" si="5"/>
        <v>63</v>
      </c>
      <c r="AZ35" s="139">
        <f t="shared" si="5"/>
        <v>61</v>
      </c>
      <c r="BA35" s="312">
        <f t="shared" si="5"/>
        <v>43</v>
      </c>
      <c r="BB35" s="26"/>
    </row>
    <row r="36" spans="1:54" ht="26.25" customHeight="1">
      <c r="A36" s="175"/>
      <c r="B36" s="176"/>
      <c r="C36" s="177" t="s">
        <v>69</v>
      </c>
      <c r="D36" s="177"/>
      <c r="E36" s="258"/>
      <c r="F36" s="140" t="s">
        <v>272</v>
      </c>
      <c r="G36" s="140" t="s">
        <v>272</v>
      </c>
      <c r="H36" s="140" t="s">
        <v>272</v>
      </c>
      <c r="I36" s="140" t="s">
        <v>272</v>
      </c>
      <c r="J36" s="140" t="s">
        <v>272</v>
      </c>
      <c r="K36" s="140" t="s">
        <v>272</v>
      </c>
      <c r="L36" s="140" t="s">
        <v>272</v>
      </c>
      <c r="M36" s="140" t="s">
        <v>272</v>
      </c>
      <c r="N36" s="140" t="s">
        <v>272</v>
      </c>
      <c r="O36" s="140" t="s">
        <v>272</v>
      </c>
      <c r="P36" s="140" t="s">
        <v>272</v>
      </c>
      <c r="Q36" s="140" t="s">
        <v>272</v>
      </c>
      <c r="R36" s="140" t="s">
        <v>272</v>
      </c>
      <c r="S36" s="140" t="s">
        <v>272</v>
      </c>
      <c r="T36" s="140" t="s">
        <v>272</v>
      </c>
      <c r="U36" s="140" t="s">
        <v>272</v>
      </c>
      <c r="V36" s="140" t="s">
        <v>272</v>
      </c>
      <c r="W36" s="140" t="s">
        <v>272</v>
      </c>
      <c r="X36" s="140" t="s">
        <v>272</v>
      </c>
      <c r="Y36" s="140" t="s">
        <v>272</v>
      </c>
      <c r="Z36" s="140" t="s">
        <v>272</v>
      </c>
      <c r="AA36" s="140" t="s">
        <v>272</v>
      </c>
      <c r="AB36" s="140" t="s">
        <v>272</v>
      </c>
      <c r="AC36" s="140" t="s">
        <v>272</v>
      </c>
      <c r="AD36" s="140" t="s">
        <v>272</v>
      </c>
      <c r="AE36" s="140" t="s">
        <v>272</v>
      </c>
      <c r="AF36" s="140" t="s">
        <v>272</v>
      </c>
      <c r="AG36" s="140" t="s">
        <v>272</v>
      </c>
      <c r="AH36" s="140" t="s">
        <v>272</v>
      </c>
      <c r="AI36" s="140" t="s">
        <v>272</v>
      </c>
      <c r="AJ36" s="140" t="s">
        <v>272</v>
      </c>
      <c r="AK36" s="140" t="s">
        <v>272</v>
      </c>
      <c r="AL36" s="140" t="s">
        <v>272</v>
      </c>
      <c r="AM36" s="140" t="s">
        <v>272</v>
      </c>
      <c r="AN36" s="140" t="s">
        <v>272</v>
      </c>
      <c r="AO36" s="140" t="s">
        <v>272</v>
      </c>
      <c r="AP36" s="140" t="s">
        <v>272</v>
      </c>
      <c r="AQ36" s="140" t="s">
        <v>272</v>
      </c>
      <c r="AR36" s="140" t="s">
        <v>272</v>
      </c>
      <c r="AS36" s="140" t="s">
        <v>272</v>
      </c>
      <c r="AT36" s="140" t="s">
        <v>272</v>
      </c>
      <c r="AU36" s="140" t="s">
        <v>272</v>
      </c>
      <c r="AV36" s="140" t="s">
        <v>272</v>
      </c>
      <c r="AW36" s="140" t="s">
        <v>272</v>
      </c>
      <c r="AX36" s="140" t="s">
        <v>272</v>
      </c>
      <c r="AY36" s="140" t="s">
        <v>272</v>
      </c>
      <c r="AZ36" s="140" t="s">
        <v>272</v>
      </c>
      <c r="BA36" s="313" t="s">
        <v>272</v>
      </c>
      <c r="BB36" s="16"/>
    </row>
    <row r="37" spans="1:54" ht="26.25" customHeight="1">
      <c r="A37" s="175"/>
      <c r="B37" s="176"/>
      <c r="C37" s="177" t="s">
        <v>70</v>
      </c>
      <c r="D37" s="177"/>
      <c r="E37" s="258"/>
      <c r="F37" s="140">
        <v>4</v>
      </c>
      <c r="G37" s="140" t="s">
        <v>272</v>
      </c>
      <c r="H37" s="140">
        <v>2</v>
      </c>
      <c r="I37" s="140">
        <v>3</v>
      </c>
      <c r="J37" s="140">
        <v>16</v>
      </c>
      <c r="K37" s="140">
        <v>11</v>
      </c>
      <c r="L37" s="140">
        <v>13</v>
      </c>
      <c r="M37" s="140">
        <v>10</v>
      </c>
      <c r="N37" s="140">
        <v>15</v>
      </c>
      <c r="O37" s="140">
        <v>8</v>
      </c>
      <c r="P37" s="140">
        <v>11</v>
      </c>
      <c r="Q37" s="140">
        <v>12</v>
      </c>
      <c r="R37" s="140">
        <v>3</v>
      </c>
      <c r="S37" s="140">
        <v>2</v>
      </c>
      <c r="T37" s="140">
        <v>1</v>
      </c>
      <c r="U37" s="140" t="s">
        <v>272</v>
      </c>
      <c r="V37" s="140">
        <v>2</v>
      </c>
      <c r="W37" s="140">
        <v>1</v>
      </c>
      <c r="X37" s="140">
        <v>3</v>
      </c>
      <c r="Y37" s="140">
        <v>1</v>
      </c>
      <c r="Z37" s="140">
        <v>45</v>
      </c>
      <c r="AA37" s="140">
        <v>30</v>
      </c>
      <c r="AB37" s="140">
        <v>43</v>
      </c>
      <c r="AC37" s="140">
        <v>28</v>
      </c>
      <c r="AD37" s="140">
        <v>70</v>
      </c>
      <c r="AE37" s="140">
        <v>71</v>
      </c>
      <c r="AF37" s="140">
        <v>45</v>
      </c>
      <c r="AG37" s="140">
        <v>1</v>
      </c>
      <c r="AH37" s="140">
        <v>1</v>
      </c>
      <c r="AI37" s="140" t="s">
        <v>272</v>
      </c>
      <c r="AJ37" s="140">
        <v>1</v>
      </c>
      <c r="AK37" s="140">
        <v>7</v>
      </c>
      <c r="AL37" s="140">
        <v>15</v>
      </c>
      <c r="AM37" s="140">
        <v>6</v>
      </c>
      <c r="AN37" s="140">
        <v>3</v>
      </c>
      <c r="AO37" s="140">
        <v>7</v>
      </c>
      <c r="AP37" s="140">
        <v>4</v>
      </c>
      <c r="AQ37" s="140">
        <v>2</v>
      </c>
      <c r="AR37" s="140">
        <v>12</v>
      </c>
      <c r="AS37" s="140">
        <v>2</v>
      </c>
      <c r="AT37" s="140" t="s">
        <v>272</v>
      </c>
      <c r="AU37" s="140">
        <v>41</v>
      </c>
      <c r="AV37" s="140">
        <v>22</v>
      </c>
      <c r="AW37" s="140">
        <v>39</v>
      </c>
      <c r="AX37" s="140">
        <v>25</v>
      </c>
      <c r="AY37" s="140">
        <v>50</v>
      </c>
      <c r="AZ37" s="140">
        <v>54</v>
      </c>
      <c r="BA37" s="313">
        <v>35</v>
      </c>
      <c r="BB37" s="16"/>
    </row>
    <row r="38" spans="1:54" ht="26.25" customHeight="1">
      <c r="A38" s="175"/>
      <c r="B38" s="176"/>
      <c r="C38" s="177" t="s">
        <v>22</v>
      </c>
      <c r="D38" s="177"/>
      <c r="E38" s="258"/>
      <c r="F38" s="140" t="s">
        <v>272</v>
      </c>
      <c r="G38" s="140" t="s">
        <v>272</v>
      </c>
      <c r="H38" s="140" t="s">
        <v>272</v>
      </c>
      <c r="I38" s="140" t="s">
        <v>272</v>
      </c>
      <c r="J38" s="140" t="s">
        <v>272</v>
      </c>
      <c r="K38" s="140" t="s">
        <v>272</v>
      </c>
      <c r="L38" s="140" t="s">
        <v>272</v>
      </c>
      <c r="M38" s="140" t="s">
        <v>272</v>
      </c>
      <c r="N38" s="140" t="s">
        <v>272</v>
      </c>
      <c r="O38" s="140" t="s">
        <v>272</v>
      </c>
      <c r="P38" s="140" t="s">
        <v>272</v>
      </c>
      <c r="Q38" s="140" t="s">
        <v>272</v>
      </c>
      <c r="R38" s="140" t="s">
        <v>272</v>
      </c>
      <c r="S38" s="140" t="s">
        <v>272</v>
      </c>
      <c r="T38" s="140" t="s">
        <v>272</v>
      </c>
      <c r="U38" s="140" t="s">
        <v>272</v>
      </c>
      <c r="V38" s="140" t="s">
        <v>272</v>
      </c>
      <c r="W38" s="140" t="s">
        <v>272</v>
      </c>
      <c r="X38" s="140" t="s">
        <v>272</v>
      </c>
      <c r="Y38" s="140" t="s">
        <v>272</v>
      </c>
      <c r="Z38" s="140">
        <v>3</v>
      </c>
      <c r="AA38" s="140">
        <v>5</v>
      </c>
      <c r="AB38" s="140">
        <v>9</v>
      </c>
      <c r="AC38" s="140">
        <v>7</v>
      </c>
      <c r="AD38" s="140">
        <v>12</v>
      </c>
      <c r="AE38" s="140">
        <v>11</v>
      </c>
      <c r="AF38" s="140">
        <v>18</v>
      </c>
      <c r="AG38" s="140" t="s">
        <v>272</v>
      </c>
      <c r="AH38" s="140" t="s">
        <v>272</v>
      </c>
      <c r="AI38" s="140">
        <v>1</v>
      </c>
      <c r="AJ38" s="140">
        <v>1</v>
      </c>
      <c r="AK38" s="140">
        <v>2</v>
      </c>
      <c r="AL38" s="140">
        <v>2</v>
      </c>
      <c r="AM38" s="140">
        <v>3</v>
      </c>
      <c r="AN38" s="140" t="s">
        <v>272</v>
      </c>
      <c r="AO38" s="140" t="s">
        <v>272</v>
      </c>
      <c r="AP38" s="140" t="s">
        <v>272</v>
      </c>
      <c r="AQ38" s="140">
        <v>4</v>
      </c>
      <c r="AR38" s="140">
        <v>4</v>
      </c>
      <c r="AS38" s="140">
        <v>7</v>
      </c>
      <c r="AT38" s="140">
        <v>8</v>
      </c>
      <c r="AU38" s="140">
        <v>3</v>
      </c>
      <c r="AV38" s="140">
        <v>5</v>
      </c>
      <c r="AW38" s="140">
        <v>8</v>
      </c>
      <c r="AX38" s="140">
        <v>2</v>
      </c>
      <c r="AY38" s="140">
        <v>6</v>
      </c>
      <c r="AZ38" s="140">
        <v>2</v>
      </c>
      <c r="BA38" s="313">
        <v>7</v>
      </c>
      <c r="BB38" s="16"/>
    </row>
    <row r="39" spans="1:54" ht="26.25" customHeight="1">
      <c r="A39" s="175"/>
      <c r="B39" s="176"/>
      <c r="C39" s="177" t="s">
        <v>28</v>
      </c>
      <c r="D39" s="177"/>
      <c r="E39" s="258"/>
      <c r="F39" s="402" t="s">
        <v>272</v>
      </c>
      <c r="G39" s="402">
        <v>2</v>
      </c>
      <c r="H39" s="402">
        <v>5</v>
      </c>
      <c r="I39" s="402">
        <v>8</v>
      </c>
      <c r="J39" s="402">
        <v>2</v>
      </c>
      <c r="K39" s="402">
        <v>3</v>
      </c>
      <c r="L39" s="402">
        <v>8</v>
      </c>
      <c r="M39" s="402">
        <v>8</v>
      </c>
      <c r="N39" s="402" t="s">
        <v>272</v>
      </c>
      <c r="O39" s="402">
        <v>1</v>
      </c>
      <c r="P39" s="402">
        <v>6</v>
      </c>
      <c r="Q39" s="402">
        <v>3</v>
      </c>
      <c r="R39" s="402">
        <v>2</v>
      </c>
      <c r="S39" s="402">
        <v>4</v>
      </c>
      <c r="T39" s="402">
        <v>4</v>
      </c>
      <c r="U39" s="402">
        <v>11</v>
      </c>
      <c r="V39" s="402" t="s">
        <v>272</v>
      </c>
      <c r="W39" s="402" t="s">
        <v>272</v>
      </c>
      <c r="X39" s="402">
        <v>3</v>
      </c>
      <c r="Y39" s="402">
        <v>2</v>
      </c>
      <c r="Z39" s="402">
        <v>1</v>
      </c>
      <c r="AA39" s="402">
        <v>3</v>
      </c>
      <c r="AB39" s="402">
        <v>5</v>
      </c>
      <c r="AC39" s="402">
        <v>4</v>
      </c>
      <c r="AD39" s="402">
        <v>12</v>
      </c>
      <c r="AE39" s="402">
        <v>18</v>
      </c>
      <c r="AF39" s="402">
        <v>14</v>
      </c>
      <c r="AG39" s="402" t="s">
        <v>272</v>
      </c>
      <c r="AH39" s="402" t="s">
        <v>272</v>
      </c>
      <c r="AI39" s="402" t="s">
        <v>272</v>
      </c>
      <c r="AJ39" s="402" t="s">
        <v>272</v>
      </c>
      <c r="AK39" s="402">
        <v>2</v>
      </c>
      <c r="AL39" s="402">
        <v>3</v>
      </c>
      <c r="AM39" s="402">
        <v>3</v>
      </c>
      <c r="AN39" s="402" t="s">
        <v>272</v>
      </c>
      <c r="AO39" s="402" t="s">
        <v>272</v>
      </c>
      <c r="AP39" s="402">
        <v>1</v>
      </c>
      <c r="AQ39" s="402">
        <v>1</v>
      </c>
      <c r="AR39" s="402">
        <v>3</v>
      </c>
      <c r="AS39" s="402">
        <v>10</v>
      </c>
      <c r="AT39" s="402">
        <v>10</v>
      </c>
      <c r="AU39" s="402">
        <v>1</v>
      </c>
      <c r="AV39" s="402">
        <v>3</v>
      </c>
      <c r="AW39" s="402">
        <v>4</v>
      </c>
      <c r="AX39" s="402">
        <v>3</v>
      </c>
      <c r="AY39" s="402">
        <v>7</v>
      </c>
      <c r="AZ39" s="402">
        <v>5</v>
      </c>
      <c r="BA39" s="501">
        <v>1</v>
      </c>
      <c r="BB39" s="16"/>
    </row>
    <row r="40" spans="1:54" ht="26.25" customHeight="1">
      <c r="A40" s="178" t="s">
        <v>71</v>
      </c>
      <c r="B40" s="179"/>
      <c r="C40" s="180"/>
      <c r="D40" s="180"/>
      <c r="E40" s="257">
        <f>SUM(E41:E43)</f>
        <v>0</v>
      </c>
      <c r="F40" s="404">
        <f aca="true" t="shared" si="6" ref="F40:BA40">SUM(F41:F43)</f>
        <v>16</v>
      </c>
      <c r="G40" s="404">
        <f t="shared" si="6"/>
        <v>8</v>
      </c>
      <c r="H40" s="404">
        <f t="shared" si="6"/>
        <v>21</v>
      </c>
      <c r="I40" s="404">
        <f t="shared" si="6"/>
        <v>15</v>
      </c>
      <c r="J40" s="404">
        <f t="shared" si="6"/>
        <v>39</v>
      </c>
      <c r="K40" s="404">
        <f t="shared" si="6"/>
        <v>15</v>
      </c>
      <c r="L40" s="404">
        <f t="shared" si="6"/>
        <v>34</v>
      </c>
      <c r="M40" s="404">
        <f t="shared" si="6"/>
        <v>17</v>
      </c>
      <c r="N40" s="404">
        <f t="shared" si="6"/>
        <v>41</v>
      </c>
      <c r="O40" s="404">
        <f t="shared" si="6"/>
        <v>18</v>
      </c>
      <c r="P40" s="404">
        <f t="shared" si="6"/>
        <v>44</v>
      </c>
      <c r="Q40" s="404">
        <f t="shared" si="6"/>
        <v>25</v>
      </c>
      <c r="R40" s="404">
        <f t="shared" si="6"/>
        <v>3</v>
      </c>
      <c r="S40" s="404">
        <f t="shared" si="6"/>
        <v>2</v>
      </c>
      <c r="T40" s="404">
        <f t="shared" si="6"/>
        <v>4</v>
      </c>
      <c r="U40" s="404">
        <f t="shared" si="6"/>
        <v>1</v>
      </c>
      <c r="V40" s="404">
        <f t="shared" si="6"/>
        <v>11</v>
      </c>
      <c r="W40" s="404">
        <f t="shared" si="6"/>
        <v>3</v>
      </c>
      <c r="X40" s="404">
        <f t="shared" si="6"/>
        <v>7</v>
      </c>
      <c r="Y40" s="404">
        <f t="shared" si="6"/>
        <v>6</v>
      </c>
      <c r="Z40" s="404">
        <f t="shared" si="6"/>
        <v>37</v>
      </c>
      <c r="AA40" s="404">
        <f t="shared" si="6"/>
        <v>20</v>
      </c>
      <c r="AB40" s="404">
        <f t="shared" si="6"/>
        <v>47</v>
      </c>
      <c r="AC40" s="404">
        <f t="shared" si="6"/>
        <v>67</v>
      </c>
      <c r="AD40" s="404">
        <f t="shared" si="6"/>
        <v>152</v>
      </c>
      <c r="AE40" s="404">
        <f t="shared" si="6"/>
        <v>86</v>
      </c>
      <c r="AF40" s="404">
        <f t="shared" si="6"/>
        <v>67</v>
      </c>
      <c r="AG40" s="404">
        <f t="shared" si="6"/>
        <v>0</v>
      </c>
      <c r="AH40" s="404">
        <f t="shared" si="6"/>
        <v>0</v>
      </c>
      <c r="AI40" s="404">
        <f t="shared" si="6"/>
        <v>0</v>
      </c>
      <c r="AJ40" s="404">
        <f t="shared" si="6"/>
        <v>2</v>
      </c>
      <c r="AK40" s="404">
        <f t="shared" si="6"/>
        <v>20</v>
      </c>
      <c r="AL40" s="404">
        <f t="shared" si="6"/>
        <v>14</v>
      </c>
      <c r="AM40" s="404">
        <f t="shared" si="6"/>
        <v>13</v>
      </c>
      <c r="AN40" s="404">
        <f t="shared" si="6"/>
        <v>4</v>
      </c>
      <c r="AO40" s="404">
        <f t="shared" si="6"/>
        <v>5</v>
      </c>
      <c r="AP40" s="404">
        <f t="shared" si="6"/>
        <v>7</v>
      </c>
      <c r="AQ40" s="404">
        <f t="shared" si="6"/>
        <v>21</v>
      </c>
      <c r="AR40" s="404">
        <f t="shared" si="6"/>
        <v>37</v>
      </c>
      <c r="AS40" s="404">
        <f t="shared" si="6"/>
        <v>27</v>
      </c>
      <c r="AT40" s="404">
        <f t="shared" si="6"/>
        <v>14</v>
      </c>
      <c r="AU40" s="404">
        <f t="shared" si="6"/>
        <v>33</v>
      </c>
      <c r="AV40" s="404">
        <f t="shared" si="6"/>
        <v>15</v>
      </c>
      <c r="AW40" s="404">
        <f t="shared" si="6"/>
        <v>40</v>
      </c>
      <c r="AX40" s="404">
        <f t="shared" si="6"/>
        <v>44</v>
      </c>
      <c r="AY40" s="404">
        <f t="shared" si="6"/>
        <v>95</v>
      </c>
      <c r="AZ40" s="404">
        <f t="shared" si="6"/>
        <v>45</v>
      </c>
      <c r="BA40" s="503">
        <f t="shared" si="6"/>
        <v>40</v>
      </c>
      <c r="BB40" s="26"/>
    </row>
    <row r="41" spans="1:54" ht="26.25" customHeight="1">
      <c r="A41" s="175"/>
      <c r="B41" s="176"/>
      <c r="C41" s="177" t="s">
        <v>23</v>
      </c>
      <c r="D41" s="177"/>
      <c r="E41" s="258"/>
      <c r="F41" s="140">
        <v>8</v>
      </c>
      <c r="G41" s="140" t="s">
        <v>272</v>
      </c>
      <c r="H41" s="140">
        <v>1</v>
      </c>
      <c r="I41" s="140">
        <v>4</v>
      </c>
      <c r="J41" s="140">
        <v>18</v>
      </c>
      <c r="K41" s="140">
        <v>2</v>
      </c>
      <c r="L41" s="140">
        <v>9</v>
      </c>
      <c r="M41" s="140">
        <v>4</v>
      </c>
      <c r="N41" s="140">
        <v>20</v>
      </c>
      <c r="O41" s="140">
        <v>2</v>
      </c>
      <c r="P41" s="140">
        <v>8</v>
      </c>
      <c r="Q41" s="140">
        <v>5</v>
      </c>
      <c r="R41" s="140">
        <v>1</v>
      </c>
      <c r="S41" s="140" t="s">
        <v>272</v>
      </c>
      <c r="T41" s="140">
        <v>1</v>
      </c>
      <c r="U41" s="140" t="s">
        <v>272</v>
      </c>
      <c r="V41" s="140">
        <v>5</v>
      </c>
      <c r="W41" s="140" t="s">
        <v>272</v>
      </c>
      <c r="X41" s="140">
        <v>1</v>
      </c>
      <c r="Y41" s="140">
        <v>3</v>
      </c>
      <c r="Z41" s="140">
        <v>35</v>
      </c>
      <c r="AA41" s="140">
        <v>15</v>
      </c>
      <c r="AB41" s="140">
        <v>39</v>
      </c>
      <c r="AC41" s="140">
        <v>52</v>
      </c>
      <c r="AD41" s="140">
        <v>122</v>
      </c>
      <c r="AE41" s="140">
        <v>71</v>
      </c>
      <c r="AF41" s="140">
        <v>61</v>
      </c>
      <c r="AG41" s="140" t="s">
        <v>272</v>
      </c>
      <c r="AH41" s="140" t="s">
        <v>272</v>
      </c>
      <c r="AI41" s="140" t="s">
        <v>272</v>
      </c>
      <c r="AJ41" s="140">
        <v>2</v>
      </c>
      <c r="AK41" s="140">
        <v>19</v>
      </c>
      <c r="AL41" s="140">
        <v>13</v>
      </c>
      <c r="AM41" s="140">
        <v>12</v>
      </c>
      <c r="AN41" s="140">
        <v>3</v>
      </c>
      <c r="AO41" s="140">
        <v>5</v>
      </c>
      <c r="AP41" s="140">
        <v>6</v>
      </c>
      <c r="AQ41" s="140">
        <v>18</v>
      </c>
      <c r="AR41" s="140">
        <v>28</v>
      </c>
      <c r="AS41" s="140">
        <v>20</v>
      </c>
      <c r="AT41" s="140">
        <v>11</v>
      </c>
      <c r="AU41" s="140">
        <v>32</v>
      </c>
      <c r="AV41" s="140">
        <v>10</v>
      </c>
      <c r="AW41" s="140">
        <v>33</v>
      </c>
      <c r="AX41" s="140">
        <v>32</v>
      </c>
      <c r="AY41" s="140">
        <v>75</v>
      </c>
      <c r="AZ41" s="140">
        <v>38</v>
      </c>
      <c r="BA41" s="313">
        <v>38</v>
      </c>
      <c r="BB41" s="16"/>
    </row>
    <row r="42" spans="1:54" ht="26.25" customHeight="1">
      <c r="A42" s="175"/>
      <c r="B42" s="176"/>
      <c r="C42" s="177" t="s">
        <v>24</v>
      </c>
      <c r="D42" s="177"/>
      <c r="E42" s="258"/>
      <c r="F42" s="140">
        <v>6</v>
      </c>
      <c r="G42" s="140">
        <v>8</v>
      </c>
      <c r="H42" s="140">
        <v>19</v>
      </c>
      <c r="I42" s="140">
        <v>7</v>
      </c>
      <c r="J42" s="140">
        <v>20</v>
      </c>
      <c r="K42" s="140">
        <v>13</v>
      </c>
      <c r="L42" s="140">
        <v>23</v>
      </c>
      <c r="M42" s="140">
        <v>12</v>
      </c>
      <c r="N42" s="140">
        <v>20</v>
      </c>
      <c r="O42" s="140">
        <v>16</v>
      </c>
      <c r="P42" s="140">
        <v>33</v>
      </c>
      <c r="Q42" s="140">
        <v>16</v>
      </c>
      <c r="R42" s="140" t="s">
        <v>272</v>
      </c>
      <c r="S42" s="140">
        <v>2</v>
      </c>
      <c r="T42" s="140">
        <v>3</v>
      </c>
      <c r="U42" s="140" t="s">
        <v>272</v>
      </c>
      <c r="V42" s="140">
        <v>6</v>
      </c>
      <c r="W42" s="140">
        <v>3</v>
      </c>
      <c r="X42" s="140">
        <v>6</v>
      </c>
      <c r="Y42" s="140">
        <v>3</v>
      </c>
      <c r="Z42" s="140" t="s">
        <v>272</v>
      </c>
      <c r="AA42" s="140" t="s">
        <v>272</v>
      </c>
      <c r="AB42" s="140" t="s">
        <v>272</v>
      </c>
      <c r="AC42" s="140" t="s">
        <v>272</v>
      </c>
      <c r="AD42" s="140" t="s">
        <v>272</v>
      </c>
      <c r="AE42" s="140" t="s">
        <v>272</v>
      </c>
      <c r="AF42" s="140" t="s">
        <v>272</v>
      </c>
      <c r="AG42" s="140" t="s">
        <v>272</v>
      </c>
      <c r="AH42" s="140" t="s">
        <v>272</v>
      </c>
      <c r="AI42" s="140" t="s">
        <v>272</v>
      </c>
      <c r="AJ42" s="140" t="s">
        <v>272</v>
      </c>
      <c r="AK42" s="140" t="s">
        <v>272</v>
      </c>
      <c r="AL42" s="140" t="s">
        <v>272</v>
      </c>
      <c r="AM42" s="140" t="s">
        <v>272</v>
      </c>
      <c r="AN42" s="140" t="s">
        <v>272</v>
      </c>
      <c r="AO42" s="140" t="s">
        <v>272</v>
      </c>
      <c r="AP42" s="140" t="s">
        <v>272</v>
      </c>
      <c r="AQ42" s="140" t="s">
        <v>272</v>
      </c>
      <c r="AR42" s="140" t="s">
        <v>272</v>
      </c>
      <c r="AS42" s="140" t="s">
        <v>272</v>
      </c>
      <c r="AT42" s="140" t="s">
        <v>272</v>
      </c>
      <c r="AU42" s="140" t="s">
        <v>272</v>
      </c>
      <c r="AV42" s="140" t="s">
        <v>272</v>
      </c>
      <c r="AW42" s="140" t="s">
        <v>272</v>
      </c>
      <c r="AX42" s="140" t="s">
        <v>272</v>
      </c>
      <c r="AY42" s="140" t="s">
        <v>272</v>
      </c>
      <c r="AZ42" s="140" t="s">
        <v>272</v>
      </c>
      <c r="BA42" s="313" t="s">
        <v>272</v>
      </c>
      <c r="BB42" s="16"/>
    </row>
    <row r="43" spans="1:54" ht="26.25" customHeight="1">
      <c r="A43" s="175"/>
      <c r="B43" s="176"/>
      <c r="C43" s="177" t="s">
        <v>25</v>
      </c>
      <c r="D43" s="177"/>
      <c r="E43" s="258"/>
      <c r="F43" s="91">
        <v>2</v>
      </c>
      <c r="G43" s="91" t="s">
        <v>272</v>
      </c>
      <c r="H43" s="91">
        <v>1</v>
      </c>
      <c r="I43" s="91">
        <v>4</v>
      </c>
      <c r="J43" s="91">
        <v>1</v>
      </c>
      <c r="K43" s="91" t="s">
        <v>272</v>
      </c>
      <c r="L43" s="91">
        <v>2</v>
      </c>
      <c r="M43" s="91">
        <v>1</v>
      </c>
      <c r="N43" s="91">
        <v>1</v>
      </c>
      <c r="O43" s="91" t="s">
        <v>272</v>
      </c>
      <c r="P43" s="91">
        <v>3</v>
      </c>
      <c r="Q43" s="91">
        <v>4</v>
      </c>
      <c r="R43" s="91">
        <v>2</v>
      </c>
      <c r="S43" s="91" t="s">
        <v>272</v>
      </c>
      <c r="T43" s="91" t="s">
        <v>272</v>
      </c>
      <c r="U43" s="91">
        <v>1</v>
      </c>
      <c r="V43" s="91" t="s">
        <v>272</v>
      </c>
      <c r="W43" s="91" t="s">
        <v>272</v>
      </c>
      <c r="X43" s="91" t="s">
        <v>272</v>
      </c>
      <c r="Y43" s="91" t="s">
        <v>272</v>
      </c>
      <c r="Z43" s="91">
        <v>2</v>
      </c>
      <c r="AA43" s="91">
        <v>5</v>
      </c>
      <c r="AB43" s="91">
        <v>8</v>
      </c>
      <c r="AC43" s="91">
        <v>15</v>
      </c>
      <c r="AD43" s="91">
        <v>30</v>
      </c>
      <c r="AE43" s="91">
        <v>15</v>
      </c>
      <c r="AF43" s="91">
        <v>6</v>
      </c>
      <c r="AG43" s="91" t="s">
        <v>272</v>
      </c>
      <c r="AH43" s="91" t="s">
        <v>272</v>
      </c>
      <c r="AI43" s="91" t="s">
        <v>272</v>
      </c>
      <c r="AJ43" s="91" t="s">
        <v>272</v>
      </c>
      <c r="AK43" s="91">
        <v>1</v>
      </c>
      <c r="AL43" s="91">
        <v>1</v>
      </c>
      <c r="AM43" s="91">
        <v>1</v>
      </c>
      <c r="AN43" s="91">
        <v>1</v>
      </c>
      <c r="AO43" s="91" t="s">
        <v>272</v>
      </c>
      <c r="AP43" s="91">
        <v>1</v>
      </c>
      <c r="AQ43" s="91">
        <v>3</v>
      </c>
      <c r="AR43" s="91">
        <v>9</v>
      </c>
      <c r="AS43" s="91">
        <v>7</v>
      </c>
      <c r="AT43" s="91">
        <v>3</v>
      </c>
      <c r="AU43" s="91">
        <v>1</v>
      </c>
      <c r="AV43" s="91">
        <v>5</v>
      </c>
      <c r="AW43" s="91">
        <v>7</v>
      </c>
      <c r="AX43" s="91">
        <v>12</v>
      </c>
      <c r="AY43" s="91">
        <v>20</v>
      </c>
      <c r="AZ43" s="91">
        <v>7</v>
      </c>
      <c r="BA43" s="314">
        <v>2</v>
      </c>
      <c r="BB43" s="16"/>
    </row>
    <row r="44" spans="1:54" ht="26.25" customHeight="1">
      <c r="A44" s="183" t="s">
        <v>72</v>
      </c>
      <c r="B44" s="184"/>
      <c r="C44" s="185"/>
      <c r="D44" s="259"/>
      <c r="E44" s="260">
        <f>SUM(E45:E47)</f>
        <v>0</v>
      </c>
      <c r="F44" s="404">
        <f aca="true" t="shared" si="7" ref="F44:BA44">SUM(F45:F47)</f>
        <v>1</v>
      </c>
      <c r="G44" s="404">
        <f t="shared" si="7"/>
        <v>0</v>
      </c>
      <c r="H44" s="404">
        <f t="shared" si="7"/>
        <v>4</v>
      </c>
      <c r="I44" s="404">
        <f t="shared" si="7"/>
        <v>3</v>
      </c>
      <c r="J44" s="404">
        <f t="shared" si="7"/>
        <v>7</v>
      </c>
      <c r="K44" s="404">
        <f t="shared" si="7"/>
        <v>2</v>
      </c>
      <c r="L44" s="404">
        <f t="shared" si="7"/>
        <v>13</v>
      </c>
      <c r="M44" s="404">
        <f t="shared" si="7"/>
        <v>9</v>
      </c>
      <c r="N44" s="404">
        <f t="shared" si="7"/>
        <v>7</v>
      </c>
      <c r="O44" s="404">
        <f t="shared" si="7"/>
        <v>2</v>
      </c>
      <c r="P44" s="404">
        <f t="shared" si="7"/>
        <v>16</v>
      </c>
      <c r="Q44" s="404">
        <f t="shared" si="7"/>
        <v>10</v>
      </c>
      <c r="R44" s="404">
        <f t="shared" si="7"/>
        <v>1</v>
      </c>
      <c r="S44" s="404">
        <f t="shared" si="7"/>
        <v>0</v>
      </c>
      <c r="T44" s="404">
        <f t="shared" si="7"/>
        <v>1</v>
      </c>
      <c r="U44" s="404">
        <f t="shared" si="7"/>
        <v>2</v>
      </c>
      <c r="V44" s="404">
        <f t="shared" si="7"/>
        <v>0</v>
      </c>
      <c r="W44" s="404">
        <f t="shared" si="7"/>
        <v>0</v>
      </c>
      <c r="X44" s="404">
        <f t="shared" si="7"/>
        <v>0</v>
      </c>
      <c r="Y44" s="404">
        <f t="shared" si="7"/>
        <v>0</v>
      </c>
      <c r="Z44" s="404">
        <f t="shared" si="7"/>
        <v>17</v>
      </c>
      <c r="AA44" s="404">
        <f t="shared" si="7"/>
        <v>7</v>
      </c>
      <c r="AB44" s="404">
        <f t="shared" si="7"/>
        <v>23</v>
      </c>
      <c r="AC44" s="404">
        <f t="shared" si="7"/>
        <v>25</v>
      </c>
      <c r="AD44" s="404">
        <f t="shared" si="7"/>
        <v>49</v>
      </c>
      <c r="AE44" s="404">
        <f t="shared" si="7"/>
        <v>34</v>
      </c>
      <c r="AF44" s="404">
        <f t="shared" si="7"/>
        <v>22</v>
      </c>
      <c r="AG44" s="404">
        <f t="shared" si="7"/>
        <v>2</v>
      </c>
      <c r="AH44" s="404">
        <f t="shared" si="7"/>
        <v>2</v>
      </c>
      <c r="AI44" s="404">
        <f t="shared" si="7"/>
        <v>7</v>
      </c>
      <c r="AJ44" s="404">
        <f t="shared" si="7"/>
        <v>9</v>
      </c>
      <c r="AK44" s="404">
        <f t="shared" si="7"/>
        <v>20</v>
      </c>
      <c r="AL44" s="404">
        <f t="shared" si="7"/>
        <v>10</v>
      </c>
      <c r="AM44" s="404">
        <f t="shared" si="7"/>
        <v>11</v>
      </c>
      <c r="AN44" s="404">
        <f t="shared" si="7"/>
        <v>4</v>
      </c>
      <c r="AO44" s="404">
        <f t="shared" si="7"/>
        <v>2</v>
      </c>
      <c r="AP44" s="404">
        <f t="shared" si="7"/>
        <v>0</v>
      </c>
      <c r="AQ44" s="404">
        <f t="shared" si="7"/>
        <v>2</v>
      </c>
      <c r="AR44" s="404">
        <f t="shared" si="7"/>
        <v>6</v>
      </c>
      <c r="AS44" s="404">
        <f t="shared" si="7"/>
        <v>8</v>
      </c>
      <c r="AT44" s="404">
        <f t="shared" si="7"/>
        <v>4</v>
      </c>
      <c r="AU44" s="404">
        <f t="shared" si="7"/>
        <v>11</v>
      </c>
      <c r="AV44" s="404">
        <f t="shared" si="7"/>
        <v>3</v>
      </c>
      <c r="AW44" s="404">
        <f t="shared" si="7"/>
        <v>16</v>
      </c>
      <c r="AX44" s="404">
        <f t="shared" si="7"/>
        <v>14</v>
      </c>
      <c r="AY44" s="404">
        <f t="shared" si="7"/>
        <v>23</v>
      </c>
      <c r="AZ44" s="404">
        <f t="shared" si="7"/>
        <v>16</v>
      </c>
      <c r="BA44" s="503">
        <f t="shared" si="7"/>
        <v>7</v>
      </c>
      <c r="BB44" s="26"/>
    </row>
    <row r="45" spans="1:54" ht="26.25" customHeight="1">
      <c r="A45" s="175"/>
      <c r="B45" s="186"/>
      <c r="C45" s="177" t="s">
        <v>26</v>
      </c>
      <c r="D45" s="261"/>
      <c r="E45" s="262"/>
      <c r="F45" s="140" t="s">
        <v>272</v>
      </c>
      <c r="G45" s="140" t="s">
        <v>272</v>
      </c>
      <c r="H45" s="140">
        <v>2</v>
      </c>
      <c r="I45" s="140">
        <v>1</v>
      </c>
      <c r="J45" s="140">
        <v>3</v>
      </c>
      <c r="K45" s="140">
        <v>1</v>
      </c>
      <c r="L45" s="140">
        <v>2</v>
      </c>
      <c r="M45" s="140">
        <v>2</v>
      </c>
      <c r="N45" s="140">
        <v>3</v>
      </c>
      <c r="O45" s="140">
        <v>1</v>
      </c>
      <c r="P45" s="140">
        <v>4</v>
      </c>
      <c r="Q45" s="140">
        <v>3</v>
      </c>
      <c r="R45" s="140" t="s">
        <v>272</v>
      </c>
      <c r="S45" s="140" t="s">
        <v>272</v>
      </c>
      <c r="T45" s="140" t="s">
        <v>272</v>
      </c>
      <c r="U45" s="140" t="s">
        <v>272</v>
      </c>
      <c r="V45" s="140" t="s">
        <v>272</v>
      </c>
      <c r="W45" s="140" t="s">
        <v>272</v>
      </c>
      <c r="X45" s="140" t="s">
        <v>272</v>
      </c>
      <c r="Y45" s="140" t="s">
        <v>272</v>
      </c>
      <c r="Z45" s="140" t="s">
        <v>272</v>
      </c>
      <c r="AA45" s="140" t="s">
        <v>272</v>
      </c>
      <c r="AB45" s="140" t="s">
        <v>272</v>
      </c>
      <c r="AC45" s="140" t="s">
        <v>272</v>
      </c>
      <c r="AD45" s="140" t="s">
        <v>272</v>
      </c>
      <c r="AE45" s="140" t="s">
        <v>272</v>
      </c>
      <c r="AF45" s="140" t="s">
        <v>272</v>
      </c>
      <c r="AG45" s="140" t="s">
        <v>272</v>
      </c>
      <c r="AH45" s="140" t="s">
        <v>272</v>
      </c>
      <c r="AI45" s="140" t="s">
        <v>272</v>
      </c>
      <c r="AJ45" s="140" t="s">
        <v>272</v>
      </c>
      <c r="AK45" s="140" t="s">
        <v>272</v>
      </c>
      <c r="AL45" s="140" t="s">
        <v>272</v>
      </c>
      <c r="AM45" s="140" t="s">
        <v>272</v>
      </c>
      <c r="AN45" s="140" t="s">
        <v>272</v>
      </c>
      <c r="AO45" s="140" t="s">
        <v>272</v>
      </c>
      <c r="AP45" s="140" t="s">
        <v>272</v>
      </c>
      <c r="AQ45" s="140" t="s">
        <v>272</v>
      </c>
      <c r="AR45" s="140" t="s">
        <v>272</v>
      </c>
      <c r="AS45" s="140" t="s">
        <v>272</v>
      </c>
      <c r="AT45" s="140" t="s">
        <v>272</v>
      </c>
      <c r="AU45" s="140" t="s">
        <v>272</v>
      </c>
      <c r="AV45" s="140" t="s">
        <v>272</v>
      </c>
      <c r="AW45" s="140" t="s">
        <v>272</v>
      </c>
      <c r="AX45" s="140" t="s">
        <v>272</v>
      </c>
      <c r="AY45" s="140" t="s">
        <v>272</v>
      </c>
      <c r="AZ45" s="140" t="s">
        <v>272</v>
      </c>
      <c r="BA45" s="313" t="s">
        <v>272</v>
      </c>
      <c r="BB45" s="26"/>
    </row>
    <row r="46" spans="1:54" ht="26.25" customHeight="1">
      <c r="A46" s="187"/>
      <c r="B46" s="188"/>
      <c r="C46" s="177" t="s">
        <v>27</v>
      </c>
      <c r="D46" s="263"/>
      <c r="E46" s="262"/>
      <c r="F46" s="401">
        <v>1</v>
      </c>
      <c r="G46" s="401" t="s">
        <v>272</v>
      </c>
      <c r="H46" s="401">
        <v>2</v>
      </c>
      <c r="I46" s="401">
        <v>2</v>
      </c>
      <c r="J46" s="401">
        <v>4</v>
      </c>
      <c r="K46" s="401">
        <v>1</v>
      </c>
      <c r="L46" s="401">
        <v>11</v>
      </c>
      <c r="M46" s="401">
        <v>7</v>
      </c>
      <c r="N46" s="401">
        <v>4</v>
      </c>
      <c r="O46" s="401">
        <v>1</v>
      </c>
      <c r="P46" s="401">
        <v>12</v>
      </c>
      <c r="Q46" s="401">
        <v>7</v>
      </c>
      <c r="R46" s="401">
        <v>1</v>
      </c>
      <c r="S46" s="401" t="s">
        <v>272</v>
      </c>
      <c r="T46" s="401">
        <v>1</v>
      </c>
      <c r="U46" s="401">
        <v>2</v>
      </c>
      <c r="V46" s="401" t="s">
        <v>272</v>
      </c>
      <c r="W46" s="401" t="s">
        <v>272</v>
      </c>
      <c r="X46" s="401" t="s">
        <v>272</v>
      </c>
      <c r="Y46" s="401" t="s">
        <v>272</v>
      </c>
      <c r="Z46" s="401">
        <v>2</v>
      </c>
      <c r="AA46" s="401">
        <v>2</v>
      </c>
      <c r="AB46" s="401">
        <v>3</v>
      </c>
      <c r="AC46" s="401">
        <v>7</v>
      </c>
      <c r="AD46" s="401">
        <v>15</v>
      </c>
      <c r="AE46" s="401">
        <v>16</v>
      </c>
      <c r="AF46" s="401">
        <v>13</v>
      </c>
      <c r="AG46" s="401">
        <v>2</v>
      </c>
      <c r="AH46" s="401">
        <v>2</v>
      </c>
      <c r="AI46" s="401">
        <v>3</v>
      </c>
      <c r="AJ46" s="401">
        <v>6</v>
      </c>
      <c r="AK46" s="401">
        <v>9</v>
      </c>
      <c r="AL46" s="401">
        <v>5</v>
      </c>
      <c r="AM46" s="401">
        <v>8</v>
      </c>
      <c r="AN46" s="401" t="s">
        <v>272</v>
      </c>
      <c r="AO46" s="401" t="s">
        <v>272</v>
      </c>
      <c r="AP46" s="401" t="s">
        <v>272</v>
      </c>
      <c r="AQ46" s="401">
        <v>1</v>
      </c>
      <c r="AR46" s="401">
        <v>6</v>
      </c>
      <c r="AS46" s="401">
        <v>8</v>
      </c>
      <c r="AT46" s="401">
        <v>4</v>
      </c>
      <c r="AU46" s="401" t="s">
        <v>272</v>
      </c>
      <c r="AV46" s="401" t="s">
        <v>272</v>
      </c>
      <c r="AW46" s="401" t="s">
        <v>272</v>
      </c>
      <c r="AX46" s="401" t="s">
        <v>272</v>
      </c>
      <c r="AY46" s="401" t="s">
        <v>272</v>
      </c>
      <c r="AZ46" s="401">
        <v>3</v>
      </c>
      <c r="BA46" s="500">
        <v>1</v>
      </c>
      <c r="BB46" s="26"/>
    </row>
    <row r="47" spans="1:54" ht="26.25" customHeight="1">
      <c r="A47" s="189"/>
      <c r="B47" s="190"/>
      <c r="C47" s="191" t="s">
        <v>73</v>
      </c>
      <c r="D47" s="264"/>
      <c r="E47" s="265"/>
      <c r="F47" s="91" t="s">
        <v>272</v>
      </c>
      <c r="G47" s="91" t="s">
        <v>272</v>
      </c>
      <c r="H47" s="91" t="s">
        <v>272</v>
      </c>
      <c r="I47" s="91" t="s">
        <v>272</v>
      </c>
      <c r="J47" s="91" t="s">
        <v>272</v>
      </c>
      <c r="K47" s="91" t="s">
        <v>272</v>
      </c>
      <c r="L47" s="91" t="s">
        <v>272</v>
      </c>
      <c r="M47" s="91" t="s">
        <v>272</v>
      </c>
      <c r="N47" s="91" t="s">
        <v>272</v>
      </c>
      <c r="O47" s="91" t="s">
        <v>272</v>
      </c>
      <c r="P47" s="91" t="s">
        <v>272</v>
      </c>
      <c r="Q47" s="91" t="s">
        <v>272</v>
      </c>
      <c r="R47" s="91" t="s">
        <v>272</v>
      </c>
      <c r="S47" s="91" t="s">
        <v>272</v>
      </c>
      <c r="T47" s="91" t="s">
        <v>272</v>
      </c>
      <c r="U47" s="91" t="s">
        <v>272</v>
      </c>
      <c r="V47" s="91" t="s">
        <v>272</v>
      </c>
      <c r="W47" s="91" t="s">
        <v>272</v>
      </c>
      <c r="X47" s="91" t="s">
        <v>272</v>
      </c>
      <c r="Y47" s="91" t="s">
        <v>272</v>
      </c>
      <c r="Z47" s="91">
        <v>15</v>
      </c>
      <c r="AA47" s="91">
        <v>5</v>
      </c>
      <c r="AB47" s="91">
        <v>20</v>
      </c>
      <c r="AC47" s="91">
        <v>18</v>
      </c>
      <c r="AD47" s="91">
        <v>34</v>
      </c>
      <c r="AE47" s="91">
        <v>18</v>
      </c>
      <c r="AF47" s="91">
        <v>9</v>
      </c>
      <c r="AG47" s="91" t="s">
        <v>272</v>
      </c>
      <c r="AH47" s="91" t="s">
        <v>272</v>
      </c>
      <c r="AI47" s="91">
        <v>4</v>
      </c>
      <c r="AJ47" s="91">
        <v>3</v>
      </c>
      <c r="AK47" s="91">
        <v>11</v>
      </c>
      <c r="AL47" s="91">
        <v>5</v>
      </c>
      <c r="AM47" s="91">
        <v>3</v>
      </c>
      <c r="AN47" s="91">
        <v>4</v>
      </c>
      <c r="AO47" s="91">
        <v>2</v>
      </c>
      <c r="AP47" s="91" t="s">
        <v>272</v>
      </c>
      <c r="AQ47" s="91">
        <v>1</v>
      </c>
      <c r="AR47" s="91" t="s">
        <v>272</v>
      </c>
      <c r="AS47" s="91" t="s">
        <v>272</v>
      </c>
      <c r="AT47" s="91" t="s">
        <v>272</v>
      </c>
      <c r="AU47" s="91">
        <v>11</v>
      </c>
      <c r="AV47" s="91">
        <v>3</v>
      </c>
      <c r="AW47" s="91">
        <v>16</v>
      </c>
      <c r="AX47" s="91">
        <v>14</v>
      </c>
      <c r="AY47" s="91">
        <v>23</v>
      </c>
      <c r="AZ47" s="91">
        <v>13</v>
      </c>
      <c r="BA47" s="314">
        <v>6</v>
      </c>
      <c r="BB47" s="26"/>
    </row>
    <row r="48" spans="1:54" ht="26.25" customHeight="1">
      <c r="A48" s="178" t="s">
        <v>74</v>
      </c>
      <c r="B48" s="192"/>
      <c r="C48" s="180"/>
      <c r="D48" s="180"/>
      <c r="E48" s="257">
        <f>SUM(E49:E51)</f>
        <v>0</v>
      </c>
      <c r="F48" s="139">
        <f aca="true" t="shared" si="8" ref="F48:BA48">SUM(F49:F51)</f>
        <v>10</v>
      </c>
      <c r="G48" s="139">
        <f t="shared" si="8"/>
        <v>9</v>
      </c>
      <c r="H48" s="139">
        <f t="shared" si="8"/>
        <v>11</v>
      </c>
      <c r="I48" s="139">
        <f t="shared" si="8"/>
        <v>11</v>
      </c>
      <c r="J48" s="139">
        <f t="shared" si="8"/>
        <v>11</v>
      </c>
      <c r="K48" s="139">
        <f t="shared" si="8"/>
        <v>12</v>
      </c>
      <c r="L48" s="139">
        <f t="shared" si="8"/>
        <v>22</v>
      </c>
      <c r="M48" s="139">
        <f t="shared" si="8"/>
        <v>20</v>
      </c>
      <c r="N48" s="139">
        <f t="shared" si="8"/>
        <v>17</v>
      </c>
      <c r="O48" s="139">
        <f t="shared" si="8"/>
        <v>16</v>
      </c>
      <c r="P48" s="139">
        <f t="shared" si="8"/>
        <v>31</v>
      </c>
      <c r="Q48" s="139">
        <f t="shared" si="8"/>
        <v>30</v>
      </c>
      <c r="R48" s="139">
        <f t="shared" si="8"/>
        <v>3</v>
      </c>
      <c r="S48" s="139">
        <f t="shared" si="8"/>
        <v>4</v>
      </c>
      <c r="T48" s="139">
        <f t="shared" si="8"/>
        <v>0</v>
      </c>
      <c r="U48" s="139">
        <f t="shared" si="8"/>
        <v>0</v>
      </c>
      <c r="V48" s="139">
        <f t="shared" si="8"/>
        <v>1</v>
      </c>
      <c r="W48" s="139">
        <f t="shared" si="8"/>
        <v>1</v>
      </c>
      <c r="X48" s="139">
        <f t="shared" si="8"/>
        <v>2</v>
      </c>
      <c r="Y48" s="139">
        <f t="shared" si="8"/>
        <v>1</v>
      </c>
      <c r="Z48" s="139">
        <f t="shared" si="8"/>
        <v>13</v>
      </c>
      <c r="AA48" s="139">
        <f t="shared" si="8"/>
        <v>24</v>
      </c>
      <c r="AB48" s="139">
        <f t="shared" si="8"/>
        <v>28</v>
      </c>
      <c r="AC48" s="139">
        <f t="shared" si="8"/>
        <v>48</v>
      </c>
      <c r="AD48" s="139">
        <f t="shared" si="8"/>
        <v>45</v>
      </c>
      <c r="AE48" s="139">
        <f t="shared" si="8"/>
        <v>51</v>
      </c>
      <c r="AF48" s="139">
        <f t="shared" si="8"/>
        <v>19</v>
      </c>
      <c r="AG48" s="139">
        <f t="shared" si="8"/>
        <v>0</v>
      </c>
      <c r="AH48" s="139">
        <f t="shared" si="8"/>
        <v>0</v>
      </c>
      <c r="AI48" s="139">
        <f t="shared" si="8"/>
        <v>0</v>
      </c>
      <c r="AJ48" s="139">
        <f t="shared" si="8"/>
        <v>1</v>
      </c>
      <c r="AK48" s="139">
        <f t="shared" si="8"/>
        <v>4</v>
      </c>
      <c r="AL48" s="139">
        <f t="shared" si="8"/>
        <v>8</v>
      </c>
      <c r="AM48" s="139">
        <f t="shared" si="8"/>
        <v>1</v>
      </c>
      <c r="AN48" s="139">
        <f t="shared" si="8"/>
        <v>0</v>
      </c>
      <c r="AO48" s="139">
        <f t="shared" si="8"/>
        <v>2</v>
      </c>
      <c r="AP48" s="139">
        <f t="shared" si="8"/>
        <v>3</v>
      </c>
      <c r="AQ48" s="139">
        <f t="shared" si="8"/>
        <v>12</v>
      </c>
      <c r="AR48" s="139">
        <f t="shared" si="8"/>
        <v>12</v>
      </c>
      <c r="AS48" s="139">
        <f t="shared" si="8"/>
        <v>9</v>
      </c>
      <c r="AT48" s="139">
        <f t="shared" si="8"/>
        <v>4</v>
      </c>
      <c r="AU48" s="139">
        <f t="shared" si="8"/>
        <v>13</v>
      </c>
      <c r="AV48" s="139">
        <f t="shared" si="8"/>
        <v>22</v>
      </c>
      <c r="AW48" s="139">
        <f t="shared" si="8"/>
        <v>25</v>
      </c>
      <c r="AX48" s="139">
        <f t="shared" si="8"/>
        <v>35</v>
      </c>
      <c r="AY48" s="139">
        <f t="shared" si="8"/>
        <v>29</v>
      </c>
      <c r="AZ48" s="139">
        <f t="shared" si="8"/>
        <v>34</v>
      </c>
      <c r="BA48" s="312">
        <f t="shared" si="8"/>
        <v>14</v>
      </c>
      <c r="BB48" s="26"/>
    </row>
    <row r="49" spans="1:54" ht="26.25" customHeight="1">
      <c r="A49" s="175"/>
      <c r="B49" s="186"/>
      <c r="C49" s="177" t="s">
        <v>29</v>
      </c>
      <c r="D49" s="177"/>
      <c r="E49" s="258"/>
      <c r="F49" s="401">
        <v>8</v>
      </c>
      <c r="G49" s="401">
        <v>5</v>
      </c>
      <c r="H49" s="401">
        <v>11</v>
      </c>
      <c r="I49" s="401">
        <v>11</v>
      </c>
      <c r="J49" s="401">
        <v>9</v>
      </c>
      <c r="K49" s="401">
        <v>5</v>
      </c>
      <c r="L49" s="401">
        <v>22</v>
      </c>
      <c r="M49" s="401">
        <v>20</v>
      </c>
      <c r="N49" s="401">
        <v>13</v>
      </c>
      <c r="O49" s="401">
        <v>8</v>
      </c>
      <c r="P49" s="401">
        <v>31</v>
      </c>
      <c r="Q49" s="401">
        <v>30</v>
      </c>
      <c r="R49" s="401">
        <v>3</v>
      </c>
      <c r="S49" s="401">
        <v>1</v>
      </c>
      <c r="T49" s="401" t="s">
        <v>272</v>
      </c>
      <c r="U49" s="401" t="s">
        <v>272</v>
      </c>
      <c r="V49" s="401">
        <v>1</v>
      </c>
      <c r="W49" s="401">
        <v>1</v>
      </c>
      <c r="X49" s="401">
        <v>2</v>
      </c>
      <c r="Y49" s="401">
        <v>1</v>
      </c>
      <c r="Z49" s="401">
        <v>10</v>
      </c>
      <c r="AA49" s="401">
        <v>7</v>
      </c>
      <c r="AB49" s="401">
        <v>17</v>
      </c>
      <c r="AC49" s="401">
        <v>20</v>
      </c>
      <c r="AD49" s="401">
        <v>26</v>
      </c>
      <c r="AE49" s="401">
        <v>13</v>
      </c>
      <c r="AF49" s="401">
        <v>11</v>
      </c>
      <c r="AG49" s="401" t="s">
        <v>272</v>
      </c>
      <c r="AH49" s="401" t="s">
        <v>272</v>
      </c>
      <c r="AI49" s="401" t="s">
        <v>272</v>
      </c>
      <c r="AJ49" s="401" t="s">
        <v>272</v>
      </c>
      <c r="AK49" s="401">
        <v>1</v>
      </c>
      <c r="AL49" s="401">
        <v>2</v>
      </c>
      <c r="AM49" s="401" t="s">
        <v>272</v>
      </c>
      <c r="AN49" s="401" t="s">
        <v>272</v>
      </c>
      <c r="AO49" s="401" t="s">
        <v>272</v>
      </c>
      <c r="AP49" s="401">
        <v>2</v>
      </c>
      <c r="AQ49" s="401">
        <v>5</v>
      </c>
      <c r="AR49" s="401">
        <v>8</v>
      </c>
      <c r="AS49" s="401">
        <v>4</v>
      </c>
      <c r="AT49" s="401">
        <v>3</v>
      </c>
      <c r="AU49" s="401">
        <v>10</v>
      </c>
      <c r="AV49" s="401">
        <v>7</v>
      </c>
      <c r="AW49" s="401">
        <v>15</v>
      </c>
      <c r="AX49" s="401">
        <v>15</v>
      </c>
      <c r="AY49" s="401">
        <v>17</v>
      </c>
      <c r="AZ49" s="401">
        <v>7</v>
      </c>
      <c r="BA49" s="500">
        <v>8</v>
      </c>
      <c r="BB49" s="16"/>
    </row>
    <row r="50" spans="1:54" ht="26.25" customHeight="1">
      <c r="A50" s="175"/>
      <c r="B50" s="186"/>
      <c r="C50" s="177" t="s">
        <v>75</v>
      </c>
      <c r="D50" s="177"/>
      <c r="E50" s="258"/>
      <c r="F50" s="140">
        <v>2</v>
      </c>
      <c r="G50" s="140">
        <v>4</v>
      </c>
      <c r="H50" s="140" t="s">
        <v>272</v>
      </c>
      <c r="I50" s="140" t="s">
        <v>272</v>
      </c>
      <c r="J50" s="140">
        <v>2</v>
      </c>
      <c r="K50" s="140">
        <v>7</v>
      </c>
      <c r="L50" s="140" t="s">
        <v>272</v>
      </c>
      <c r="M50" s="140" t="s">
        <v>272</v>
      </c>
      <c r="N50" s="140">
        <v>4</v>
      </c>
      <c r="O50" s="140">
        <v>8</v>
      </c>
      <c r="P50" s="140" t="s">
        <v>272</v>
      </c>
      <c r="Q50" s="140" t="s">
        <v>272</v>
      </c>
      <c r="R50" s="140" t="s">
        <v>272</v>
      </c>
      <c r="S50" s="140">
        <v>3</v>
      </c>
      <c r="T50" s="140" t="s">
        <v>272</v>
      </c>
      <c r="U50" s="140" t="s">
        <v>272</v>
      </c>
      <c r="V50" s="140" t="s">
        <v>272</v>
      </c>
      <c r="W50" s="140" t="s">
        <v>272</v>
      </c>
      <c r="X50" s="140" t="s">
        <v>272</v>
      </c>
      <c r="Y50" s="140" t="s">
        <v>272</v>
      </c>
      <c r="Z50" s="140">
        <v>2</v>
      </c>
      <c r="AA50" s="140">
        <v>8</v>
      </c>
      <c r="AB50" s="140">
        <v>6</v>
      </c>
      <c r="AC50" s="140">
        <v>21</v>
      </c>
      <c r="AD50" s="140">
        <v>12</v>
      </c>
      <c r="AE50" s="140">
        <v>22</v>
      </c>
      <c r="AF50" s="140">
        <v>4</v>
      </c>
      <c r="AG50" s="140" t="s">
        <v>272</v>
      </c>
      <c r="AH50" s="140" t="s">
        <v>272</v>
      </c>
      <c r="AI50" s="140" t="s">
        <v>272</v>
      </c>
      <c r="AJ50" s="140">
        <v>1</v>
      </c>
      <c r="AK50" s="140">
        <v>1</v>
      </c>
      <c r="AL50" s="140">
        <v>4</v>
      </c>
      <c r="AM50" s="140" t="s">
        <v>272</v>
      </c>
      <c r="AN50" s="140" t="s">
        <v>272</v>
      </c>
      <c r="AO50" s="140">
        <v>1</v>
      </c>
      <c r="AP50" s="140" t="s">
        <v>272</v>
      </c>
      <c r="AQ50" s="140">
        <v>5</v>
      </c>
      <c r="AR50" s="140">
        <v>3</v>
      </c>
      <c r="AS50" s="140">
        <v>4</v>
      </c>
      <c r="AT50" s="140">
        <v>1</v>
      </c>
      <c r="AU50" s="140">
        <v>2</v>
      </c>
      <c r="AV50" s="140">
        <v>7</v>
      </c>
      <c r="AW50" s="140">
        <v>6</v>
      </c>
      <c r="AX50" s="140">
        <v>15</v>
      </c>
      <c r="AY50" s="140">
        <v>8</v>
      </c>
      <c r="AZ50" s="140">
        <v>14</v>
      </c>
      <c r="BA50" s="313">
        <v>3</v>
      </c>
      <c r="BB50" s="16"/>
    </row>
    <row r="51" spans="1:54" ht="26.25" customHeight="1">
      <c r="A51" s="175"/>
      <c r="B51" s="186"/>
      <c r="C51" s="177" t="s">
        <v>76</v>
      </c>
      <c r="D51" s="177"/>
      <c r="E51" s="258"/>
      <c r="F51" s="91" t="s">
        <v>272</v>
      </c>
      <c r="G51" s="91" t="s">
        <v>272</v>
      </c>
      <c r="H51" s="91" t="s">
        <v>272</v>
      </c>
      <c r="I51" s="91" t="s">
        <v>272</v>
      </c>
      <c r="J51" s="91" t="s">
        <v>272</v>
      </c>
      <c r="K51" s="91" t="s">
        <v>272</v>
      </c>
      <c r="L51" s="91" t="s">
        <v>272</v>
      </c>
      <c r="M51" s="91" t="s">
        <v>272</v>
      </c>
      <c r="N51" s="91" t="s">
        <v>272</v>
      </c>
      <c r="O51" s="91" t="s">
        <v>272</v>
      </c>
      <c r="P51" s="91" t="s">
        <v>272</v>
      </c>
      <c r="Q51" s="91" t="s">
        <v>272</v>
      </c>
      <c r="R51" s="91" t="s">
        <v>272</v>
      </c>
      <c r="S51" s="91" t="s">
        <v>272</v>
      </c>
      <c r="T51" s="91" t="s">
        <v>272</v>
      </c>
      <c r="U51" s="91" t="s">
        <v>272</v>
      </c>
      <c r="V51" s="91" t="s">
        <v>272</v>
      </c>
      <c r="W51" s="91" t="s">
        <v>272</v>
      </c>
      <c r="X51" s="91" t="s">
        <v>272</v>
      </c>
      <c r="Y51" s="91" t="s">
        <v>272</v>
      </c>
      <c r="Z51" s="91">
        <v>1</v>
      </c>
      <c r="AA51" s="91">
        <v>9</v>
      </c>
      <c r="AB51" s="91">
        <v>5</v>
      </c>
      <c r="AC51" s="91">
        <v>7</v>
      </c>
      <c r="AD51" s="91">
        <v>7</v>
      </c>
      <c r="AE51" s="91">
        <v>16</v>
      </c>
      <c r="AF51" s="91">
        <v>4</v>
      </c>
      <c r="AG51" s="91" t="s">
        <v>272</v>
      </c>
      <c r="AH51" s="91" t="s">
        <v>272</v>
      </c>
      <c r="AI51" s="91" t="s">
        <v>272</v>
      </c>
      <c r="AJ51" s="91" t="s">
        <v>272</v>
      </c>
      <c r="AK51" s="91">
        <v>2</v>
      </c>
      <c r="AL51" s="91">
        <v>2</v>
      </c>
      <c r="AM51" s="91">
        <v>1</v>
      </c>
      <c r="AN51" s="91" t="s">
        <v>272</v>
      </c>
      <c r="AO51" s="91">
        <v>1</v>
      </c>
      <c r="AP51" s="91">
        <v>1</v>
      </c>
      <c r="AQ51" s="91">
        <v>2</v>
      </c>
      <c r="AR51" s="91">
        <v>1</v>
      </c>
      <c r="AS51" s="91">
        <v>1</v>
      </c>
      <c r="AT51" s="91" t="s">
        <v>272</v>
      </c>
      <c r="AU51" s="91">
        <v>1</v>
      </c>
      <c r="AV51" s="91">
        <v>8</v>
      </c>
      <c r="AW51" s="91">
        <v>4</v>
      </c>
      <c r="AX51" s="91">
        <v>5</v>
      </c>
      <c r="AY51" s="91">
        <v>4</v>
      </c>
      <c r="AZ51" s="91">
        <v>13</v>
      </c>
      <c r="BA51" s="314">
        <v>3</v>
      </c>
      <c r="BB51" s="16"/>
    </row>
    <row r="52" spans="1:54" ht="26.25" customHeight="1">
      <c r="A52" s="178" t="s">
        <v>30</v>
      </c>
      <c r="B52" s="192"/>
      <c r="C52" s="180"/>
      <c r="D52" s="180"/>
      <c r="E52" s="257">
        <f>SUM(E53:E54)</f>
        <v>0</v>
      </c>
      <c r="F52" s="404">
        <f aca="true" t="shared" si="9" ref="F52:BA52">SUM(F53:F54)</f>
        <v>3</v>
      </c>
      <c r="G52" s="404">
        <f t="shared" si="9"/>
        <v>0</v>
      </c>
      <c r="H52" s="404">
        <f t="shared" si="9"/>
        <v>5</v>
      </c>
      <c r="I52" s="404">
        <f t="shared" si="9"/>
        <v>4</v>
      </c>
      <c r="J52" s="404">
        <f t="shared" si="9"/>
        <v>8</v>
      </c>
      <c r="K52" s="404">
        <f t="shared" si="9"/>
        <v>7</v>
      </c>
      <c r="L52" s="404">
        <f t="shared" si="9"/>
        <v>10</v>
      </c>
      <c r="M52" s="404">
        <f t="shared" si="9"/>
        <v>7</v>
      </c>
      <c r="N52" s="404">
        <f t="shared" si="9"/>
        <v>10</v>
      </c>
      <c r="O52" s="404">
        <f t="shared" si="9"/>
        <v>6</v>
      </c>
      <c r="P52" s="404">
        <f t="shared" si="9"/>
        <v>14</v>
      </c>
      <c r="Q52" s="404">
        <f t="shared" si="9"/>
        <v>11</v>
      </c>
      <c r="R52" s="404">
        <f t="shared" si="9"/>
        <v>1</v>
      </c>
      <c r="S52" s="404">
        <f t="shared" si="9"/>
        <v>1</v>
      </c>
      <c r="T52" s="404">
        <f t="shared" si="9"/>
        <v>1</v>
      </c>
      <c r="U52" s="404">
        <f t="shared" si="9"/>
        <v>0</v>
      </c>
      <c r="V52" s="404">
        <f t="shared" si="9"/>
        <v>0</v>
      </c>
      <c r="W52" s="404">
        <f t="shared" si="9"/>
        <v>0</v>
      </c>
      <c r="X52" s="404">
        <f t="shared" si="9"/>
        <v>0</v>
      </c>
      <c r="Y52" s="404">
        <f t="shared" si="9"/>
        <v>0</v>
      </c>
      <c r="Z52" s="404">
        <f t="shared" si="9"/>
        <v>27</v>
      </c>
      <c r="AA52" s="404">
        <f t="shared" si="9"/>
        <v>28</v>
      </c>
      <c r="AB52" s="404">
        <f t="shared" si="9"/>
        <v>35</v>
      </c>
      <c r="AC52" s="404">
        <f t="shared" si="9"/>
        <v>42</v>
      </c>
      <c r="AD52" s="404">
        <f t="shared" si="9"/>
        <v>86</v>
      </c>
      <c r="AE52" s="404">
        <f t="shared" si="9"/>
        <v>76</v>
      </c>
      <c r="AF52" s="404">
        <f t="shared" si="9"/>
        <v>67</v>
      </c>
      <c r="AG52" s="404">
        <f t="shared" si="9"/>
        <v>2</v>
      </c>
      <c r="AH52" s="404">
        <f t="shared" si="9"/>
        <v>1</v>
      </c>
      <c r="AI52" s="404">
        <f t="shared" si="9"/>
        <v>0</v>
      </c>
      <c r="AJ52" s="404">
        <f t="shared" si="9"/>
        <v>3</v>
      </c>
      <c r="AK52" s="404">
        <f t="shared" si="9"/>
        <v>11</v>
      </c>
      <c r="AL52" s="404">
        <f t="shared" si="9"/>
        <v>8</v>
      </c>
      <c r="AM52" s="404">
        <f t="shared" si="9"/>
        <v>16</v>
      </c>
      <c r="AN52" s="404">
        <f t="shared" si="9"/>
        <v>5</v>
      </c>
      <c r="AO52" s="404">
        <f t="shared" si="9"/>
        <v>4</v>
      </c>
      <c r="AP52" s="404">
        <f t="shared" si="9"/>
        <v>8</v>
      </c>
      <c r="AQ52" s="404">
        <f t="shared" si="9"/>
        <v>20</v>
      </c>
      <c r="AR52" s="404">
        <f t="shared" si="9"/>
        <v>40</v>
      </c>
      <c r="AS52" s="404">
        <f t="shared" si="9"/>
        <v>35</v>
      </c>
      <c r="AT52" s="404">
        <f t="shared" si="9"/>
        <v>27</v>
      </c>
      <c r="AU52" s="404">
        <f t="shared" si="9"/>
        <v>20</v>
      </c>
      <c r="AV52" s="404">
        <f t="shared" si="9"/>
        <v>23</v>
      </c>
      <c r="AW52" s="404">
        <f t="shared" si="9"/>
        <v>27</v>
      </c>
      <c r="AX52" s="404">
        <f t="shared" si="9"/>
        <v>19</v>
      </c>
      <c r="AY52" s="404">
        <f t="shared" si="9"/>
        <v>35</v>
      </c>
      <c r="AZ52" s="404">
        <f t="shared" si="9"/>
        <v>33</v>
      </c>
      <c r="BA52" s="503">
        <f t="shared" si="9"/>
        <v>24</v>
      </c>
      <c r="BB52" s="26"/>
    </row>
    <row r="53" spans="1:54" ht="26.25" customHeight="1">
      <c r="A53" s="175"/>
      <c r="B53" s="186"/>
      <c r="C53" s="177" t="s">
        <v>329</v>
      </c>
      <c r="D53" s="177"/>
      <c r="E53" s="258"/>
      <c r="F53" s="140">
        <v>1</v>
      </c>
      <c r="G53" s="140" t="s">
        <v>272</v>
      </c>
      <c r="H53" s="140">
        <v>4</v>
      </c>
      <c r="I53" s="140">
        <v>2</v>
      </c>
      <c r="J53" s="140">
        <v>4</v>
      </c>
      <c r="K53" s="140">
        <v>4</v>
      </c>
      <c r="L53" s="140">
        <v>4</v>
      </c>
      <c r="M53" s="140">
        <v>5</v>
      </c>
      <c r="N53" s="140">
        <v>5</v>
      </c>
      <c r="O53" s="140">
        <v>3</v>
      </c>
      <c r="P53" s="140">
        <v>7</v>
      </c>
      <c r="Q53" s="140">
        <v>7</v>
      </c>
      <c r="R53" s="140" t="s">
        <v>272</v>
      </c>
      <c r="S53" s="140">
        <v>1</v>
      </c>
      <c r="T53" s="140">
        <v>1</v>
      </c>
      <c r="U53" s="140" t="s">
        <v>272</v>
      </c>
      <c r="V53" s="140" t="s">
        <v>272</v>
      </c>
      <c r="W53" s="140" t="s">
        <v>272</v>
      </c>
      <c r="X53" s="140" t="s">
        <v>272</v>
      </c>
      <c r="Y53" s="140" t="s">
        <v>272</v>
      </c>
      <c r="Z53" s="140">
        <v>15</v>
      </c>
      <c r="AA53" s="140">
        <v>10</v>
      </c>
      <c r="AB53" s="140">
        <v>19</v>
      </c>
      <c r="AC53" s="140">
        <v>25</v>
      </c>
      <c r="AD53" s="140">
        <v>43</v>
      </c>
      <c r="AE53" s="140">
        <v>39</v>
      </c>
      <c r="AF53" s="140">
        <v>31</v>
      </c>
      <c r="AG53" s="140">
        <v>2</v>
      </c>
      <c r="AH53" s="140" t="s">
        <v>272</v>
      </c>
      <c r="AI53" s="140" t="s">
        <v>272</v>
      </c>
      <c r="AJ53" s="140">
        <v>1</v>
      </c>
      <c r="AK53" s="140">
        <v>1</v>
      </c>
      <c r="AL53" s="140">
        <v>2</v>
      </c>
      <c r="AM53" s="140">
        <v>1</v>
      </c>
      <c r="AN53" s="140">
        <v>2</v>
      </c>
      <c r="AO53" s="140">
        <v>1</v>
      </c>
      <c r="AP53" s="140">
        <v>5</v>
      </c>
      <c r="AQ53" s="140">
        <v>16</v>
      </c>
      <c r="AR53" s="140">
        <v>27</v>
      </c>
      <c r="AS53" s="140">
        <v>24</v>
      </c>
      <c r="AT53" s="140">
        <v>24</v>
      </c>
      <c r="AU53" s="140">
        <v>11</v>
      </c>
      <c r="AV53" s="140">
        <v>9</v>
      </c>
      <c r="AW53" s="140">
        <v>14</v>
      </c>
      <c r="AX53" s="140">
        <v>8</v>
      </c>
      <c r="AY53" s="140">
        <v>15</v>
      </c>
      <c r="AZ53" s="140">
        <v>13</v>
      </c>
      <c r="BA53" s="313">
        <v>6</v>
      </c>
      <c r="BB53" s="16"/>
    </row>
    <row r="54" spans="1:54" ht="26.25" customHeight="1">
      <c r="A54" s="175"/>
      <c r="B54" s="186"/>
      <c r="C54" s="177" t="s">
        <v>77</v>
      </c>
      <c r="D54" s="177"/>
      <c r="E54" s="258"/>
      <c r="F54" s="91">
        <v>2</v>
      </c>
      <c r="G54" s="91" t="s">
        <v>272</v>
      </c>
      <c r="H54" s="91">
        <v>1</v>
      </c>
      <c r="I54" s="91">
        <v>2</v>
      </c>
      <c r="J54" s="91">
        <v>4</v>
      </c>
      <c r="K54" s="91">
        <v>3</v>
      </c>
      <c r="L54" s="91">
        <v>6</v>
      </c>
      <c r="M54" s="91">
        <v>2</v>
      </c>
      <c r="N54" s="91">
        <v>5</v>
      </c>
      <c r="O54" s="91">
        <v>3</v>
      </c>
      <c r="P54" s="91">
        <v>7</v>
      </c>
      <c r="Q54" s="91">
        <v>4</v>
      </c>
      <c r="R54" s="91">
        <v>1</v>
      </c>
      <c r="S54" s="91" t="s">
        <v>272</v>
      </c>
      <c r="T54" s="91" t="s">
        <v>272</v>
      </c>
      <c r="U54" s="91" t="s">
        <v>272</v>
      </c>
      <c r="V54" s="91" t="s">
        <v>272</v>
      </c>
      <c r="W54" s="91" t="s">
        <v>272</v>
      </c>
      <c r="X54" s="91" t="s">
        <v>272</v>
      </c>
      <c r="Y54" s="91" t="s">
        <v>272</v>
      </c>
      <c r="Z54" s="91">
        <v>12</v>
      </c>
      <c r="AA54" s="91">
        <v>18</v>
      </c>
      <c r="AB54" s="91">
        <v>16</v>
      </c>
      <c r="AC54" s="91">
        <v>17</v>
      </c>
      <c r="AD54" s="91">
        <v>43</v>
      </c>
      <c r="AE54" s="91">
        <v>37</v>
      </c>
      <c r="AF54" s="91">
        <v>36</v>
      </c>
      <c r="AG54" s="91" t="s">
        <v>272</v>
      </c>
      <c r="AH54" s="91">
        <v>1</v>
      </c>
      <c r="AI54" s="91" t="s">
        <v>272</v>
      </c>
      <c r="AJ54" s="91">
        <v>2</v>
      </c>
      <c r="AK54" s="91">
        <v>10</v>
      </c>
      <c r="AL54" s="91">
        <v>6</v>
      </c>
      <c r="AM54" s="91">
        <v>15</v>
      </c>
      <c r="AN54" s="91">
        <v>3</v>
      </c>
      <c r="AO54" s="91">
        <v>3</v>
      </c>
      <c r="AP54" s="91">
        <v>3</v>
      </c>
      <c r="AQ54" s="91">
        <v>4</v>
      </c>
      <c r="AR54" s="91">
        <v>13</v>
      </c>
      <c r="AS54" s="91">
        <v>11</v>
      </c>
      <c r="AT54" s="91">
        <v>3</v>
      </c>
      <c r="AU54" s="91">
        <v>9</v>
      </c>
      <c r="AV54" s="91">
        <v>14</v>
      </c>
      <c r="AW54" s="91">
        <v>13</v>
      </c>
      <c r="AX54" s="91">
        <v>11</v>
      </c>
      <c r="AY54" s="91">
        <v>20</v>
      </c>
      <c r="AZ54" s="91">
        <v>20</v>
      </c>
      <c r="BA54" s="314">
        <v>18</v>
      </c>
      <c r="BB54" s="16"/>
    </row>
    <row r="55" spans="1:54" ht="26.25" customHeight="1">
      <c r="A55" s="178" t="s">
        <v>78</v>
      </c>
      <c r="B55" s="192"/>
      <c r="C55" s="172"/>
      <c r="D55" s="180"/>
      <c r="E55" s="257">
        <f>SUM(E56:E57)</f>
        <v>0</v>
      </c>
      <c r="F55" s="404">
        <f aca="true" t="shared" si="10" ref="F55:BA55">SUM(F56:F57)</f>
        <v>6</v>
      </c>
      <c r="G55" s="404">
        <f t="shared" si="10"/>
        <v>17</v>
      </c>
      <c r="H55" s="404">
        <f t="shared" si="10"/>
        <v>12</v>
      </c>
      <c r="I55" s="404">
        <f t="shared" si="10"/>
        <v>16</v>
      </c>
      <c r="J55" s="404">
        <f t="shared" si="10"/>
        <v>22</v>
      </c>
      <c r="K55" s="404">
        <f t="shared" si="10"/>
        <v>26</v>
      </c>
      <c r="L55" s="404">
        <f t="shared" si="10"/>
        <v>29</v>
      </c>
      <c r="M55" s="404">
        <f t="shared" si="10"/>
        <v>25</v>
      </c>
      <c r="N55" s="404">
        <f t="shared" si="10"/>
        <v>24</v>
      </c>
      <c r="O55" s="404">
        <f t="shared" si="10"/>
        <v>40</v>
      </c>
      <c r="P55" s="404">
        <f t="shared" si="10"/>
        <v>36</v>
      </c>
      <c r="Q55" s="404">
        <f t="shared" si="10"/>
        <v>39</v>
      </c>
      <c r="R55" s="404">
        <f t="shared" si="10"/>
        <v>1</v>
      </c>
      <c r="S55" s="404">
        <f t="shared" si="10"/>
        <v>1</v>
      </c>
      <c r="T55" s="404">
        <f t="shared" si="10"/>
        <v>1</v>
      </c>
      <c r="U55" s="404">
        <f t="shared" si="10"/>
        <v>1</v>
      </c>
      <c r="V55" s="404">
        <f t="shared" si="10"/>
        <v>3</v>
      </c>
      <c r="W55" s="404">
        <f t="shared" si="10"/>
        <v>2</v>
      </c>
      <c r="X55" s="404">
        <f t="shared" si="10"/>
        <v>4</v>
      </c>
      <c r="Y55" s="404">
        <f t="shared" si="10"/>
        <v>1</v>
      </c>
      <c r="Z55" s="404">
        <f t="shared" si="10"/>
        <v>4</v>
      </c>
      <c r="AA55" s="404">
        <f t="shared" si="10"/>
        <v>6</v>
      </c>
      <c r="AB55" s="404">
        <f t="shared" si="10"/>
        <v>11</v>
      </c>
      <c r="AC55" s="404">
        <f t="shared" si="10"/>
        <v>12</v>
      </c>
      <c r="AD55" s="404">
        <f t="shared" si="10"/>
        <v>21</v>
      </c>
      <c r="AE55" s="404">
        <f t="shared" si="10"/>
        <v>17</v>
      </c>
      <c r="AF55" s="404">
        <f t="shared" si="10"/>
        <v>7</v>
      </c>
      <c r="AG55" s="404">
        <f t="shared" si="10"/>
        <v>0</v>
      </c>
      <c r="AH55" s="404">
        <f t="shared" si="10"/>
        <v>0</v>
      </c>
      <c r="AI55" s="404">
        <f t="shared" si="10"/>
        <v>0</v>
      </c>
      <c r="AJ55" s="404">
        <f t="shared" si="10"/>
        <v>1</v>
      </c>
      <c r="AK55" s="404">
        <f t="shared" si="10"/>
        <v>1</v>
      </c>
      <c r="AL55" s="404">
        <f t="shared" si="10"/>
        <v>1</v>
      </c>
      <c r="AM55" s="404">
        <f t="shared" si="10"/>
        <v>2</v>
      </c>
      <c r="AN55" s="404">
        <f t="shared" si="10"/>
        <v>1</v>
      </c>
      <c r="AO55" s="404">
        <f t="shared" si="10"/>
        <v>0</v>
      </c>
      <c r="AP55" s="404">
        <f t="shared" si="10"/>
        <v>1</v>
      </c>
      <c r="AQ55" s="404">
        <f t="shared" si="10"/>
        <v>1</v>
      </c>
      <c r="AR55" s="404">
        <f t="shared" si="10"/>
        <v>8</v>
      </c>
      <c r="AS55" s="404">
        <f t="shared" si="10"/>
        <v>6</v>
      </c>
      <c r="AT55" s="404">
        <f t="shared" si="10"/>
        <v>0</v>
      </c>
      <c r="AU55" s="404">
        <f t="shared" si="10"/>
        <v>3</v>
      </c>
      <c r="AV55" s="404">
        <f t="shared" si="10"/>
        <v>6</v>
      </c>
      <c r="AW55" s="404">
        <f t="shared" si="10"/>
        <v>10</v>
      </c>
      <c r="AX55" s="404">
        <f t="shared" si="10"/>
        <v>10</v>
      </c>
      <c r="AY55" s="404">
        <f t="shared" si="10"/>
        <v>12</v>
      </c>
      <c r="AZ55" s="404">
        <f t="shared" si="10"/>
        <v>10</v>
      </c>
      <c r="BA55" s="503">
        <f t="shared" si="10"/>
        <v>5</v>
      </c>
      <c r="BB55" s="26"/>
    </row>
    <row r="56" spans="1:54" ht="26.25" customHeight="1">
      <c r="A56" s="175"/>
      <c r="B56" s="193"/>
      <c r="C56" s="177" t="s">
        <v>330</v>
      </c>
      <c r="D56" s="266"/>
      <c r="E56" s="258"/>
      <c r="F56" s="140">
        <v>6</v>
      </c>
      <c r="G56" s="140">
        <v>17</v>
      </c>
      <c r="H56" s="140">
        <v>12</v>
      </c>
      <c r="I56" s="140">
        <v>16</v>
      </c>
      <c r="J56" s="140">
        <v>22</v>
      </c>
      <c r="K56" s="140">
        <v>26</v>
      </c>
      <c r="L56" s="140">
        <v>29</v>
      </c>
      <c r="M56" s="140">
        <v>25</v>
      </c>
      <c r="N56" s="140">
        <v>24</v>
      </c>
      <c r="O56" s="140">
        <v>40</v>
      </c>
      <c r="P56" s="140">
        <v>36</v>
      </c>
      <c r="Q56" s="140">
        <v>39</v>
      </c>
      <c r="R56" s="140">
        <v>1</v>
      </c>
      <c r="S56" s="140">
        <v>1</v>
      </c>
      <c r="T56" s="140">
        <v>1</v>
      </c>
      <c r="U56" s="140">
        <v>1</v>
      </c>
      <c r="V56" s="140">
        <v>3</v>
      </c>
      <c r="W56" s="140">
        <v>2</v>
      </c>
      <c r="X56" s="140">
        <v>4</v>
      </c>
      <c r="Y56" s="140">
        <v>1</v>
      </c>
      <c r="Z56" s="140">
        <v>4</v>
      </c>
      <c r="AA56" s="140">
        <v>6</v>
      </c>
      <c r="AB56" s="140">
        <v>11</v>
      </c>
      <c r="AC56" s="140">
        <v>12</v>
      </c>
      <c r="AD56" s="140">
        <v>21</v>
      </c>
      <c r="AE56" s="140">
        <v>17</v>
      </c>
      <c r="AF56" s="140">
        <v>7</v>
      </c>
      <c r="AG56" s="140" t="s">
        <v>272</v>
      </c>
      <c r="AH56" s="140" t="s">
        <v>272</v>
      </c>
      <c r="AI56" s="140" t="s">
        <v>272</v>
      </c>
      <c r="AJ56" s="140">
        <v>1</v>
      </c>
      <c r="AK56" s="140">
        <v>1</v>
      </c>
      <c r="AL56" s="140">
        <v>1</v>
      </c>
      <c r="AM56" s="140">
        <v>2</v>
      </c>
      <c r="AN56" s="140">
        <v>1</v>
      </c>
      <c r="AO56" s="140" t="s">
        <v>272</v>
      </c>
      <c r="AP56" s="140">
        <v>1</v>
      </c>
      <c r="AQ56" s="140">
        <v>1</v>
      </c>
      <c r="AR56" s="140">
        <v>8</v>
      </c>
      <c r="AS56" s="140">
        <v>6</v>
      </c>
      <c r="AT56" s="140" t="s">
        <v>272</v>
      </c>
      <c r="AU56" s="140">
        <v>3</v>
      </c>
      <c r="AV56" s="140">
        <v>6</v>
      </c>
      <c r="AW56" s="140">
        <v>10</v>
      </c>
      <c r="AX56" s="140">
        <v>10</v>
      </c>
      <c r="AY56" s="140">
        <v>12</v>
      </c>
      <c r="AZ56" s="140">
        <v>10</v>
      </c>
      <c r="BA56" s="313">
        <v>5</v>
      </c>
      <c r="BB56" s="26"/>
    </row>
    <row r="57" spans="1:54" ht="26.25" customHeight="1">
      <c r="A57" s="175"/>
      <c r="B57" s="186"/>
      <c r="C57" s="177" t="s">
        <v>56</v>
      </c>
      <c r="D57" s="177"/>
      <c r="E57" s="258"/>
      <c r="F57" s="91" t="s">
        <v>272</v>
      </c>
      <c r="G57" s="91" t="s">
        <v>272</v>
      </c>
      <c r="H57" s="91" t="s">
        <v>272</v>
      </c>
      <c r="I57" s="91" t="s">
        <v>272</v>
      </c>
      <c r="J57" s="91" t="s">
        <v>272</v>
      </c>
      <c r="K57" s="91" t="s">
        <v>272</v>
      </c>
      <c r="L57" s="91" t="s">
        <v>272</v>
      </c>
      <c r="M57" s="91" t="s">
        <v>272</v>
      </c>
      <c r="N57" s="91" t="s">
        <v>272</v>
      </c>
      <c r="O57" s="91" t="s">
        <v>272</v>
      </c>
      <c r="P57" s="91" t="s">
        <v>272</v>
      </c>
      <c r="Q57" s="91" t="s">
        <v>272</v>
      </c>
      <c r="R57" s="91" t="s">
        <v>272</v>
      </c>
      <c r="S57" s="91" t="s">
        <v>272</v>
      </c>
      <c r="T57" s="91" t="s">
        <v>272</v>
      </c>
      <c r="U57" s="91" t="s">
        <v>272</v>
      </c>
      <c r="V57" s="91" t="s">
        <v>272</v>
      </c>
      <c r="W57" s="91" t="s">
        <v>272</v>
      </c>
      <c r="X57" s="91" t="s">
        <v>272</v>
      </c>
      <c r="Y57" s="91" t="s">
        <v>272</v>
      </c>
      <c r="Z57" s="91" t="s">
        <v>272</v>
      </c>
      <c r="AA57" s="91" t="s">
        <v>272</v>
      </c>
      <c r="AB57" s="91" t="s">
        <v>272</v>
      </c>
      <c r="AC57" s="91" t="s">
        <v>272</v>
      </c>
      <c r="AD57" s="91" t="s">
        <v>272</v>
      </c>
      <c r="AE57" s="91" t="s">
        <v>272</v>
      </c>
      <c r="AF57" s="91" t="s">
        <v>272</v>
      </c>
      <c r="AG57" s="91" t="s">
        <v>272</v>
      </c>
      <c r="AH57" s="91" t="s">
        <v>272</v>
      </c>
      <c r="AI57" s="91" t="s">
        <v>272</v>
      </c>
      <c r="AJ57" s="91" t="s">
        <v>272</v>
      </c>
      <c r="AK57" s="91" t="s">
        <v>272</v>
      </c>
      <c r="AL57" s="91" t="s">
        <v>272</v>
      </c>
      <c r="AM57" s="91" t="s">
        <v>272</v>
      </c>
      <c r="AN57" s="91" t="s">
        <v>272</v>
      </c>
      <c r="AO57" s="91" t="s">
        <v>272</v>
      </c>
      <c r="AP57" s="91" t="s">
        <v>272</v>
      </c>
      <c r="AQ57" s="91" t="s">
        <v>272</v>
      </c>
      <c r="AR57" s="91" t="s">
        <v>272</v>
      </c>
      <c r="AS57" s="91" t="s">
        <v>272</v>
      </c>
      <c r="AT57" s="91" t="s">
        <v>272</v>
      </c>
      <c r="AU57" s="91" t="s">
        <v>272</v>
      </c>
      <c r="AV57" s="91" t="s">
        <v>272</v>
      </c>
      <c r="AW57" s="91" t="s">
        <v>272</v>
      </c>
      <c r="AX57" s="91" t="s">
        <v>272</v>
      </c>
      <c r="AY57" s="91" t="s">
        <v>272</v>
      </c>
      <c r="AZ57" s="91" t="s">
        <v>272</v>
      </c>
      <c r="BA57" s="314" t="s">
        <v>272</v>
      </c>
      <c r="BB57" s="16"/>
    </row>
    <row r="58" spans="1:54" ht="26.25" customHeight="1">
      <c r="A58" s="178" t="s">
        <v>79</v>
      </c>
      <c r="B58" s="192"/>
      <c r="C58" s="180"/>
      <c r="D58" s="180"/>
      <c r="E58" s="257">
        <f>SUM(E59:E61)</f>
        <v>0</v>
      </c>
      <c r="F58" s="404">
        <f aca="true" t="shared" si="11" ref="F58:BA58">SUM(F59:F61)</f>
        <v>10</v>
      </c>
      <c r="G58" s="404">
        <f t="shared" si="11"/>
        <v>11</v>
      </c>
      <c r="H58" s="404">
        <f t="shared" si="11"/>
        <v>36</v>
      </c>
      <c r="I58" s="404">
        <f t="shared" si="11"/>
        <v>23</v>
      </c>
      <c r="J58" s="404">
        <f t="shared" si="11"/>
        <v>10</v>
      </c>
      <c r="K58" s="404">
        <f t="shared" si="11"/>
        <v>20</v>
      </c>
      <c r="L58" s="404">
        <f t="shared" si="11"/>
        <v>48</v>
      </c>
      <c r="M58" s="404">
        <f t="shared" si="11"/>
        <v>18</v>
      </c>
      <c r="N58" s="404">
        <f t="shared" si="11"/>
        <v>8</v>
      </c>
      <c r="O58" s="404">
        <f t="shared" si="11"/>
        <v>22</v>
      </c>
      <c r="P58" s="404">
        <f t="shared" si="11"/>
        <v>60</v>
      </c>
      <c r="Q58" s="404">
        <f t="shared" si="11"/>
        <v>33</v>
      </c>
      <c r="R58" s="404">
        <f t="shared" si="11"/>
        <v>9</v>
      </c>
      <c r="S58" s="404">
        <f t="shared" si="11"/>
        <v>8</v>
      </c>
      <c r="T58" s="404">
        <f t="shared" si="11"/>
        <v>23</v>
      </c>
      <c r="U58" s="404">
        <f t="shared" si="11"/>
        <v>5</v>
      </c>
      <c r="V58" s="404">
        <f t="shared" si="11"/>
        <v>3</v>
      </c>
      <c r="W58" s="404">
        <f t="shared" si="11"/>
        <v>1</v>
      </c>
      <c r="X58" s="404">
        <f t="shared" si="11"/>
        <v>1</v>
      </c>
      <c r="Y58" s="404">
        <f t="shared" si="11"/>
        <v>3</v>
      </c>
      <c r="Z58" s="404">
        <f t="shared" si="11"/>
        <v>44</v>
      </c>
      <c r="AA58" s="404">
        <f t="shared" si="11"/>
        <v>38</v>
      </c>
      <c r="AB58" s="404">
        <f t="shared" si="11"/>
        <v>83</v>
      </c>
      <c r="AC58" s="404">
        <f t="shared" si="11"/>
        <v>108</v>
      </c>
      <c r="AD58" s="404">
        <f t="shared" si="11"/>
        <v>224</v>
      </c>
      <c r="AE58" s="404">
        <f t="shared" si="11"/>
        <v>183</v>
      </c>
      <c r="AF58" s="404">
        <f t="shared" si="11"/>
        <v>115</v>
      </c>
      <c r="AG58" s="404">
        <f t="shared" si="11"/>
        <v>1</v>
      </c>
      <c r="AH58" s="404">
        <f t="shared" si="11"/>
        <v>1</v>
      </c>
      <c r="AI58" s="404">
        <f t="shared" si="11"/>
        <v>1</v>
      </c>
      <c r="AJ58" s="404">
        <f t="shared" si="11"/>
        <v>7</v>
      </c>
      <c r="AK58" s="404">
        <f t="shared" si="11"/>
        <v>31</v>
      </c>
      <c r="AL58" s="404">
        <f t="shared" si="11"/>
        <v>40</v>
      </c>
      <c r="AM58" s="404">
        <f t="shared" si="11"/>
        <v>30</v>
      </c>
      <c r="AN58" s="404">
        <f t="shared" si="11"/>
        <v>5</v>
      </c>
      <c r="AO58" s="404">
        <f t="shared" si="11"/>
        <v>9</v>
      </c>
      <c r="AP58" s="404">
        <f t="shared" si="11"/>
        <v>14</v>
      </c>
      <c r="AQ58" s="404">
        <f t="shared" si="11"/>
        <v>19</v>
      </c>
      <c r="AR58" s="404">
        <f t="shared" si="11"/>
        <v>49</v>
      </c>
      <c r="AS58" s="404">
        <f t="shared" si="11"/>
        <v>23</v>
      </c>
      <c r="AT58" s="404">
        <f t="shared" si="11"/>
        <v>6</v>
      </c>
      <c r="AU58" s="404">
        <f t="shared" si="11"/>
        <v>38</v>
      </c>
      <c r="AV58" s="404">
        <f t="shared" si="11"/>
        <v>28</v>
      </c>
      <c r="AW58" s="404">
        <f t="shared" si="11"/>
        <v>68</v>
      </c>
      <c r="AX58" s="404">
        <f t="shared" si="11"/>
        <v>82</v>
      </c>
      <c r="AY58" s="404">
        <f t="shared" si="11"/>
        <v>144</v>
      </c>
      <c r="AZ58" s="404">
        <f t="shared" si="11"/>
        <v>120</v>
      </c>
      <c r="BA58" s="503">
        <f t="shared" si="11"/>
        <v>79</v>
      </c>
      <c r="BB58" s="26"/>
    </row>
    <row r="59" spans="1:54" ht="26.25" customHeight="1">
      <c r="A59" s="175"/>
      <c r="B59" s="186"/>
      <c r="C59" s="177" t="s">
        <v>31</v>
      </c>
      <c r="D59" s="177"/>
      <c r="E59" s="258"/>
      <c r="F59" s="401">
        <v>2</v>
      </c>
      <c r="G59" s="401">
        <v>2</v>
      </c>
      <c r="H59" s="401">
        <v>6</v>
      </c>
      <c r="I59" s="401">
        <v>6</v>
      </c>
      <c r="J59" s="401">
        <v>1</v>
      </c>
      <c r="K59" s="401">
        <v>2</v>
      </c>
      <c r="L59" s="401">
        <v>8</v>
      </c>
      <c r="M59" s="401">
        <v>9</v>
      </c>
      <c r="N59" s="401">
        <v>2</v>
      </c>
      <c r="O59" s="401">
        <v>2</v>
      </c>
      <c r="P59" s="401">
        <v>13</v>
      </c>
      <c r="Q59" s="401">
        <v>14</v>
      </c>
      <c r="R59" s="401" t="s">
        <v>272</v>
      </c>
      <c r="S59" s="401">
        <v>2</v>
      </c>
      <c r="T59" s="401">
        <v>1</v>
      </c>
      <c r="U59" s="401">
        <v>1</v>
      </c>
      <c r="V59" s="401">
        <v>1</v>
      </c>
      <c r="W59" s="401" t="s">
        <v>272</v>
      </c>
      <c r="X59" s="401" t="s">
        <v>272</v>
      </c>
      <c r="Y59" s="401" t="s">
        <v>272</v>
      </c>
      <c r="Z59" s="401">
        <v>9</v>
      </c>
      <c r="AA59" s="401">
        <v>9</v>
      </c>
      <c r="AB59" s="401">
        <v>18</v>
      </c>
      <c r="AC59" s="401">
        <v>26</v>
      </c>
      <c r="AD59" s="401">
        <v>52</v>
      </c>
      <c r="AE59" s="401">
        <v>48</v>
      </c>
      <c r="AF59" s="401">
        <v>30</v>
      </c>
      <c r="AG59" s="401">
        <v>1</v>
      </c>
      <c r="AH59" s="401" t="s">
        <v>272</v>
      </c>
      <c r="AI59" s="401">
        <v>1</v>
      </c>
      <c r="AJ59" s="401">
        <v>1</v>
      </c>
      <c r="AK59" s="401">
        <v>11</v>
      </c>
      <c r="AL59" s="401">
        <v>10</v>
      </c>
      <c r="AM59" s="401">
        <v>8</v>
      </c>
      <c r="AN59" s="401">
        <v>1</v>
      </c>
      <c r="AO59" s="401">
        <v>2</v>
      </c>
      <c r="AP59" s="401">
        <v>3</v>
      </c>
      <c r="AQ59" s="401">
        <v>2</v>
      </c>
      <c r="AR59" s="401">
        <v>13</v>
      </c>
      <c r="AS59" s="401">
        <v>9</v>
      </c>
      <c r="AT59" s="401">
        <v>4</v>
      </c>
      <c r="AU59" s="401">
        <v>7</v>
      </c>
      <c r="AV59" s="401">
        <v>7</v>
      </c>
      <c r="AW59" s="401">
        <v>14</v>
      </c>
      <c r="AX59" s="401">
        <v>23</v>
      </c>
      <c r="AY59" s="401">
        <v>28</v>
      </c>
      <c r="AZ59" s="401">
        <v>29</v>
      </c>
      <c r="BA59" s="500">
        <v>18</v>
      </c>
      <c r="BB59" s="16"/>
    </row>
    <row r="60" spans="1:54" ht="26.25" customHeight="1">
      <c r="A60" s="175"/>
      <c r="B60" s="186"/>
      <c r="C60" s="177" t="s">
        <v>57</v>
      </c>
      <c r="D60" s="177"/>
      <c r="E60" s="258"/>
      <c r="F60" s="140">
        <v>7</v>
      </c>
      <c r="G60" s="140">
        <v>7</v>
      </c>
      <c r="H60" s="140">
        <v>24</v>
      </c>
      <c r="I60" s="140">
        <v>14</v>
      </c>
      <c r="J60" s="140">
        <v>5</v>
      </c>
      <c r="K60" s="140">
        <v>15</v>
      </c>
      <c r="L60" s="140">
        <v>35</v>
      </c>
      <c r="M60" s="140">
        <v>6</v>
      </c>
      <c r="N60" s="140">
        <v>5</v>
      </c>
      <c r="O60" s="140">
        <v>16</v>
      </c>
      <c r="P60" s="140">
        <v>40</v>
      </c>
      <c r="Q60" s="140">
        <v>15</v>
      </c>
      <c r="R60" s="140">
        <v>7</v>
      </c>
      <c r="S60" s="140">
        <v>6</v>
      </c>
      <c r="T60" s="140">
        <v>19</v>
      </c>
      <c r="U60" s="140">
        <v>4</v>
      </c>
      <c r="V60" s="140" t="s">
        <v>272</v>
      </c>
      <c r="W60" s="140" t="s">
        <v>272</v>
      </c>
      <c r="X60" s="140" t="s">
        <v>272</v>
      </c>
      <c r="Y60" s="140">
        <v>1</v>
      </c>
      <c r="Z60" s="140">
        <v>17</v>
      </c>
      <c r="AA60" s="140">
        <v>19</v>
      </c>
      <c r="AB60" s="140">
        <v>43</v>
      </c>
      <c r="AC60" s="140">
        <v>49</v>
      </c>
      <c r="AD60" s="140">
        <v>109</v>
      </c>
      <c r="AE60" s="140">
        <v>90</v>
      </c>
      <c r="AF60" s="140">
        <v>54</v>
      </c>
      <c r="AG60" s="140" t="s">
        <v>272</v>
      </c>
      <c r="AH60" s="140">
        <v>1</v>
      </c>
      <c r="AI60" s="140" t="s">
        <v>272</v>
      </c>
      <c r="AJ60" s="140">
        <v>5</v>
      </c>
      <c r="AK60" s="140">
        <v>11</v>
      </c>
      <c r="AL60" s="140">
        <v>21</v>
      </c>
      <c r="AM60" s="140">
        <v>14</v>
      </c>
      <c r="AN60" s="140">
        <v>2</v>
      </c>
      <c r="AO60" s="140">
        <v>4</v>
      </c>
      <c r="AP60" s="140">
        <v>8</v>
      </c>
      <c r="AQ60" s="140">
        <v>7</v>
      </c>
      <c r="AR60" s="140">
        <v>20</v>
      </c>
      <c r="AS60" s="140">
        <v>9</v>
      </c>
      <c r="AT60" s="140">
        <v>1</v>
      </c>
      <c r="AU60" s="140">
        <v>15</v>
      </c>
      <c r="AV60" s="140">
        <v>14</v>
      </c>
      <c r="AW60" s="140">
        <v>35</v>
      </c>
      <c r="AX60" s="140">
        <v>37</v>
      </c>
      <c r="AY60" s="140">
        <v>78</v>
      </c>
      <c r="AZ60" s="140">
        <v>60</v>
      </c>
      <c r="BA60" s="313">
        <v>39</v>
      </c>
      <c r="BB60" s="16"/>
    </row>
    <row r="61" spans="1:54" ht="26.25" customHeight="1" thickBot="1">
      <c r="A61" s="194"/>
      <c r="B61" s="195"/>
      <c r="C61" s="196" t="s">
        <v>80</v>
      </c>
      <c r="D61" s="196"/>
      <c r="E61" s="267"/>
      <c r="F61" s="403">
        <v>1</v>
      </c>
      <c r="G61" s="403">
        <v>2</v>
      </c>
      <c r="H61" s="403">
        <v>6</v>
      </c>
      <c r="I61" s="403">
        <v>3</v>
      </c>
      <c r="J61" s="403">
        <v>4</v>
      </c>
      <c r="K61" s="403">
        <v>3</v>
      </c>
      <c r="L61" s="403">
        <v>5</v>
      </c>
      <c r="M61" s="403">
        <v>3</v>
      </c>
      <c r="N61" s="403">
        <v>1</v>
      </c>
      <c r="O61" s="403">
        <v>4</v>
      </c>
      <c r="P61" s="403">
        <v>7</v>
      </c>
      <c r="Q61" s="403">
        <v>4</v>
      </c>
      <c r="R61" s="403">
        <v>2</v>
      </c>
      <c r="S61" s="403" t="s">
        <v>272</v>
      </c>
      <c r="T61" s="403">
        <v>3</v>
      </c>
      <c r="U61" s="403" t="s">
        <v>272</v>
      </c>
      <c r="V61" s="403">
        <v>2</v>
      </c>
      <c r="W61" s="403">
        <v>1</v>
      </c>
      <c r="X61" s="403">
        <v>1</v>
      </c>
      <c r="Y61" s="403">
        <v>2</v>
      </c>
      <c r="Z61" s="403">
        <v>18</v>
      </c>
      <c r="AA61" s="403">
        <v>10</v>
      </c>
      <c r="AB61" s="403">
        <v>22</v>
      </c>
      <c r="AC61" s="403">
        <v>33</v>
      </c>
      <c r="AD61" s="403">
        <v>63</v>
      </c>
      <c r="AE61" s="403">
        <v>45</v>
      </c>
      <c r="AF61" s="403">
        <v>31</v>
      </c>
      <c r="AG61" s="403" t="s">
        <v>272</v>
      </c>
      <c r="AH61" s="403" t="s">
        <v>272</v>
      </c>
      <c r="AI61" s="403" t="s">
        <v>272</v>
      </c>
      <c r="AJ61" s="403">
        <v>1</v>
      </c>
      <c r="AK61" s="403">
        <v>9</v>
      </c>
      <c r="AL61" s="403">
        <v>9</v>
      </c>
      <c r="AM61" s="403">
        <v>8</v>
      </c>
      <c r="AN61" s="403">
        <v>2</v>
      </c>
      <c r="AO61" s="403">
        <v>3</v>
      </c>
      <c r="AP61" s="403">
        <v>3</v>
      </c>
      <c r="AQ61" s="403">
        <v>10</v>
      </c>
      <c r="AR61" s="403">
        <v>16</v>
      </c>
      <c r="AS61" s="403">
        <v>5</v>
      </c>
      <c r="AT61" s="403">
        <v>1</v>
      </c>
      <c r="AU61" s="403">
        <v>16</v>
      </c>
      <c r="AV61" s="403">
        <v>7</v>
      </c>
      <c r="AW61" s="403">
        <v>19</v>
      </c>
      <c r="AX61" s="403">
        <v>22</v>
      </c>
      <c r="AY61" s="403">
        <v>38</v>
      </c>
      <c r="AZ61" s="403">
        <v>31</v>
      </c>
      <c r="BA61" s="502">
        <v>22</v>
      </c>
      <c r="BB61" s="16"/>
    </row>
    <row r="62" spans="1:53" ht="14.25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</row>
    <row r="63" spans="1:53" ht="14.25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</row>
    <row r="64" spans="1:53" ht="14.25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</row>
    <row r="65" spans="1:53" ht="14.25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</row>
    <row r="66" spans="1:53" ht="14.25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</row>
    <row r="67" spans="1:53" ht="14.25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</row>
    <row r="68" spans="1:53" ht="14.25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</row>
    <row r="69" spans="1:53" ht="14.25">
      <c r="A69" s="26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</row>
    <row r="70" spans="1:53" ht="14.25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</row>
    <row r="71" spans="1:53" ht="14.25">
      <c r="A71" s="26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</row>
    <row r="72" spans="1:53" ht="14.25">
      <c r="A72" s="26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</row>
    <row r="73" spans="1:53" ht="14.25">
      <c r="A73" s="268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</row>
    <row r="74" spans="1:53" ht="14.25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</row>
    <row r="75" spans="1:53" ht="14.25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</row>
  </sheetData>
  <sheetProtection/>
  <mergeCells count="19">
    <mergeCell ref="A8:D8"/>
    <mergeCell ref="A9:D9"/>
    <mergeCell ref="A3:A6"/>
    <mergeCell ref="B3:D6"/>
    <mergeCell ref="Z3:BA3"/>
    <mergeCell ref="A7:D7"/>
    <mergeCell ref="F5:I5"/>
    <mergeCell ref="J5:M5"/>
    <mergeCell ref="E3:Y3"/>
    <mergeCell ref="Z4:AF5"/>
    <mergeCell ref="AU5:BA5"/>
    <mergeCell ref="AG4:BA4"/>
    <mergeCell ref="AG5:AM5"/>
    <mergeCell ref="AN5:AT5"/>
    <mergeCell ref="E4:M4"/>
    <mergeCell ref="N5:Q5"/>
    <mergeCell ref="R5:U5"/>
    <mergeCell ref="V5:Y5"/>
    <mergeCell ref="N4:Y4"/>
  </mergeCells>
  <printOptions/>
  <pageMargins left="0.7480314960629921" right="0.3937007874015748" top="0.7086614173228347" bottom="0.5511811023622047" header="0" footer="0"/>
  <pageSetup horizontalDpi="600" verticalDpi="600" orientation="portrait" paperSize="9" scale="46" r:id="rId1"/>
  <headerFooter alignWithMargins="0">
    <oddFooter>&amp;R&amp;A &amp;P/&amp;N</oddFooter>
  </headerFooter>
  <colBreaks count="1" manualBreakCount="1">
    <brk id="2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showOutlineSymbols="0" zoomScale="70" zoomScaleNormal="7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67" sqref="K67"/>
    </sheetView>
  </sheetViews>
  <sheetFormatPr defaultColWidth="8.75390625" defaultRowHeight="14.25"/>
  <cols>
    <col min="1" max="1" width="9.875" style="59" customWidth="1"/>
    <col min="2" max="2" width="0.875" style="59" customWidth="1"/>
    <col min="3" max="3" width="12.625" style="59" customWidth="1"/>
    <col min="4" max="4" width="0.875" style="59" customWidth="1"/>
    <col min="5" max="6" width="12.50390625" style="59" customWidth="1"/>
    <col min="7" max="14" width="12.375" style="59" customWidth="1"/>
    <col min="15" max="15" width="7.125" style="59" customWidth="1"/>
    <col min="16" max="199" width="8.75390625" style="59" customWidth="1"/>
    <col min="200" max="16384" width="8.75390625" style="60" customWidth="1"/>
  </cols>
  <sheetData>
    <row r="1" spans="1:8" ht="39.75" customHeight="1">
      <c r="A1" s="269" t="s">
        <v>229</v>
      </c>
      <c r="B1" s="93"/>
      <c r="C1" s="270"/>
      <c r="D1" s="270"/>
      <c r="E1" s="270"/>
      <c r="F1" s="270"/>
      <c r="G1" s="270"/>
      <c r="H1" s="270"/>
    </row>
    <row r="2" spans="1:8" ht="19.5" customHeight="1" thickBot="1">
      <c r="A2" s="61" t="s">
        <v>230</v>
      </c>
      <c r="B2" s="93"/>
      <c r="C2" s="270"/>
      <c r="D2" s="270"/>
      <c r="E2" s="270"/>
      <c r="F2" s="270"/>
      <c r="G2" s="270"/>
      <c r="H2" s="270"/>
    </row>
    <row r="3" spans="1:14" ht="44.25" customHeight="1">
      <c r="A3" s="593" t="s">
        <v>210</v>
      </c>
      <c r="B3" s="760" t="s">
        <v>211</v>
      </c>
      <c r="C3" s="775"/>
      <c r="D3" s="776"/>
      <c r="E3" s="772" t="s">
        <v>231</v>
      </c>
      <c r="F3" s="770" t="s">
        <v>232</v>
      </c>
      <c r="G3" s="769" t="s">
        <v>233</v>
      </c>
      <c r="H3" s="769"/>
      <c r="I3" s="598" t="s">
        <v>234</v>
      </c>
      <c r="J3" s="599"/>
      <c r="K3" s="599"/>
      <c r="L3" s="599"/>
      <c r="M3" s="599"/>
      <c r="N3" s="600"/>
    </row>
    <row r="4" spans="1:14" ht="44.25" customHeight="1" thickBot="1">
      <c r="A4" s="774"/>
      <c r="B4" s="777"/>
      <c r="C4" s="778"/>
      <c r="D4" s="779"/>
      <c r="E4" s="773"/>
      <c r="F4" s="771"/>
      <c r="G4" s="320" t="s">
        <v>235</v>
      </c>
      <c r="H4" s="321" t="s">
        <v>236</v>
      </c>
      <c r="I4" s="300" t="s">
        <v>237</v>
      </c>
      <c r="J4" s="300" t="s">
        <v>238</v>
      </c>
      <c r="K4" s="300" t="s">
        <v>239</v>
      </c>
      <c r="L4" s="300" t="s">
        <v>240</v>
      </c>
      <c r="M4" s="300" t="s">
        <v>241</v>
      </c>
      <c r="N4" s="322" t="s">
        <v>242</v>
      </c>
    </row>
    <row r="5" spans="1:14" ht="27" customHeight="1">
      <c r="A5" s="588" t="s">
        <v>352</v>
      </c>
      <c r="B5" s="589"/>
      <c r="C5" s="589"/>
      <c r="D5" s="589"/>
      <c r="E5" s="164">
        <v>63</v>
      </c>
      <c r="F5" s="164">
        <v>2162</v>
      </c>
      <c r="G5" s="164">
        <v>807</v>
      </c>
      <c r="H5" s="164">
        <v>9430</v>
      </c>
      <c r="I5" s="164">
        <v>129</v>
      </c>
      <c r="J5" s="164">
        <v>1207</v>
      </c>
      <c r="K5" s="164">
        <v>367</v>
      </c>
      <c r="L5" s="164">
        <v>2233</v>
      </c>
      <c r="M5" s="164">
        <v>1424</v>
      </c>
      <c r="N5" s="166">
        <v>1278</v>
      </c>
    </row>
    <row r="6" spans="1:14" ht="27" customHeight="1">
      <c r="A6" s="595">
        <v>19</v>
      </c>
      <c r="B6" s="596"/>
      <c r="C6" s="596"/>
      <c r="D6" s="596"/>
      <c r="E6" s="167">
        <v>40</v>
      </c>
      <c r="F6" s="167">
        <v>1599</v>
      </c>
      <c r="G6" s="167">
        <v>218</v>
      </c>
      <c r="H6" s="167">
        <v>5161</v>
      </c>
      <c r="I6" s="167">
        <v>120</v>
      </c>
      <c r="J6" s="167">
        <v>929</v>
      </c>
      <c r="K6" s="167">
        <v>205</v>
      </c>
      <c r="L6" s="167">
        <v>1454</v>
      </c>
      <c r="M6" s="167">
        <v>1200</v>
      </c>
      <c r="N6" s="169">
        <v>1509</v>
      </c>
    </row>
    <row r="7" spans="1:15" ht="30" customHeight="1">
      <c r="A7" s="580">
        <v>20</v>
      </c>
      <c r="B7" s="578"/>
      <c r="C7" s="578"/>
      <c r="D7" s="578"/>
      <c r="E7" s="369">
        <f aca="true" t="shared" si="0" ref="E7:N7">SUM(E8,E9,E10,E11,E12,E13,E17,E20,E21,E26,E33,E38,E42,E46,E50,E53,E56)</f>
        <v>25</v>
      </c>
      <c r="F7" s="369">
        <f t="shared" si="0"/>
        <v>1222</v>
      </c>
      <c r="G7" s="369">
        <f t="shared" si="0"/>
        <v>159</v>
      </c>
      <c r="H7" s="371">
        <f t="shared" si="0"/>
        <v>3746</v>
      </c>
      <c r="I7" s="371">
        <f t="shared" si="0"/>
        <v>108</v>
      </c>
      <c r="J7" s="371">
        <f t="shared" si="0"/>
        <v>708</v>
      </c>
      <c r="K7" s="372">
        <f t="shared" si="0"/>
        <v>116</v>
      </c>
      <c r="L7" s="370">
        <f t="shared" si="0"/>
        <v>1138</v>
      </c>
      <c r="M7" s="370">
        <f t="shared" si="0"/>
        <v>935</v>
      </c>
      <c r="N7" s="381">
        <f t="shared" si="0"/>
        <v>1283</v>
      </c>
      <c r="O7" s="11"/>
    </row>
    <row r="8" spans="1:15" ht="24" customHeight="1">
      <c r="A8" s="12" t="s">
        <v>58</v>
      </c>
      <c r="B8" s="13"/>
      <c r="C8" s="14" t="s">
        <v>1</v>
      </c>
      <c r="D8" s="14"/>
      <c r="E8" s="323">
        <v>7</v>
      </c>
      <c r="F8" s="323">
        <v>95</v>
      </c>
      <c r="G8" s="323">
        <v>21</v>
      </c>
      <c r="H8" s="323">
        <v>267</v>
      </c>
      <c r="I8" s="323">
        <v>9</v>
      </c>
      <c r="J8" s="323">
        <v>147</v>
      </c>
      <c r="K8" s="323">
        <v>12</v>
      </c>
      <c r="L8" s="323">
        <v>102</v>
      </c>
      <c r="M8" s="323">
        <v>174</v>
      </c>
      <c r="N8" s="324">
        <v>132</v>
      </c>
      <c r="O8" s="16"/>
    </row>
    <row r="9" spans="1:15" ht="24" customHeight="1">
      <c r="A9" s="12" t="s">
        <v>59</v>
      </c>
      <c r="B9" s="13"/>
      <c r="C9" s="14" t="s">
        <v>2</v>
      </c>
      <c r="D9" s="14"/>
      <c r="E9" s="323" t="s">
        <v>272</v>
      </c>
      <c r="F9" s="323" t="s">
        <v>272</v>
      </c>
      <c r="G9" s="323" t="s">
        <v>272</v>
      </c>
      <c r="H9" s="323" t="s">
        <v>272</v>
      </c>
      <c r="I9" s="323" t="s">
        <v>272</v>
      </c>
      <c r="J9" s="323" t="s">
        <v>272</v>
      </c>
      <c r="K9" s="323" t="s">
        <v>272</v>
      </c>
      <c r="L9" s="323" t="s">
        <v>272</v>
      </c>
      <c r="M9" s="323" t="s">
        <v>272</v>
      </c>
      <c r="N9" s="324" t="s">
        <v>272</v>
      </c>
      <c r="O9" s="16"/>
    </row>
    <row r="10" spans="1:15" ht="24" customHeight="1">
      <c r="A10" s="12" t="s">
        <v>60</v>
      </c>
      <c r="B10" s="13"/>
      <c r="C10" s="14" t="s">
        <v>3</v>
      </c>
      <c r="D10" s="14"/>
      <c r="E10" s="323">
        <v>6</v>
      </c>
      <c r="F10" s="323">
        <v>268</v>
      </c>
      <c r="G10" s="323">
        <v>26</v>
      </c>
      <c r="H10" s="323">
        <v>382</v>
      </c>
      <c r="I10" s="323">
        <v>35</v>
      </c>
      <c r="J10" s="323">
        <v>134</v>
      </c>
      <c r="K10" s="323" t="s">
        <v>272</v>
      </c>
      <c r="L10" s="323">
        <v>533</v>
      </c>
      <c r="M10" s="323" t="s">
        <v>272</v>
      </c>
      <c r="N10" s="324">
        <v>109</v>
      </c>
      <c r="O10" s="16"/>
    </row>
    <row r="11" spans="1:15" ht="24" customHeight="1">
      <c r="A11" s="17" t="s">
        <v>61</v>
      </c>
      <c r="B11" s="18"/>
      <c r="C11" s="14" t="s">
        <v>4</v>
      </c>
      <c r="D11" s="14"/>
      <c r="E11" s="323" t="s">
        <v>272</v>
      </c>
      <c r="F11" s="323" t="s">
        <v>272</v>
      </c>
      <c r="G11" s="323" t="s">
        <v>272</v>
      </c>
      <c r="H11" s="323" t="s">
        <v>272</v>
      </c>
      <c r="I11" s="323" t="s">
        <v>272</v>
      </c>
      <c r="J11" s="323" t="s">
        <v>272</v>
      </c>
      <c r="K11" s="323" t="s">
        <v>272</v>
      </c>
      <c r="L11" s="323" t="s">
        <v>272</v>
      </c>
      <c r="M11" s="323" t="s">
        <v>272</v>
      </c>
      <c r="N11" s="324" t="s">
        <v>272</v>
      </c>
      <c r="O11" s="16"/>
    </row>
    <row r="12" spans="1:15" ht="24" customHeight="1">
      <c r="A12" s="12" t="s">
        <v>62</v>
      </c>
      <c r="B12" s="13"/>
      <c r="C12" s="14" t="s">
        <v>5</v>
      </c>
      <c r="D12" s="14"/>
      <c r="E12" s="323" t="s">
        <v>272</v>
      </c>
      <c r="F12" s="323" t="s">
        <v>272</v>
      </c>
      <c r="G12" s="323" t="s">
        <v>272</v>
      </c>
      <c r="H12" s="323" t="s">
        <v>272</v>
      </c>
      <c r="I12" s="323" t="s">
        <v>272</v>
      </c>
      <c r="J12" s="323" t="s">
        <v>272</v>
      </c>
      <c r="K12" s="323" t="s">
        <v>272</v>
      </c>
      <c r="L12" s="323" t="s">
        <v>272</v>
      </c>
      <c r="M12" s="323" t="s">
        <v>272</v>
      </c>
      <c r="N12" s="324" t="s">
        <v>272</v>
      </c>
      <c r="O12" s="16"/>
    </row>
    <row r="13" spans="1:15" ht="24" customHeight="1">
      <c r="A13" s="12" t="s">
        <v>63</v>
      </c>
      <c r="B13" s="13"/>
      <c r="C13" s="14"/>
      <c r="D13" s="14"/>
      <c r="E13" s="510">
        <f aca="true" t="shared" si="1" ref="E13:N13">SUM(E14:E16)</f>
        <v>1</v>
      </c>
      <c r="F13" s="510">
        <f t="shared" si="1"/>
        <v>193</v>
      </c>
      <c r="G13" s="510">
        <f t="shared" si="1"/>
        <v>7</v>
      </c>
      <c r="H13" s="510">
        <f t="shared" si="1"/>
        <v>436</v>
      </c>
      <c r="I13" s="510">
        <f t="shared" si="1"/>
        <v>46</v>
      </c>
      <c r="J13" s="510">
        <f t="shared" si="1"/>
        <v>191</v>
      </c>
      <c r="K13" s="510">
        <f t="shared" si="1"/>
        <v>0</v>
      </c>
      <c r="L13" s="510">
        <f t="shared" si="1"/>
        <v>0</v>
      </c>
      <c r="M13" s="510">
        <f t="shared" si="1"/>
        <v>179</v>
      </c>
      <c r="N13" s="511">
        <f t="shared" si="1"/>
        <v>0</v>
      </c>
      <c r="O13" s="16"/>
    </row>
    <row r="14" spans="1:15" ht="24" customHeight="1">
      <c r="A14" s="19"/>
      <c r="B14" s="20"/>
      <c r="C14" s="21" t="s">
        <v>6</v>
      </c>
      <c r="D14" s="21"/>
      <c r="E14" s="327" t="s">
        <v>272</v>
      </c>
      <c r="F14" s="327" t="s">
        <v>272</v>
      </c>
      <c r="G14" s="327" t="s">
        <v>272</v>
      </c>
      <c r="H14" s="327" t="s">
        <v>272</v>
      </c>
      <c r="I14" s="327" t="s">
        <v>272</v>
      </c>
      <c r="J14" s="327" t="s">
        <v>272</v>
      </c>
      <c r="K14" s="327" t="s">
        <v>272</v>
      </c>
      <c r="L14" s="327" t="s">
        <v>272</v>
      </c>
      <c r="M14" s="327" t="s">
        <v>272</v>
      </c>
      <c r="N14" s="328" t="s">
        <v>272</v>
      </c>
      <c r="O14" s="16"/>
    </row>
    <row r="15" spans="1:15" ht="24" customHeight="1">
      <c r="A15" s="19"/>
      <c r="B15" s="20"/>
      <c r="C15" s="21" t="s">
        <v>8</v>
      </c>
      <c r="D15" s="21"/>
      <c r="E15" s="327">
        <v>1</v>
      </c>
      <c r="F15" s="327">
        <v>193</v>
      </c>
      <c r="G15" s="327">
        <v>7</v>
      </c>
      <c r="H15" s="327">
        <v>436</v>
      </c>
      <c r="I15" s="327">
        <v>46</v>
      </c>
      <c r="J15" s="327">
        <v>191</v>
      </c>
      <c r="K15" s="327" t="s">
        <v>272</v>
      </c>
      <c r="L15" s="327" t="s">
        <v>272</v>
      </c>
      <c r="M15" s="327">
        <v>179</v>
      </c>
      <c r="N15" s="328" t="s">
        <v>272</v>
      </c>
      <c r="O15" s="16"/>
    </row>
    <row r="16" spans="1:15" ht="24" customHeight="1">
      <c r="A16" s="19"/>
      <c r="B16" s="20"/>
      <c r="C16" s="21" t="s">
        <v>9</v>
      </c>
      <c r="D16" s="21"/>
      <c r="E16" s="329" t="s">
        <v>272</v>
      </c>
      <c r="F16" s="329" t="s">
        <v>272</v>
      </c>
      <c r="G16" s="329" t="s">
        <v>272</v>
      </c>
      <c r="H16" s="329" t="s">
        <v>272</v>
      </c>
      <c r="I16" s="329" t="s">
        <v>272</v>
      </c>
      <c r="J16" s="329" t="s">
        <v>272</v>
      </c>
      <c r="K16" s="329" t="s">
        <v>272</v>
      </c>
      <c r="L16" s="329" t="s">
        <v>272</v>
      </c>
      <c r="M16" s="329" t="s">
        <v>272</v>
      </c>
      <c r="N16" s="330" t="s">
        <v>272</v>
      </c>
      <c r="O16" s="16"/>
    </row>
    <row r="17" spans="1:15" ht="24" customHeight="1">
      <c r="A17" s="12" t="s">
        <v>64</v>
      </c>
      <c r="B17" s="13"/>
      <c r="C17" s="14"/>
      <c r="D17" s="14"/>
      <c r="E17" s="325">
        <f aca="true" t="shared" si="2" ref="E17:N17">SUM(E18:E19)</f>
        <v>1</v>
      </c>
      <c r="F17" s="325">
        <f t="shared" si="2"/>
        <v>55</v>
      </c>
      <c r="G17" s="325">
        <f t="shared" si="2"/>
        <v>17</v>
      </c>
      <c r="H17" s="325">
        <f t="shared" si="2"/>
        <v>385</v>
      </c>
      <c r="I17" s="325">
        <f t="shared" si="2"/>
        <v>6</v>
      </c>
      <c r="J17" s="325">
        <f t="shared" si="2"/>
        <v>0</v>
      </c>
      <c r="K17" s="325">
        <f t="shared" si="2"/>
        <v>55</v>
      </c>
      <c r="L17" s="325">
        <f t="shared" si="2"/>
        <v>0</v>
      </c>
      <c r="M17" s="325">
        <f t="shared" si="2"/>
        <v>97</v>
      </c>
      <c r="N17" s="326">
        <f t="shared" si="2"/>
        <v>88</v>
      </c>
      <c r="O17" s="16"/>
    </row>
    <row r="18" spans="1:15" ht="24" customHeight="1">
      <c r="A18" s="19"/>
      <c r="B18" s="20"/>
      <c r="C18" s="21" t="s">
        <v>7</v>
      </c>
      <c r="D18" s="21"/>
      <c r="E18" s="504">
        <v>1</v>
      </c>
      <c r="F18" s="504">
        <v>55</v>
      </c>
      <c r="G18" s="504">
        <v>17</v>
      </c>
      <c r="H18" s="504">
        <v>385</v>
      </c>
      <c r="I18" s="504">
        <v>6</v>
      </c>
      <c r="J18" s="504" t="s">
        <v>272</v>
      </c>
      <c r="K18" s="504">
        <v>55</v>
      </c>
      <c r="L18" s="504" t="s">
        <v>272</v>
      </c>
      <c r="M18" s="504">
        <v>97</v>
      </c>
      <c r="N18" s="505">
        <v>88</v>
      </c>
      <c r="O18" s="16"/>
    </row>
    <row r="19" spans="1:15" ht="24" customHeight="1">
      <c r="A19" s="19"/>
      <c r="B19" s="20"/>
      <c r="C19" s="21" t="s">
        <v>10</v>
      </c>
      <c r="D19" s="21"/>
      <c r="E19" s="506" t="s">
        <v>272</v>
      </c>
      <c r="F19" s="506" t="s">
        <v>272</v>
      </c>
      <c r="G19" s="506" t="s">
        <v>272</v>
      </c>
      <c r="H19" s="506" t="s">
        <v>272</v>
      </c>
      <c r="I19" s="506" t="s">
        <v>272</v>
      </c>
      <c r="J19" s="506" t="s">
        <v>272</v>
      </c>
      <c r="K19" s="506" t="s">
        <v>272</v>
      </c>
      <c r="L19" s="506" t="s">
        <v>272</v>
      </c>
      <c r="M19" s="506" t="s">
        <v>272</v>
      </c>
      <c r="N19" s="507" t="s">
        <v>272</v>
      </c>
      <c r="O19" s="16"/>
    </row>
    <row r="20" spans="1:15" ht="24" customHeight="1">
      <c r="A20" s="12" t="s">
        <v>65</v>
      </c>
      <c r="B20" s="13"/>
      <c r="C20" s="14" t="s">
        <v>11</v>
      </c>
      <c r="D20" s="14"/>
      <c r="E20" s="323" t="s">
        <v>272</v>
      </c>
      <c r="F20" s="323" t="s">
        <v>272</v>
      </c>
      <c r="G20" s="323" t="s">
        <v>272</v>
      </c>
      <c r="H20" s="323" t="s">
        <v>272</v>
      </c>
      <c r="I20" s="323" t="s">
        <v>272</v>
      </c>
      <c r="J20" s="323" t="s">
        <v>272</v>
      </c>
      <c r="K20" s="323" t="s">
        <v>272</v>
      </c>
      <c r="L20" s="323" t="s">
        <v>272</v>
      </c>
      <c r="M20" s="323" t="s">
        <v>272</v>
      </c>
      <c r="N20" s="324" t="s">
        <v>272</v>
      </c>
      <c r="O20" s="16"/>
    </row>
    <row r="21" spans="1:15" ht="24" customHeight="1">
      <c r="A21" s="23" t="s">
        <v>12</v>
      </c>
      <c r="B21" s="24"/>
      <c r="C21" s="25"/>
      <c r="D21" s="25"/>
      <c r="E21" s="510">
        <f aca="true" t="shared" si="3" ref="E21:N21">SUM(E22:E25)</f>
        <v>1</v>
      </c>
      <c r="F21" s="510">
        <f t="shared" si="3"/>
        <v>43</v>
      </c>
      <c r="G21" s="510">
        <f t="shared" si="3"/>
        <v>19</v>
      </c>
      <c r="H21" s="510">
        <f t="shared" si="3"/>
        <v>510</v>
      </c>
      <c r="I21" s="510">
        <f t="shared" si="3"/>
        <v>0</v>
      </c>
      <c r="J21" s="510">
        <f t="shared" si="3"/>
        <v>0</v>
      </c>
      <c r="K21" s="510">
        <f t="shared" si="3"/>
        <v>12</v>
      </c>
      <c r="L21" s="510">
        <f t="shared" si="3"/>
        <v>85</v>
      </c>
      <c r="M21" s="510">
        <f t="shared" si="3"/>
        <v>78</v>
      </c>
      <c r="N21" s="511">
        <f t="shared" si="3"/>
        <v>591</v>
      </c>
      <c r="O21" s="26"/>
    </row>
    <row r="22" spans="1:15" ht="24" customHeight="1">
      <c r="A22" s="19"/>
      <c r="B22" s="20"/>
      <c r="C22" s="21" t="s">
        <v>13</v>
      </c>
      <c r="D22" s="21"/>
      <c r="E22" s="327" t="s">
        <v>272</v>
      </c>
      <c r="F22" s="327" t="s">
        <v>272</v>
      </c>
      <c r="G22" s="327" t="s">
        <v>272</v>
      </c>
      <c r="H22" s="327" t="s">
        <v>272</v>
      </c>
      <c r="I22" s="327" t="s">
        <v>272</v>
      </c>
      <c r="J22" s="327" t="s">
        <v>272</v>
      </c>
      <c r="K22" s="327" t="s">
        <v>272</v>
      </c>
      <c r="L22" s="327" t="s">
        <v>272</v>
      </c>
      <c r="M22" s="327" t="s">
        <v>272</v>
      </c>
      <c r="N22" s="328" t="s">
        <v>272</v>
      </c>
      <c r="O22" s="16"/>
    </row>
    <row r="23" spans="1:15" ht="24" customHeight="1">
      <c r="A23" s="19"/>
      <c r="B23" s="20"/>
      <c r="C23" s="21" t="s">
        <v>18</v>
      </c>
      <c r="D23" s="21"/>
      <c r="E23" s="327" t="s">
        <v>272</v>
      </c>
      <c r="F23" s="327" t="s">
        <v>272</v>
      </c>
      <c r="G23" s="327" t="s">
        <v>272</v>
      </c>
      <c r="H23" s="327" t="s">
        <v>272</v>
      </c>
      <c r="I23" s="327" t="s">
        <v>272</v>
      </c>
      <c r="J23" s="327" t="s">
        <v>272</v>
      </c>
      <c r="K23" s="327" t="s">
        <v>272</v>
      </c>
      <c r="L23" s="327" t="s">
        <v>272</v>
      </c>
      <c r="M23" s="327" t="s">
        <v>272</v>
      </c>
      <c r="N23" s="328" t="s">
        <v>272</v>
      </c>
      <c r="O23" s="16"/>
    </row>
    <row r="24" spans="1:15" ht="24" customHeight="1">
      <c r="A24" s="19"/>
      <c r="B24" s="20"/>
      <c r="C24" s="21" t="s">
        <v>14</v>
      </c>
      <c r="D24" s="21"/>
      <c r="E24" s="327">
        <v>1</v>
      </c>
      <c r="F24" s="327">
        <v>43</v>
      </c>
      <c r="G24" s="327">
        <v>19</v>
      </c>
      <c r="H24" s="327">
        <v>510</v>
      </c>
      <c r="I24" s="327" t="s">
        <v>272</v>
      </c>
      <c r="J24" s="327" t="s">
        <v>272</v>
      </c>
      <c r="K24" s="327">
        <v>12</v>
      </c>
      <c r="L24" s="327">
        <v>85</v>
      </c>
      <c r="M24" s="327">
        <v>78</v>
      </c>
      <c r="N24" s="328">
        <v>591</v>
      </c>
      <c r="O24" s="16"/>
    </row>
    <row r="25" spans="1:15" ht="24" customHeight="1">
      <c r="A25" s="19"/>
      <c r="B25" s="20"/>
      <c r="C25" s="21" t="s">
        <v>15</v>
      </c>
      <c r="D25" s="21"/>
      <c r="E25" s="329" t="s">
        <v>272</v>
      </c>
      <c r="F25" s="329" t="s">
        <v>272</v>
      </c>
      <c r="G25" s="329" t="s">
        <v>272</v>
      </c>
      <c r="H25" s="329" t="s">
        <v>272</v>
      </c>
      <c r="I25" s="329" t="s">
        <v>272</v>
      </c>
      <c r="J25" s="329" t="s">
        <v>272</v>
      </c>
      <c r="K25" s="329" t="s">
        <v>272</v>
      </c>
      <c r="L25" s="329" t="s">
        <v>272</v>
      </c>
      <c r="M25" s="329" t="s">
        <v>272</v>
      </c>
      <c r="N25" s="330" t="s">
        <v>272</v>
      </c>
      <c r="O25" s="16"/>
    </row>
    <row r="26" spans="1:15" ht="24" customHeight="1">
      <c r="A26" s="23" t="s">
        <v>20</v>
      </c>
      <c r="B26" s="24"/>
      <c r="C26" s="25"/>
      <c r="D26" s="25"/>
      <c r="E26" s="510">
        <f aca="true" t="shared" si="4" ref="E26:N26">SUM(E27:E32)</f>
        <v>1</v>
      </c>
      <c r="F26" s="510">
        <f t="shared" si="4"/>
        <v>16</v>
      </c>
      <c r="G26" s="510">
        <f t="shared" si="4"/>
        <v>12</v>
      </c>
      <c r="H26" s="510">
        <f t="shared" si="4"/>
        <v>113</v>
      </c>
      <c r="I26" s="510">
        <f t="shared" si="4"/>
        <v>0</v>
      </c>
      <c r="J26" s="510">
        <f t="shared" si="4"/>
        <v>8</v>
      </c>
      <c r="K26" s="510">
        <f t="shared" si="4"/>
        <v>6</v>
      </c>
      <c r="L26" s="510">
        <f t="shared" si="4"/>
        <v>37</v>
      </c>
      <c r="M26" s="510">
        <f t="shared" si="4"/>
        <v>14</v>
      </c>
      <c r="N26" s="511">
        <f t="shared" si="4"/>
        <v>19</v>
      </c>
      <c r="O26" s="26"/>
    </row>
    <row r="27" spans="1:15" ht="24" customHeight="1">
      <c r="A27" s="19"/>
      <c r="B27" s="20"/>
      <c r="C27" s="21" t="s">
        <v>16</v>
      </c>
      <c r="D27" s="21"/>
      <c r="E27" s="327" t="s">
        <v>272</v>
      </c>
      <c r="F27" s="327" t="s">
        <v>272</v>
      </c>
      <c r="G27" s="327" t="s">
        <v>272</v>
      </c>
      <c r="H27" s="327" t="s">
        <v>272</v>
      </c>
      <c r="I27" s="327" t="s">
        <v>272</v>
      </c>
      <c r="J27" s="327" t="s">
        <v>272</v>
      </c>
      <c r="K27" s="327" t="s">
        <v>272</v>
      </c>
      <c r="L27" s="327" t="s">
        <v>272</v>
      </c>
      <c r="M27" s="327" t="s">
        <v>272</v>
      </c>
      <c r="N27" s="328" t="s">
        <v>272</v>
      </c>
      <c r="O27" s="16"/>
    </row>
    <row r="28" spans="1:15" ht="24" customHeight="1">
      <c r="A28" s="19"/>
      <c r="B28" s="20"/>
      <c r="C28" s="21" t="s">
        <v>17</v>
      </c>
      <c r="D28" s="21"/>
      <c r="E28" s="327" t="s">
        <v>272</v>
      </c>
      <c r="F28" s="327" t="s">
        <v>272</v>
      </c>
      <c r="G28" s="327" t="s">
        <v>272</v>
      </c>
      <c r="H28" s="327" t="s">
        <v>272</v>
      </c>
      <c r="I28" s="327" t="s">
        <v>272</v>
      </c>
      <c r="J28" s="327" t="s">
        <v>272</v>
      </c>
      <c r="K28" s="327" t="s">
        <v>272</v>
      </c>
      <c r="L28" s="327" t="s">
        <v>272</v>
      </c>
      <c r="M28" s="327" t="s">
        <v>272</v>
      </c>
      <c r="N28" s="328" t="s">
        <v>272</v>
      </c>
      <c r="O28" s="16"/>
    </row>
    <row r="29" spans="1:15" ht="24" customHeight="1">
      <c r="A29" s="19"/>
      <c r="B29" s="20"/>
      <c r="C29" s="21" t="s">
        <v>21</v>
      </c>
      <c r="D29" s="21"/>
      <c r="E29" s="327" t="s">
        <v>272</v>
      </c>
      <c r="F29" s="327" t="s">
        <v>272</v>
      </c>
      <c r="G29" s="327" t="s">
        <v>272</v>
      </c>
      <c r="H29" s="327" t="s">
        <v>272</v>
      </c>
      <c r="I29" s="327" t="s">
        <v>272</v>
      </c>
      <c r="J29" s="327" t="s">
        <v>272</v>
      </c>
      <c r="K29" s="327" t="s">
        <v>272</v>
      </c>
      <c r="L29" s="327" t="s">
        <v>272</v>
      </c>
      <c r="M29" s="327" t="s">
        <v>272</v>
      </c>
      <c r="N29" s="328" t="s">
        <v>272</v>
      </c>
      <c r="O29" s="16"/>
    </row>
    <row r="30" spans="1:15" ht="24" customHeight="1">
      <c r="A30" s="19"/>
      <c r="B30" s="20"/>
      <c r="C30" s="21" t="s">
        <v>19</v>
      </c>
      <c r="D30" s="21"/>
      <c r="E30" s="327" t="s">
        <v>272</v>
      </c>
      <c r="F30" s="327" t="s">
        <v>272</v>
      </c>
      <c r="G30" s="327" t="s">
        <v>272</v>
      </c>
      <c r="H30" s="327" t="s">
        <v>272</v>
      </c>
      <c r="I30" s="327" t="s">
        <v>272</v>
      </c>
      <c r="J30" s="327" t="s">
        <v>272</v>
      </c>
      <c r="K30" s="327" t="s">
        <v>272</v>
      </c>
      <c r="L30" s="327" t="s">
        <v>272</v>
      </c>
      <c r="M30" s="327" t="s">
        <v>272</v>
      </c>
      <c r="N30" s="328" t="s">
        <v>272</v>
      </c>
      <c r="O30" s="16"/>
    </row>
    <row r="31" spans="1:15" ht="24" customHeight="1">
      <c r="A31" s="19"/>
      <c r="B31" s="20"/>
      <c r="C31" s="21" t="s">
        <v>66</v>
      </c>
      <c r="D31" s="21"/>
      <c r="E31" s="327" t="s">
        <v>272</v>
      </c>
      <c r="F31" s="327" t="s">
        <v>272</v>
      </c>
      <c r="G31" s="327" t="s">
        <v>272</v>
      </c>
      <c r="H31" s="327" t="s">
        <v>272</v>
      </c>
      <c r="I31" s="327" t="s">
        <v>272</v>
      </c>
      <c r="J31" s="327" t="s">
        <v>272</v>
      </c>
      <c r="K31" s="327" t="s">
        <v>272</v>
      </c>
      <c r="L31" s="327" t="s">
        <v>272</v>
      </c>
      <c r="M31" s="327" t="s">
        <v>272</v>
      </c>
      <c r="N31" s="328" t="s">
        <v>272</v>
      </c>
      <c r="O31" s="16"/>
    </row>
    <row r="32" spans="1:15" ht="24" customHeight="1">
      <c r="A32" s="19"/>
      <c r="B32" s="20"/>
      <c r="C32" s="21" t="s">
        <v>86</v>
      </c>
      <c r="D32" s="21"/>
      <c r="E32" s="506">
        <v>1</v>
      </c>
      <c r="F32" s="506">
        <v>16</v>
      </c>
      <c r="G32" s="506">
        <v>12</v>
      </c>
      <c r="H32" s="506">
        <v>113</v>
      </c>
      <c r="I32" s="506" t="s">
        <v>272</v>
      </c>
      <c r="J32" s="506">
        <v>8</v>
      </c>
      <c r="K32" s="506">
        <v>6</v>
      </c>
      <c r="L32" s="506">
        <v>37</v>
      </c>
      <c r="M32" s="506">
        <v>14</v>
      </c>
      <c r="N32" s="507">
        <v>19</v>
      </c>
      <c r="O32" s="16"/>
    </row>
    <row r="33" spans="1:15" ht="24" customHeight="1">
      <c r="A33" s="27" t="s">
        <v>68</v>
      </c>
      <c r="B33" s="28"/>
      <c r="C33" s="25"/>
      <c r="D33" s="25"/>
      <c r="E33" s="325">
        <f aca="true" t="shared" si="5" ref="E33:N33">SUM(E34:E37)</f>
        <v>1</v>
      </c>
      <c r="F33" s="325">
        <f t="shared" si="5"/>
        <v>24</v>
      </c>
      <c r="G33" s="325">
        <f t="shared" si="5"/>
        <v>4</v>
      </c>
      <c r="H33" s="325">
        <f t="shared" si="5"/>
        <v>70</v>
      </c>
      <c r="I33" s="325">
        <f t="shared" si="5"/>
        <v>0</v>
      </c>
      <c r="J33" s="325">
        <f t="shared" si="5"/>
        <v>24</v>
      </c>
      <c r="K33" s="325">
        <f t="shared" si="5"/>
        <v>0</v>
      </c>
      <c r="L33" s="325">
        <f t="shared" si="5"/>
        <v>47</v>
      </c>
      <c r="M33" s="325">
        <f t="shared" si="5"/>
        <v>0</v>
      </c>
      <c r="N33" s="326">
        <f t="shared" si="5"/>
        <v>0</v>
      </c>
      <c r="O33" s="26"/>
    </row>
    <row r="34" spans="1:15" ht="24" customHeight="1">
      <c r="A34" s="19"/>
      <c r="B34" s="20"/>
      <c r="C34" s="21" t="s">
        <v>69</v>
      </c>
      <c r="D34" s="21"/>
      <c r="E34" s="327" t="s">
        <v>272</v>
      </c>
      <c r="F34" s="327" t="s">
        <v>272</v>
      </c>
      <c r="G34" s="327" t="s">
        <v>272</v>
      </c>
      <c r="H34" s="327" t="s">
        <v>272</v>
      </c>
      <c r="I34" s="327" t="s">
        <v>272</v>
      </c>
      <c r="J34" s="327" t="s">
        <v>272</v>
      </c>
      <c r="K34" s="327" t="s">
        <v>272</v>
      </c>
      <c r="L34" s="327" t="s">
        <v>272</v>
      </c>
      <c r="M34" s="327" t="s">
        <v>272</v>
      </c>
      <c r="N34" s="328" t="s">
        <v>272</v>
      </c>
      <c r="O34" s="16"/>
    </row>
    <row r="35" spans="1:15" ht="24" customHeight="1">
      <c r="A35" s="19"/>
      <c r="B35" s="20"/>
      <c r="C35" s="21" t="s">
        <v>70</v>
      </c>
      <c r="D35" s="21"/>
      <c r="E35" s="327" t="s">
        <v>272</v>
      </c>
      <c r="F35" s="327" t="s">
        <v>272</v>
      </c>
      <c r="G35" s="327" t="s">
        <v>272</v>
      </c>
      <c r="H35" s="327" t="s">
        <v>272</v>
      </c>
      <c r="I35" s="327" t="s">
        <v>272</v>
      </c>
      <c r="J35" s="327" t="s">
        <v>272</v>
      </c>
      <c r="K35" s="327" t="s">
        <v>272</v>
      </c>
      <c r="L35" s="327" t="s">
        <v>272</v>
      </c>
      <c r="M35" s="327" t="s">
        <v>272</v>
      </c>
      <c r="N35" s="328" t="s">
        <v>272</v>
      </c>
      <c r="O35" s="16"/>
    </row>
    <row r="36" spans="1:15" ht="24" customHeight="1">
      <c r="A36" s="19"/>
      <c r="B36" s="20"/>
      <c r="C36" s="21" t="s">
        <v>22</v>
      </c>
      <c r="D36" s="21"/>
      <c r="E36" s="327" t="s">
        <v>272</v>
      </c>
      <c r="F36" s="327" t="s">
        <v>272</v>
      </c>
      <c r="G36" s="327" t="s">
        <v>272</v>
      </c>
      <c r="H36" s="327" t="s">
        <v>272</v>
      </c>
      <c r="I36" s="327" t="s">
        <v>272</v>
      </c>
      <c r="J36" s="327" t="s">
        <v>272</v>
      </c>
      <c r="K36" s="327" t="s">
        <v>272</v>
      </c>
      <c r="L36" s="327" t="s">
        <v>272</v>
      </c>
      <c r="M36" s="327" t="s">
        <v>272</v>
      </c>
      <c r="N36" s="328" t="s">
        <v>272</v>
      </c>
      <c r="O36" s="16"/>
    </row>
    <row r="37" spans="1:15" ht="24" customHeight="1">
      <c r="A37" s="19"/>
      <c r="B37" s="20"/>
      <c r="C37" s="21" t="s">
        <v>28</v>
      </c>
      <c r="D37" s="21"/>
      <c r="E37" s="506">
        <v>1</v>
      </c>
      <c r="F37" s="506">
        <v>24</v>
      </c>
      <c r="G37" s="506">
        <v>4</v>
      </c>
      <c r="H37" s="506">
        <v>70</v>
      </c>
      <c r="I37" s="506" t="s">
        <v>272</v>
      </c>
      <c r="J37" s="506">
        <v>24</v>
      </c>
      <c r="K37" s="506" t="s">
        <v>272</v>
      </c>
      <c r="L37" s="506">
        <v>47</v>
      </c>
      <c r="M37" s="506" t="s">
        <v>272</v>
      </c>
      <c r="N37" s="507" t="s">
        <v>272</v>
      </c>
      <c r="O37" s="16"/>
    </row>
    <row r="38" spans="1:15" ht="24" customHeight="1">
      <c r="A38" s="23" t="s">
        <v>71</v>
      </c>
      <c r="B38" s="24"/>
      <c r="C38" s="25"/>
      <c r="D38" s="25"/>
      <c r="E38" s="510">
        <f aca="true" t="shared" si="6" ref="E38:N38">SUM(E39:E41)</f>
        <v>2</v>
      </c>
      <c r="F38" s="510">
        <f t="shared" si="6"/>
        <v>291</v>
      </c>
      <c r="G38" s="510">
        <f t="shared" si="6"/>
        <v>29</v>
      </c>
      <c r="H38" s="510">
        <f t="shared" si="6"/>
        <v>942</v>
      </c>
      <c r="I38" s="510">
        <f t="shared" si="6"/>
        <v>12</v>
      </c>
      <c r="J38" s="510">
        <f t="shared" si="6"/>
        <v>30</v>
      </c>
      <c r="K38" s="510">
        <f t="shared" si="6"/>
        <v>0</v>
      </c>
      <c r="L38" s="510">
        <f t="shared" si="6"/>
        <v>206</v>
      </c>
      <c r="M38" s="510">
        <f t="shared" si="6"/>
        <v>136</v>
      </c>
      <c r="N38" s="511">
        <f t="shared" si="6"/>
        <v>306</v>
      </c>
      <c r="O38" s="26"/>
    </row>
    <row r="39" spans="1:15" ht="24" customHeight="1">
      <c r="A39" s="19"/>
      <c r="B39" s="20"/>
      <c r="C39" s="21" t="s">
        <v>23</v>
      </c>
      <c r="D39" s="21"/>
      <c r="E39" s="327">
        <v>1</v>
      </c>
      <c r="F39" s="327">
        <v>48</v>
      </c>
      <c r="G39" s="327">
        <v>3</v>
      </c>
      <c r="H39" s="327">
        <v>46</v>
      </c>
      <c r="I39" s="327">
        <v>12</v>
      </c>
      <c r="J39" s="327">
        <v>12</v>
      </c>
      <c r="K39" s="327" t="s">
        <v>272</v>
      </c>
      <c r="L39" s="327">
        <v>27</v>
      </c>
      <c r="M39" s="327">
        <v>48</v>
      </c>
      <c r="N39" s="328">
        <v>11</v>
      </c>
      <c r="O39" s="16"/>
    </row>
    <row r="40" spans="1:15" ht="24" customHeight="1">
      <c r="A40" s="19"/>
      <c r="B40" s="20"/>
      <c r="C40" s="21" t="s">
        <v>24</v>
      </c>
      <c r="D40" s="21"/>
      <c r="E40" s="327" t="s">
        <v>272</v>
      </c>
      <c r="F40" s="327" t="s">
        <v>272</v>
      </c>
      <c r="G40" s="327" t="s">
        <v>272</v>
      </c>
      <c r="H40" s="327" t="s">
        <v>272</v>
      </c>
      <c r="I40" s="327" t="s">
        <v>272</v>
      </c>
      <c r="J40" s="327" t="s">
        <v>272</v>
      </c>
      <c r="K40" s="327" t="s">
        <v>272</v>
      </c>
      <c r="L40" s="327" t="s">
        <v>272</v>
      </c>
      <c r="M40" s="327" t="s">
        <v>272</v>
      </c>
      <c r="N40" s="328" t="s">
        <v>272</v>
      </c>
      <c r="O40" s="16"/>
    </row>
    <row r="41" spans="1:15" ht="24" customHeight="1">
      <c r="A41" s="19"/>
      <c r="B41" s="20"/>
      <c r="C41" s="21" t="s">
        <v>25</v>
      </c>
      <c r="D41" s="21"/>
      <c r="E41" s="329">
        <v>1</v>
      </c>
      <c r="F41" s="329">
        <v>243</v>
      </c>
      <c r="G41" s="329">
        <v>26</v>
      </c>
      <c r="H41" s="329">
        <v>896</v>
      </c>
      <c r="I41" s="329" t="s">
        <v>272</v>
      </c>
      <c r="J41" s="329">
        <v>18</v>
      </c>
      <c r="K41" s="329" t="s">
        <v>272</v>
      </c>
      <c r="L41" s="329">
        <v>179</v>
      </c>
      <c r="M41" s="329">
        <v>88</v>
      </c>
      <c r="N41" s="330">
        <v>295</v>
      </c>
      <c r="O41" s="16"/>
    </row>
    <row r="42" spans="1:15" ht="24" customHeight="1">
      <c r="A42" s="29" t="s">
        <v>72</v>
      </c>
      <c r="B42" s="30"/>
      <c r="C42" s="31"/>
      <c r="D42" s="32"/>
      <c r="E42" s="510">
        <f aca="true" t="shared" si="7" ref="E42:N42">SUM(E43:E45)</f>
        <v>0</v>
      </c>
      <c r="F42" s="510">
        <f t="shared" si="7"/>
        <v>0</v>
      </c>
      <c r="G42" s="510">
        <f t="shared" si="7"/>
        <v>0</v>
      </c>
      <c r="H42" s="510">
        <f t="shared" si="7"/>
        <v>0</v>
      </c>
      <c r="I42" s="510">
        <f t="shared" si="7"/>
        <v>0</v>
      </c>
      <c r="J42" s="510">
        <f t="shared" si="7"/>
        <v>0</v>
      </c>
      <c r="K42" s="510">
        <f t="shared" si="7"/>
        <v>0</v>
      </c>
      <c r="L42" s="510">
        <f t="shared" si="7"/>
        <v>0</v>
      </c>
      <c r="M42" s="510">
        <f t="shared" si="7"/>
        <v>0</v>
      </c>
      <c r="N42" s="511">
        <f t="shared" si="7"/>
        <v>0</v>
      </c>
      <c r="O42" s="26"/>
    </row>
    <row r="43" spans="1:15" ht="24" customHeight="1">
      <c r="A43" s="19"/>
      <c r="B43" s="34"/>
      <c r="C43" s="21" t="s">
        <v>26</v>
      </c>
      <c r="D43" s="35"/>
      <c r="E43" s="327" t="s">
        <v>272</v>
      </c>
      <c r="F43" s="327" t="s">
        <v>272</v>
      </c>
      <c r="G43" s="327" t="s">
        <v>272</v>
      </c>
      <c r="H43" s="327" t="s">
        <v>272</v>
      </c>
      <c r="I43" s="327" t="s">
        <v>272</v>
      </c>
      <c r="J43" s="327" t="s">
        <v>272</v>
      </c>
      <c r="K43" s="327" t="s">
        <v>272</v>
      </c>
      <c r="L43" s="327" t="s">
        <v>272</v>
      </c>
      <c r="M43" s="327" t="s">
        <v>272</v>
      </c>
      <c r="N43" s="328" t="s">
        <v>272</v>
      </c>
      <c r="O43" s="26"/>
    </row>
    <row r="44" spans="1:15" ht="24" customHeight="1">
      <c r="A44" s="37"/>
      <c r="B44" s="38"/>
      <c r="C44" s="21" t="s">
        <v>27</v>
      </c>
      <c r="D44" s="39"/>
      <c r="E44" s="504" t="s">
        <v>272</v>
      </c>
      <c r="F44" s="504" t="s">
        <v>272</v>
      </c>
      <c r="G44" s="504" t="s">
        <v>272</v>
      </c>
      <c r="H44" s="504" t="s">
        <v>272</v>
      </c>
      <c r="I44" s="504" t="s">
        <v>272</v>
      </c>
      <c r="J44" s="504" t="s">
        <v>272</v>
      </c>
      <c r="K44" s="504" t="s">
        <v>272</v>
      </c>
      <c r="L44" s="504" t="s">
        <v>272</v>
      </c>
      <c r="M44" s="504" t="s">
        <v>272</v>
      </c>
      <c r="N44" s="505" t="s">
        <v>272</v>
      </c>
      <c r="O44" s="26"/>
    </row>
    <row r="45" spans="1:15" ht="24" customHeight="1">
      <c r="A45" s="40"/>
      <c r="B45" s="41"/>
      <c r="C45" s="42" t="s">
        <v>73</v>
      </c>
      <c r="D45" s="43"/>
      <c r="E45" s="329" t="s">
        <v>272</v>
      </c>
      <c r="F45" s="329" t="s">
        <v>272</v>
      </c>
      <c r="G45" s="329" t="s">
        <v>272</v>
      </c>
      <c r="H45" s="329" t="s">
        <v>272</v>
      </c>
      <c r="I45" s="329" t="s">
        <v>272</v>
      </c>
      <c r="J45" s="329" t="s">
        <v>272</v>
      </c>
      <c r="K45" s="329" t="s">
        <v>272</v>
      </c>
      <c r="L45" s="329" t="s">
        <v>272</v>
      </c>
      <c r="M45" s="329" t="s">
        <v>272</v>
      </c>
      <c r="N45" s="330" t="s">
        <v>272</v>
      </c>
      <c r="O45" s="26"/>
    </row>
    <row r="46" spans="1:15" ht="24" customHeight="1">
      <c r="A46" s="23" t="s">
        <v>74</v>
      </c>
      <c r="B46" s="45"/>
      <c r="C46" s="25"/>
      <c r="D46" s="25"/>
      <c r="E46" s="325">
        <f aca="true" t="shared" si="8" ref="E46:N46">SUM(E47:E49)</f>
        <v>2</v>
      </c>
      <c r="F46" s="325">
        <f t="shared" si="8"/>
        <v>97</v>
      </c>
      <c r="G46" s="325">
        <f t="shared" si="8"/>
        <v>8</v>
      </c>
      <c r="H46" s="325">
        <f t="shared" si="8"/>
        <v>204</v>
      </c>
      <c r="I46" s="325">
        <f t="shared" si="8"/>
        <v>0</v>
      </c>
      <c r="J46" s="325">
        <f t="shared" si="8"/>
        <v>51</v>
      </c>
      <c r="K46" s="325">
        <f t="shared" si="8"/>
        <v>14</v>
      </c>
      <c r="L46" s="325">
        <f t="shared" si="8"/>
        <v>116</v>
      </c>
      <c r="M46" s="325">
        <f t="shared" si="8"/>
        <v>71</v>
      </c>
      <c r="N46" s="326">
        <f t="shared" si="8"/>
        <v>3</v>
      </c>
      <c r="O46" s="26"/>
    </row>
    <row r="47" spans="1:15" ht="24" customHeight="1">
      <c r="A47" s="19"/>
      <c r="B47" s="34"/>
      <c r="C47" s="21" t="s">
        <v>29</v>
      </c>
      <c r="D47" s="21"/>
      <c r="E47" s="504">
        <v>2</v>
      </c>
      <c r="F47" s="504">
        <v>97</v>
      </c>
      <c r="G47" s="504">
        <v>8</v>
      </c>
      <c r="H47" s="504">
        <v>204</v>
      </c>
      <c r="I47" s="504" t="s">
        <v>272</v>
      </c>
      <c r="J47" s="504">
        <v>51</v>
      </c>
      <c r="K47" s="504">
        <v>14</v>
      </c>
      <c r="L47" s="504">
        <v>116</v>
      </c>
      <c r="M47" s="504">
        <v>71</v>
      </c>
      <c r="N47" s="505">
        <v>3</v>
      </c>
      <c r="O47" s="16"/>
    </row>
    <row r="48" spans="1:15" ht="24" customHeight="1">
      <c r="A48" s="19"/>
      <c r="B48" s="34"/>
      <c r="C48" s="21" t="s">
        <v>75</v>
      </c>
      <c r="D48" s="21"/>
      <c r="E48" s="327" t="s">
        <v>272</v>
      </c>
      <c r="F48" s="327" t="s">
        <v>272</v>
      </c>
      <c r="G48" s="327" t="s">
        <v>272</v>
      </c>
      <c r="H48" s="327" t="s">
        <v>272</v>
      </c>
      <c r="I48" s="327" t="s">
        <v>272</v>
      </c>
      <c r="J48" s="327" t="s">
        <v>272</v>
      </c>
      <c r="K48" s="327" t="s">
        <v>272</v>
      </c>
      <c r="L48" s="327" t="s">
        <v>272</v>
      </c>
      <c r="M48" s="327" t="s">
        <v>272</v>
      </c>
      <c r="N48" s="328" t="s">
        <v>272</v>
      </c>
      <c r="O48" s="16"/>
    </row>
    <row r="49" spans="1:15" ht="24" customHeight="1">
      <c r="A49" s="19"/>
      <c r="B49" s="34"/>
      <c r="C49" s="21" t="s">
        <v>76</v>
      </c>
      <c r="D49" s="21"/>
      <c r="E49" s="329" t="s">
        <v>272</v>
      </c>
      <c r="F49" s="329" t="s">
        <v>272</v>
      </c>
      <c r="G49" s="329" t="s">
        <v>272</v>
      </c>
      <c r="H49" s="329" t="s">
        <v>272</v>
      </c>
      <c r="I49" s="329" t="s">
        <v>272</v>
      </c>
      <c r="J49" s="329" t="s">
        <v>272</v>
      </c>
      <c r="K49" s="329" t="s">
        <v>272</v>
      </c>
      <c r="L49" s="329" t="s">
        <v>272</v>
      </c>
      <c r="M49" s="329" t="s">
        <v>272</v>
      </c>
      <c r="N49" s="330" t="s">
        <v>272</v>
      </c>
      <c r="O49" s="16"/>
    </row>
    <row r="50" spans="1:15" ht="24" customHeight="1">
      <c r="A50" s="23" t="s">
        <v>30</v>
      </c>
      <c r="B50" s="45"/>
      <c r="C50" s="25"/>
      <c r="D50" s="25"/>
      <c r="E50" s="510">
        <f aca="true" t="shared" si="9" ref="E50:N50">SUM(E51:E52)</f>
        <v>1</v>
      </c>
      <c r="F50" s="510">
        <f t="shared" si="9"/>
        <v>35</v>
      </c>
      <c r="G50" s="510">
        <f t="shared" si="9"/>
        <v>2</v>
      </c>
      <c r="H50" s="510">
        <f t="shared" si="9"/>
        <v>68</v>
      </c>
      <c r="I50" s="510">
        <f t="shared" si="9"/>
        <v>0</v>
      </c>
      <c r="J50" s="510">
        <f t="shared" si="9"/>
        <v>18</v>
      </c>
      <c r="K50" s="510">
        <f t="shared" si="9"/>
        <v>17</v>
      </c>
      <c r="L50" s="510">
        <f t="shared" si="9"/>
        <v>0</v>
      </c>
      <c r="M50" s="510">
        <f t="shared" si="9"/>
        <v>0</v>
      </c>
      <c r="N50" s="511">
        <f t="shared" si="9"/>
        <v>35</v>
      </c>
      <c r="O50" s="26"/>
    </row>
    <row r="51" spans="1:15" ht="24" customHeight="1">
      <c r="A51" s="19"/>
      <c r="B51" s="34"/>
      <c r="C51" s="21" t="s">
        <v>329</v>
      </c>
      <c r="D51" s="21"/>
      <c r="E51" s="327" t="s">
        <v>272</v>
      </c>
      <c r="F51" s="327" t="s">
        <v>272</v>
      </c>
      <c r="G51" s="327" t="s">
        <v>272</v>
      </c>
      <c r="H51" s="327" t="s">
        <v>272</v>
      </c>
      <c r="I51" s="327" t="s">
        <v>272</v>
      </c>
      <c r="J51" s="327" t="s">
        <v>272</v>
      </c>
      <c r="K51" s="327" t="s">
        <v>272</v>
      </c>
      <c r="L51" s="327" t="s">
        <v>272</v>
      </c>
      <c r="M51" s="327" t="s">
        <v>272</v>
      </c>
      <c r="N51" s="328" t="s">
        <v>272</v>
      </c>
      <c r="O51" s="16"/>
    </row>
    <row r="52" spans="1:15" ht="24" customHeight="1">
      <c r="A52" s="19"/>
      <c r="B52" s="34"/>
      <c r="C52" s="21" t="s">
        <v>77</v>
      </c>
      <c r="D52" s="21"/>
      <c r="E52" s="329">
        <v>1</v>
      </c>
      <c r="F52" s="329">
        <v>35</v>
      </c>
      <c r="G52" s="329">
        <v>2</v>
      </c>
      <c r="H52" s="329">
        <v>68</v>
      </c>
      <c r="I52" s="329" t="s">
        <v>272</v>
      </c>
      <c r="J52" s="329">
        <v>18</v>
      </c>
      <c r="K52" s="329">
        <v>17</v>
      </c>
      <c r="L52" s="329" t="s">
        <v>272</v>
      </c>
      <c r="M52" s="329" t="s">
        <v>272</v>
      </c>
      <c r="N52" s="330">
        <v>35</v>
      </c>
      <c r="O52" s="16"/>
    </row>
    <row r="53" spans="1:15" ht="24" customHeight="1">
      <c r="A53" s="23" t="s">
        <v>78</v>
      </c>
      <c r="B53" s="45"/>
      <c r="C53" s="14"/>
      <c r="D53" s="25"/>
      <c r="E53" s="510">
        <f aca="true" t="shared" si="10" ref="E53:N53">SUM(E54:E55)</f>
        <v>0</v>
      </c>
      <c r="F53" s="510">
        <f t="shared" si="10"/>
        <v>0</v>
      </c>
      <c r="G53" s="510">
        <f t="shared" si="10"/>
        <v>0</v>
      </c>
      <c r="H53" s="510">
        <f t="shared" si="10"/>
        <v>0</v>
      </c>
      <c r="I53" s="510">
        <f t="shared" si="10"/>
        <v>0</v>
      </c>
      <c r="J53" s="510">
        <f t="shared" si="10"/>
        <v>0</v>
      </c>
      <c r="K53" s="510">
        <f t="shared" si="10"/>
        <v>0</v>
      </c>
      <c r="L53" s="510">
        <f t="shared" si="10"/>
        <v>0</v>
      </c>
      <c r="M53" s="510">
        <f t="shared" si="10"/>
        <v>0</v>
      </c>
      <c r="N53" s="511">
        <f t="shared" si="10"/>
        <v>0</v>
      </c>
      <c r="O53" s="26"/>
    </row>
    <row r="54" spans="1:15" ht="24" customHeight="1">
      <c r="A54" s="19"/>
      <c r="B54" s="46"/>
      <c r="C54" s="21" t="s">
        <v>330</v>
      </c>
      <c r="D54" s="47"/>
      <c r="E54" s="327" t="s">
        <v>272</v>
      </c>
      <c r="F54" s="327" t="s">
        <v>272</v>
      </c>
      <c r="G54" s="327" t="s">
        <v>272</v>
      </c>
      <c r="H54" s="327" t="s">
        <v>272</v>
      </c>
      <c r="I54" s="327" t="s">
        <v>272</v>
      </c>
      <c r="J54" s="327" t="s">
        <v>272</v>
      </c>
      <c r="K54" s="327" t="s">
        <v>272</v>
      </c>
      <c r="L54" s="327" t="s">
        <v>272</v>
      </c>
      <c r="M54" s="327" t="s">
        <v>272</v>
      </c>
      <c r="N54" s="328" t="s">
        <v>272</v>
      </c>
      <c r="O54" s="26"/>
    </row>
    <row r="55" spans="1:15" ht="24" customHeight="1">
      <c r="A55" s="19"/>
      <c r="B55" s="34"/>
      <c r="C55" s="21" t="s">
        <v>56</v>
      </c>
      <c r="D55" s="21"/>
      <c r="E55" s="329" t="s">
        <v>272</v>
      </c>
      <c r="F55" s="329" t="s">
        <v>272</v>
      </c>
      <c r="G55" s="329" t="s">
        <v>272</v>
      </c>
      <c r="H55" s="329" t="s">
        <v>272</v>
      </c>
      <c r="I55" s="329" t="s">
        <v>272</v>
      </c>
      <c r="J55" s="329" t="s">
        <v>272</v>
      </c>
      <c r="K55" s="329" t="s">
        <v>272</v>
      </c>
      <c r="L55" s="329" t="s">
        <v>272</v>
      </c>
      <c r="M55" s="329" t="s">
        <v>272</v>
      </c>
      <c r="N55" s="330" t="s">
        <v>272</v>
      </c>
      <c r="O55" s="16"/>
    </row>
    <row r="56" spans="1:15" ht="24" customHeight="1">
      <c r="A56" s="23" t="s">
        <v>79</v>
      </c>
      <c r="B56" s="45"/>
      <c r="C56" s="25"/>
      <c r="D56" s="25"/>
      <c r="E56" s="510">
        <f aca="true" t="shared" si="11" ref="E56:N56">SUM(E57:E59)</f>
        <v>2</v>
      </c>
      <c r="F56" s="510">
        <f t="shared" si="11"/>
        <v>105</v>
      </c>
      <c r="G56" s="510">
        <f t="shared" si="11"/>
        <v>14</v>
      </c>
      <c r="H56" s="510">
        <f t="shared" si="11"/>
        <v>369</v>
      </c>
      <c r="I56" s="510">
        <f t="shared" si="11"/>
        <v>0</v>
      </c>
      <c r="J56" s="510">
        <f t="shared" si="11"/>
        <v>105</v>
      </c>
      <c r="K56" s="510">
        <f t="shared" si="11"/>
        <v>0</v>
      </c>
      <c r="L56" s="510">
        <f t="shared" si="11"/>
        <v>12</v>
      </c>
      <c r="M56" s="510">
        <f t="shared" si="11"/>
        <v>186</v>
      </c>
      <c r="N56" s="511">
        <f t="shared" si="11"/>
        <v>0</v>
      </c>
      <c r="O56" s="26"/>
    </row>
    <row r="57" spans="1:15" ht="24" customHeight="1">
      <c r="A57" s="19"/>
      <c r="B57" s="34"/>
      <c r="C57" s="21" t="s">
        <v>31</v>
      </c>
      <c r="D57" s="21"/>
      <c r="E57" s="504">
        <v>1</v>
      </c>
      <c r="F57" s="504">
        <v>93</v>
      </c>
      <c r="G57" s="504">
        <v>9</v>
      </c>
      <c r="H57" s="504">
        <v>329</v>
      </c>
      <c r="I57" s="504" t="s">
        <v>272</v>
      </c>
      <c r="J57" s="504">
        <v>93</v>
      </c>
      <c r="K57" s="504" t="s">
        <v>272</v>
      </c>
      <c r="L57" s="504" t="s">
        <v>272</v>
      </c>
      <c r="M57" s="504">
        <v>186</v>
      </c>
      <c r="N57" s="505" t="s">
        <v>272</v>
      </c>
      <c r="O57" s="16"/>
    </row>
    <row r="58" spans="1:15" ht="24" customHeight="1">
      <c r="A58" s="19"/>
      <c r="B58" s="34"/>
      <c r="C58" s="21" t="s">
        <v>57</v>
      </c>
      <c r="D58" s="21"/>
      <c r="E58" s="327">
        <v>1</v>
      </c>
      <c r="F58" s="327">
        <v>12</v>
      </c>
      <c r="G58" s="327">
        <v>5</v>
      </c>
      <c r="H58" s="327">
        <v>40</v>
      </c>
      <c r="I58" s="327" t="s">
        <v>272</v>
      </c>
      <c r="J58" s="327">
        <v>12</v>
      </c>
      <c r="K58" s="327" t="s">
        <v>272</v>
      </c>
      <c r="L58" s="327">
        <v>12</v>
      </c>
      <c r="M58" s="327" t="s">
        <v>272</v>
      </c>
      <c r="N58" s="328" t="s">
        <v>272</v>
      </c>
      <c r="O58" s="16"/>
    </row>
    <row r="59" spans="1:15" ht="24" customHeight="1" thickBot="1">
      <c r="A59" s="48"/>
      <c r="B59" s="49"/>
      <c r="C59" s="50" t="s">
        <v>80</v>
      </c>
      <c r="D59" s="50"/>
      <c r="E59" s="508" t="s">
        <v>272</v>
      </c>
      <c r="F59" s="508" t="s">
        <v>272</v>
      </c>
      <c r="G59" s="508" t="s">
        <v>272</v>
      </c>
      <c r="H59" s="508" t="s">
        <v>272</v>
      </c>
      <c r="I59" s="508" t="s">
        <v>272</v>
      </c>
      <c r="J59" s="508" t="s">
        <v>272</v>
      </c>
      <c r="K59" s="508" t="s">
        <v>272</v>
      </c>
      <c r="L59" s="508" t="s">
        <v>272</v>
      </c>
      <c r="M59" s="508" t="s">
        <v>272</v>
      </c>
      <c r="N59" s="509" t="s">
        <v>272</v>
      </c>
      <c r="O59" s="16"/>
    </row>
  </sheetData>
  <sheetProtection/>
  <mergeCells count="9">
    <mergeCell ref="I3:N3"/>
    <mergeCell ref="G3:H3"/>
    <mergeCell ref="A7:D7"/>
    <mergeCell ref="F3:F4"/>
    <mergeCell ref="E3:E4"/>
    <mergeCell ref="A3:A4"/>
    <mergeCell ref="B3:D4"/>
    <mergeCell ref="A5:D5"/>
    <mergeCell ref="A6:D6"/>
  </mergeCells>
  <printOptions/>
  <pageMargins left="0.7874015748031497" right="0.7874015748031497" top="0.6692913385826772" bottom="0.3937007874015748" header="0" footer="0"/>
  <pageSetup horizontalDpi="600" verticalDpi="600" orientation="portrait" pageOrder="overThenDown" paperSize="9" scale="54" r:id="rId1"/>
  <headerFooter alignWithMargins="0">
    <oddFooter>&amp;R&amp;A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69"/>
  <sheetViews>
    <sheetView showOutlineSymbols="0" zoomScale="75" zoomScaleNormal="75" zoomScaleSheetLayoutView="5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Z1" sqref="Z1:AY16384"/>
    </sheetView>
  </sheetViews>
  <sheetFormatPr defaultColWidth="8.75390625" defaultRowHeight="14.25"/>
  <cols>
    <col min="1" max="1" width="9.125" style="59" customWidth="1"/>
    <col min="2" max="2" width="0.875" style="59" customWidth="1"/>
    <col min="3" max="3" width="12.875" style="59" customWidth="1"/>
    <col min="4" max="4" width="0.875" style="59" customWidth="1"/>
    <col min="5" max="13" width="13.375" style="59" customWidth="1"/>
    <col min="14" max="24" width="13.125" style="59" customWidth="1"/>
    <col min="25" max="208" width="8.75390625" style="59" customWidth="1"/>
    <col min="209" max="16384" width="8.75390625" style="60" customWidth="1"/>
  </cols>
  <sheetData>
    <row r="1" spans="1:24" ht="34.5" customHeight="1">
      <c r="A1" s="271" t="s">
        <v>244</v>
      </c>
      <c r="B1" s="272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4"/>
      <c r="T1" s="275"/>
      <c r="U1" s="275"/>
      <c r="V1" s="275"/>
      <c r="W1" s="275"/>
      <c r="X1" s="275"/>
    </row>
    <row r="2" spans="1:24" ht="19.5" customHeight="1" thickBot="1">
      <c r="A2" s="276" t="s">
        <v>245</v>
      </c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/>
      <c r="T2" s="275"/>
      <c r="U2" s="275"/>
      <c r="V2" s="275"/>
      <c r="W2" s="275"/>
      <c r="X2" s="275"/>
    </row>
    <row r="3" spans="1:24" ht="24.75" customHeight="1">
      <c r="A3" s="782" t="s">
        <v>210</v>
      </c>
      <c r="B3" s="277"/>
      <c r="C3" s="785" t="s">
        <v>211</v>
      </c>
      <c r="D3" s="278"/>
      <c r="E3" s="792" t="s">
        <v>243</v>
      </c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2" t="s">
        <v>246</v>
      </c>
      <c r="T3" s="793"/>
      <c r="U3" s="793"/>
      <c r="V3" s="793"/>
      <c r="W3" s="793"/>
      <c r="X3" s="794"/>
    </row>
    <row r="4" spans="1:24" ht="24.75" customHeight="1">
      <c r="A4" s="783"/>
      <c r="B4" s="279"/>
      <c r="C4" s="786"/>
      <c r="D4" s="280"/>
      <c r="E4" s="796" t="s">
        <v>247</v>
      </c>
      <c r="F4" s="797"/>
      <c r="G4" s="797"/>
      <c r="H4" s="797"/>
      <c r="I4" s="797"/>
      <c r="J4" s="797"/>
      <c r="K4" s="798"/>
      <c r="L4" s="796" t="s">
        <v>248</v>
      </c>
      <c r="M4" s="797"/>
      <c r="N4" s="797"/>
      <c r="O4" s="797"/>
      <c r="P4" s="797"/>
      <c r="Q4" s="797"/>
      <c r="R4" s="797"/>
      <c r="S4" s="281"/>
      <c r="T4" s="281"/>
      <c r="U4" s="281"/>
      <c r="V4" s="281"/>
      <c r="W4" s="281"/>
      <c r="X4" s="282"/>
    </row>
    <row r="5" spans="1:24" ht="24.75" customHeight="1">
      <c r="A5" s="783"/>
      <c r="B5" s="279"/>
      <c r="C5" s="786"/>
      <c r="D5" s="283"/>
      <c r="E5" s="790" t="s">
        <v>249</v>
      </c>
      <c r="F5" s="284" t="s">
        <v>250</v>
      </c>
      <c r="G5" s="284" t="s">
        <v>251</v>
      </c>
      <c r="H5" s="790" t="s">
        <v>252</v>
      </c>
      <c r="I5" s="780" t="s">
        <v>253</v>
      </c>
      <c r="J5" s="788" t="s">
        <v>254</v>
      </c>
      <c r="K5" s="788" t="s">
        <v>242</v>
      </c>
      <c r="L5" s="790" t="s">
        <v>249</v>
      </c>
      <c r="M5" s="284" t="s">
        <v>250</v>
      </c>
      <c r="N5" s="284" t="s">
        <v>251</v>
      </c>
      <c r="O5" s="790" t="s">
        <v>252</v>
      </c>
      <c r="P5" s="780" t="s">
        <v>253</v>
      </c>
      <c r="Q5" s="788" t="s">
        <v>254</v>
      </c>
      <c r="R5" s="788" t="s">
        <v>242</v>
      </c>
      <c r="S5" s="285" t="s">
        <v>255</v>
      </c>
      <c r="T5" s="285" t="s">
        <v>240</v>
      </c>
      <c r="U5" s="285" t="s">
        <v>241</v>
      </c>
      <c r="V5" s="285" t="s">
        <v>256</v>
      </c>
      <c r="W5" s="285" t="s">
        <v>257</v>
      </c>
      <c r="X5" s="286" t="s">
        <v>242</v>
      </c>
    </row>
    <row r="6" spans="1:24" ht="24.75" customHeight="1" thickBot="1">
      <c r="A6" s="784"/>
      <c r="B6" s="287"/>
      <c r="C6" s="787"/>
      <c r="D6" s="288"/>
      <c r="E6" s="791"/>
      <c r="F6" s="289" t="s">
        <v>258</v>
      </c>
      <c r="G6" s="289" t="s">
        <v>259</v>
      </c>
      <c r="H6" s="791"/>
      <c r="I6" s="781"/>
      <c r="J6" s="789"/>
      <c r="K6" s="795"/>
      <c r="L6" s="791"/>
      <c r="M6" s="289" t="s">
        <v>258</v>
      </c>
      <c r="N6" s="289" t="s">
        <v>259</v>
      </c>
      <c r="O6" s="791"/>
      <c r="P6" s="781"/>
      <c r="Q6" s="789"/>
      <c r="R6" s="795"/>
      <c r="S6" s="290"/>
      <c r="T6" s="290"/>
      <c r="U6" s="290"/>
      <c r="V6" s="290"/>
      <c r="W6" s="290"/>
      <c r="X6" s="291"/>
    </row>
    <row r="7" spans="1:24" ht="24.75" customHeight="1">
      <c r="A7" s="588" t="s">
        <v>353</v>
      </c>
      <c r="B7" s="589"/>
      <c r="C7" s="589"/>
      <c r="D7" s="589"/>
      <c r="E7" s="164">
        <v>4416</v>
      </c>
      <c r="F7" s="164">
        <v>218</v>
      </c>
      <c r="G7" s="164">
        <v>409</v>
      </c>
      <c r="H7" s="164">
        <v>470</v>
      </c>
      <c r="I7" s="164">
        <v>335</v>
      </c>
      <c r="J7" s="164">
        <v>212</v>
      </c>
      <c r="K7" s="164">
        <v>1194</v>
      </c>
      <c r="L7" s="164">
        <v>5553</v>
      </c>
      <c r="M7" s="165">
        <v>408</v>
      </c>
      <c r="N7" s="164">
        <v>718</v>
      </c>
      <c r="O7" s="164">
        <v>778</v>
      </c>
      <c r="P7" s="164">
        <v>620</v>
      </c>
      <c r="Q7" s="164">
        <v>502</v>
      </c>
      <c r="R7" s="164">
        <v>1996</v>
      </c>
      <c r="S7" s="164">
        <v>1</v>
      </c>
      <c r="T7" s="164">
        <v>6482</v>
      </c>
      <c r="U7" s="164">
        <v>288</v>
      </c>
      <c r="V7" s="164">
        <v>185</v>
      </c>
      <c r="W7" s="164">
        <v>160</v>
      </c>
      <c r="X7" s="166">
        <v>369</v>
      </c>
    </row>
    <row r="8" spans="1:24" ht="24.75" customHeight="1">
      <c r="A8" s="595">
        <v>19</v>
      </c>
      <c r="B8" s="596"/>
      <c r="C8" s="596"/>
      <c r="D8" s="596"/>
      <c r="E8" s="167">
        <v>4293</v>
      </c>
      <c r="F8" s="167">
        <v>253</v>
      </c>
      <c r="G8" s="167">
        <v>223</v>
      </c>
      <c r="H8" s="167">
        <v>289</v>
      </c>
      <c r="I8" s="167">
        <v>243</v>
      </c>
      <c r="J8" s="167">
        <v>149</v>
      </c>
      <c r="K8" s="167">
        <v>839</v>
      </c>
      <c r="L8" s="167">
        <v>5227</v>
      </c>
      <c r="M8" s="168">
        <v>456</v>
      </c>
      <c r="N8" s="167">
        <v>489</v>
      </c>
      <c r="O8" s="167">
        <v>444</v>
      </c>
      <c r="P8" s="167">
        <v>425</v>
      </c>
      <c r="Q8" s="167">
        <v>371</v>
      </c>
      <c r="R8" s="167">
        <v>1368</v>
      </c>
      <c r="S8" s="167">
        <v>11</v>
      </c>
      <c r="T8" s="167">
        <v>4771</v>
      </c>
      <c r="U8" s="167">
        <v>252</v>
      </c>
      <c r="V8" s="167">
        <v>199</v>
      </c>
      <c r="W8" s="167">
        <v>114</v>
      </c>
      <c r="X8" s="169">
        <v>326</v>
      </c>
    </row>
    <row r="9" spans="1:25" ht="30" customHeight="1">
      <c r="A9" s="580">
        <v>20</v>
      </c>
      <c r="B9" s="578"/>
      <c r="C9" s="578"/>
      <c r="D9" s="578"/>
      <c r="E9" s="369">
        <f aca="true" t="shared" si="0" ref="E9:X9">SUM(E10,E11,E12,E13,E14,E15,E19,E22,E23,E28,E35,E40,E44,E48,E52,E55,E58)</f>
        <v>2807</v>
      </c>
      <c r="F9" s="369">
        <f t="shared" si="0"/>
        <v>43</v>
      </c>
      <c r="G9" s="369">
        <f t="shared" si="0"/>
        <v>140</v>
      </c>
      <c r="H9" s="369">
        <f t="shared" si="0"/>
        <v>188</v>
      </c>
      <c r="I9" s="369">
        <f t="shared" si="0"/>
        <v>146</v>
      </c>
      <c r="J9" s="369">
        <f t="shared" si="0"/>
        <v>95</v>
      </c>
      <c r="K9" s="370">
        <f t="shared" si="0"/>
        <v>599</v>
      </c>
      <c r="L9" s="371">
        <f t="shared" si="0"/>
        <v>3541</v>
      </c>
      <c r="M9" s="372">
        <f t="shared" si="0"/>
        <v>63</v>
      </c>
      <c r="N9" s="371">
        <f t="shared" si="0"/>
        <v>278</v>
      </c>
      <c r="O9" s="371">
        <f t="shared" si="0"/>
        <v>328</v>
      </c>
      <c r="P9" s="371">
        <f t="shared" si="0"/>
        <v>262</v>
      </c>
      <c r="Q9" s="371">
        <f t="shared" si="0"/>
        <v>259</v>
      </c>
      <c r="R9" s="371">
        <f t="shared" si="0"/>
        <v>1073</v>
      </c>
      <c r="S9" s="371">
        <f t="shared" si="0"/>
        <v>8</v>
      </c>
      <c r="T9" s="371">
        <f t="shared" si="0"/>
        <v>3785</v>
      </c>
      <c r="U9" s="371">
        <f t="shared" si="0"/>
        <v>91</v>
      </c>
      <c r="V9" s="371">
        <f t="shared" si="0"/>
        <v>85</v>
      </c>
      <c r="W9" s="371">
        <f t="shared" si="0"/>
        <v>31</v>
      </c>
      <c r="X9" s="382">
        <f t="shared" si="0"/>
        <v>94</v>
      </c>
      <c r="Y9" s="11"/>
    </row>
    <row r="10" spans="1:25" ht="23.25" customHeight="1">
      <c r="A10" s="12" t="s">
        <v>58</v>
      </c>
      <c r="B10" s="13"/>
      <c r="C10" s="14" t="s">
        <v>1</v>
      </c>
      <c r="D10" s="14"/>
      <c r="E10" s="88">
        <v>18</v>
      </c>
      <c r="F10" s="88" t="s">
        <v>272</v>
      </c>
      <c r="G10" s="88">
        <v>32</v>
      </c>
      <c r="H10" s="88">
        <v>11</v>
      </c>
      <c r="I10" s="88">
        <v>40</v>
      </c>
      <c r="J10" s="88">
        <v>47</v>
      </c>
      <c r="K10" s="88">
        <v>38</v>
      </c>
      <c r="L10" s="88">
        <v>39</v>
      </c>
      <c r="M10" s="88" t="s">
        <v>272</v>
      </c>
      <c r="N10" s="88">
        <v>133</v>
      </c>
      <c r="O10" s="88">
        <v>39</v>
      </c>
      <c r="P10" s="88">
        <v>101</v>
      </c>
      <c r="Q10" s="88">
        <v>142</v>
      </c>
      <c r="R10" s="88">
        <v>126</v>
      </c>
      <c r="S10" s="88" t="s">
        <v>272</v>
      </c>
      <c r="T10" s="88">
        <v>531</v>
      </c>
      <c r="U10" s="88">
        <v>55</v>
      </c>
      <c r="V10" s="88" t="s">
        <v>272</v>
      </c>
      <c r="W10" s="88" t="s">
        <v>272</v>
      </c>
      <c r="X10" s="311" t="s">
        <v>272</v>
      </c>
      <c r="Y10" s="16"/>
    </row>
    <row r="11" spans="1:25" ht="23.25" customHeight="1">
      <c r="A11" s="12" t="s">
        <v>59</v>
      </c>
      <c r="B11" s="13"/>
      <c r="C11" s="14" t="s">
        <v>2</v>
      </c>
      <c r="D11" s="14"/>
      <c r="E11" s="88">
        <v>2</v>
      </c>
      <c r="F11" s="88" t="s">
        <v>272</v>
      </c>
      <c r="G11" s="88">
        <v>1</v>
      </c>
      <c r="H11" s="88">
        <v>7</v>
      </c>
      <c r="I11" s="88">
        <v>4</v>
      </c>
      <c r="J11" s="88" t="s">
        <v>272</v>
      </c>
      <c r="K11" s="88">
        <v>93</v>
      </c>
      <c r="L11" s="88">
        <v>3</v>
      </c>
      <c r="M11" s="88" t="s">
        <v>272</v>
      </c>
      <c r="N11" s="88">
        <v>1</v>
      </c>
      <c r="O11" s="88">
        <v>10</v>
      </c>
      <c r="P11" s="88">
        <v>10</v>
      </c>
      <c r="Q11" s="88" t="s">
        <v>272</v>
      </c>
      <c r="R11" s="88">
        <v>135</v>
      </c>
      <c r="S11" s="88" t="s">
        <v>272</v>
      </c>
      <c r="T11" s="88">
        <v>92</v>
      </c>
      <c r="U11" s="88" t="s">
        <v>272</v>
      </c>
      <c r="V11" s="88" t="s">
        <v>272</v>
      </c>
      <c r="W11" s="88" t="s">
        <v>272</v>
      </c>
      <c r="X11" s="311">
        <v>31</v>
      </c>
      <c r="Y11" s="16"/>
    </row>
    <row r="12" spans="1:25" ht="23.25" customHeight="1">
      <c r="A12" s="12" t="s">
        <v>60</v>
      </c>
      <c r="B12" s="13"/>
      <c r="C12" s="14" t="s">
        <v>3</v>
      </c>
      <c r="D12" s="14"/>
      <c r="E12" s="88">
        <v>34</v>
      </c>
      <c r="F12" s="88" t="s">
        <v>272</v>
      </c>
      <c r="G12" s="88" t="s">
        <v>272</v>
      </c>
      <c r="H12" s="88" t="s">
        <v>272</v>
      </c>
      <c r="I12" s="88">
        <v>2</v>
      </c>
      <c r="J12" s="88">
        <v>29</v>
      </c>
      <c r="K12" s="88" t="s">
        <v>272</v>
      </c>
      <c r="L12" s="88">
        <v>71</v>
      </c>
      <c r="M12" s="88" t="s">
        <v>272</v>
      </c>
      <c r="N12" s="88" t="s">
        <v>272</v>
      </c>
      <c r="O12" s="88" t="s">
        <v>272</v>
      </c>
      <c r="P12" s="88">
        <v>2</v>
      </c>
      <c r="Q12" s="88">
        <v>92</v>
      </c>
      <c r="R12" s="88" t="s">
        <v>272</v>
      </c>
      <c r="S12" s="88" t="s">
        <v>272</v>
      </c>
      <c r="T12" s="88">
        <v>71</v>
      </c>
      <c r="U12" s="88" t="s">
        <v>272</v>
      </c>
      <c r="V12" s="88" t="s">
        <v>272</v>
      </c>
      <c r="W12" s="88">
        <v>2</v>
      </c>
      <c r="X12" s="311" t="s">
        <v>272</v>
      </c>
      <c r="Y12" s="16"/>
    </row>
    <row r="13" spans="1:25" ht="23.25" customHeight="1">
      <c r="A13" s="17" t="s">
        <v>61</v>
      </c>
      <c r="B13" s="18"/>
      <c r="C13" s="14" t="s">
        <v>4</v>
      </c>
      <c r="D13" s="14"/>
      <c r="E13" s="88">
        <v>4</v>
      </c>
      <c r="F13" s="88" t="s">
        <v>272</v>
      </c>
      <c r="G13" s="88" t="s">
        <v>272</v>
      </c>
      <c r="H13" s="88" t="s">
        <v>272</v>
      </c>
      <c r="I13" s="88" t="s">
        <v>272</v>
      </c>
      <c r="J13" s="88" t="s">
        <v>272</v>
      </c>
      <c r="K13" s="88" t="s">
        <v>272</v>
      </c>
      <c r="L13" s="88">
        <v>7</v>
      </c>
      <c r="M13" s="88" t="s">
        <v>272</v>
      </c>
      <c r="N13" s="88" t="s">
        <v>272</v>
      </c>
      <c r="O13" s="88" t="s">
        <v>272</v>
      </c>
      <c r="P13" s="88" t="s">
        <v>272</v>
      </c>
      <c r="Q13" s="88" t="s">
        <v>272</v>
      </c>
      <c r="R13" s="88" t="s">
        <v>272</v>
      </c>
      <c r="S13" s="88" t="s">
        <v>272</v>
      </c>
      <c r="T13" s="88">
        <v>7</v>
      </c>
      <c r="U13" s="88" t="s">
        <v>272</v>
      </c>
      <c r="V13" s="88" t="s">
        <v>272</v>
      </c>
      <c r="W13" s="88" t="s">
        <v>272</v>
      </c>
      <c r="X13" s="311" t="s">
        <v>272</v>
      </c>
      <c r="Y13" s="16"/>
    </row>
    <row r="14" spans="1:25" ht="23.25" customHeight="1">
      <c r="A14" s="12" t="s">
        <v>62</v>
      </c>
      <c r="B14" s="13"/>
      <c r="C14" s="14" t="s">
        <v>5</v>
      </c>
      <c r="D14" s="14"/>
      <c r="E14" s="88">
        <v>32</v>
      </c>
      <c r="F14" s="88" t="s">
        <v>272</v>
      </c>
      <c r="G14" s="88" t="s">
        <v>272</v>
      </c>
      <c r="H14" s="88" t="s">
        <v>272</v>
      </c>
      <c r="I14" s="88" t="s">
        <v>272</v>
      </c>
      <c r="J14" s="88" t="s">
        <v>272</v>
      </c>
      <c r="K14" s="88">
        <v>18</v>
      </c>
      <c r="L14" s="88">
        <v>59</v>
      </c>
      <c r="M14" s="88" t="s">
        <v>272</v>
      </c>
      <c r="N14" s="88" t="s">
        <v>272</v>
      </c>
      <c r="O14" s="88" t="s">
        <v>272</v>
      </c>
      <c r="P14" s="88" t="s">
        <v>272</v>
      </c>
      <c r="Q14" s="88" t="s">
        <v>272</v>
      </c>
      <c r="R14" s="88">
        <v>36</v>
      </c>
      <c r="S14" s="88" t="s">
        <v>272</v>
      </c>
      <c r="T14" s="88">
        <v>95</v>
      </c>
      <c r="U14" s="88" t="s">
        <v>272</v>
      </c>
      <c r="V14" s="88" t="s">
        <v>272</v>
      </c>
      <c r="W14" s="88" t="s">
        <v>272</v>
      </c>
      <c r="X14" s="311" t="s">
        <v>272</v>
      </c>
      <c r="Y14" s="16"/>
    </row>
    <row r="15" spans="1:25" ht="23.25" customHeight="1">
      <c r="A15" s="12" t="s">
        <v>63</v>
      </c>
      <c r="B15" s="13"/>
      <c r="C15" s="14"/>
      <c r="D15" s="14"/>
      <c r="E15" s="512">
        <f aca="true" t="shared" si="1" ref="E15:X15">SUM(E16:E18)</f>
        <v>197</v>
      </c>
      <c r="F15" s="512">
        <f t="shared" si="1"/>
        <v>23</v>
      </c>
      <c r="G15" s="512">
        <f t="shared" si="1"/>
        <v>0</v>
      </c>
      <c r="H15" s="512">
        <f t="shared" si="1"/>
        <v>0</v>
      </c>
      <c r="I15" s="512">
        <f t="shared" si="1"/>
        <v>3</v>
      </c>
      <c r="J15" s="512">
        <f t="shared" si="1"/>
        <v>0</v>
      </c>
      <c r="K15" s="512">
        <f t="shared" si="1"/>
        <v>0</v>
      </c>
      <c r="L15" s="512">
        <f t="shared" si="1"/>
        <v>206</v>
      </c>
      <c r="M15" s="512">
        <f t="shared" si="1"/>
        <v>27</v>
      </c>
      <c r="N15" s="512">
        <f t="shared" si="1"/>
        <v>0</v>
      </c>
      <c r="O15" s="512">
        <f t="shared" si="1"/>
        <v>0</v>
      </c>
      <c r="P15" s="512">
        <f t="shared" si="1"/>
        <v>10</v>
      </c>
      <c r="Q15" s="512">
        <f t="shared" si="1"/>
        <v>0</v>
      </c>
      <c r="R15" s="512">
        <f t="shared" si="1"/>
        <v>0</v>
      </c>
      <c r="S15" s="512">
        <f t="shared" si="1"/>
        <v>8</v>
      </c>
      <c r="T15" s="512">
        <f t="shared" si="1"/>
        <v>68</v>
      </c>
      <c r="U15" s="512">
        <f t="shared" si="1"/>
        <v>0</v>
      </c>
      <c r="V15" s="512">
        <f t="shared" si="1"/>
        <v>1</v>
      </c>
      <c r="W15" s="512">
        <f t="shared" si="1"/>
        <v>0</v>
      </c>
      <c r="X15" s="513">
        <f t="shared" si="1"/>
        <v>0</v>
      </c>
      <c r="Y15" s="16"/>
    </row>
    <row r="16" spans="1:25" ht="23.25" customHeight="1">
      <c r="A16" s="19"/>
      <c r="B16" s="20"/>
      <c r="C16" s="21" t="s">
        <v>6</v>
      </c>
      <c r="D16" s="21"/>
      <c r="E16" s="140">
        <v>3</v>
      </c>
      <c r="F16" s="140" t="s">
        <v>272</v>
      </c>
      <c r="G16" s="140" t="s">
        <v>272</v>
      </c>
      <c r="H16" s="140" t="s">
        <v>272</v>
      </c>
      <c r="I16" s="140" t="s">
        <v>272</v>
      </c>
      <c r="J16" s="140" t="s">
        <v>272</v>
      </c>
      <c r="K16" s="140" t="s">
        <v>272</v>
      </c>
      <c r="L16" s="140">
        <v>5</v>
      </c>
      <c r="M16" s="140" t="s">
        <v>272</v>
      </c>
      <c r="N16" s="140" t="s">
        <v>272</v>
      </c>
      <c r="O16" s="140" t="s">
        <v>272</v>
      </c>
      <c r="P16" s="140" t="s">
        <v>272</v>
      </c>
      <c r="Q16" s="140" t="s">
        <v>272</v>
      </c>
      <c r="R16" s="140" t="s">
        <v>272</v>
      </c>
      <c r="S16" s="140" t="s">
        <v>272</v>
      </c>
      <c r="T16" s="140">
        <v>11</v>
      </c>
      <c r="U16" s="140" t="s">
        <v>272</v>
      </c>
      <c r="V16" s="140" t="s">
        <v>272</v>
      </c>
      <c r="W16" s="140" t="s">
        <v>272</v>
      </c>
      <c r="X16" s="313" t="s">
        <v>272</v>
      </c>
      <c r="Y16" s="16"/>
    </row>
    <row r="17" spans="1:25" ht="23.25" customHeight="1">
      <c r="A17" s="19"/>
      <c r="B17" s="20"/>
      <c r="C17" s="21" t="s">
        <v>8</v>
      </c>
      <c r="D17" s="21"/>
      <c r="E17" s="140">
        <v>31</v>
      </c>
      <c r="F17" s="140">
        <v>23</v>
      </c>
      <c r="G17" s="140" t="s">
        <v>272</v>
      </c>
      <c r="H17" s="140" t="s">
        <v>272</v>
      </c>
      <c r="I17" s="140" t="s">
        <v>272</v>
      </c>
      <c r="J17" s="140" t="s">
        <v>272</v>
      </c>
      <c r="K17" s="140" t="s">
        <v>272</v>
      </c>
      <c r="L17" s="140">
        <v>37</v>
      </c>
      <c r="M17" s="140">
        <v>27</v>
      </c>
      <c r="N17" s="140" t="s">
        <v>272</v>
      </c>
      <c r="O17" s="140" t="s">
        <v>272</v>
      </c>
      <c r="P17" s="140" t="s">
        <v>272</v>
      </c>
      <c r="Q17" s="140" t="s">
        <v>272</v>
      </c>
      <c r="R17" s="140" t="s">
        <v>272</v>
      </c>
      <c r="S17" s="140" t="s">
        <v>272</v>
      </c>
      <c r="T17" s="140">
        <v>16</v>
      </c>
      <c r="U17" s="140" t="s">
        <v>272</v>
      </c>
      <c r="V17" s="140">
        <v>1</v>
      </c>
      <c r="W17" s="140" t="s">
        <v>272</v>
      </c>
      <c r="X17" s="313" t="s">
        <v>272</v>
      </c>
      <c r="Y17" s="16"/>
    </row>
    <row r="18" spans="1:25" ht="23.25" customHeight="1">
      <c r="A18" s="19"/>
      <c r="B18" s="20"/>
      <c r="C18" s="21" t="s">
        <v>9</v>
      </c>
      <c r="D18" s="21"/>
      <c r="E18" s="91">
        <v>163</v>
      </c>
      <c r="F18" s="91" t="s">
        <v>272</v>
      </c>
      <c r="G18" s="91" t="s">
        <v>272</v>
      </c>
      <c r="H18" s="91" t="s">
        <v>272</v>
      </c>
      <c r="I18" s="91">
        <v>3</v>
      </c>
      <c r="J18" s="91" t="s">
        <v>272</v>
      </c>
      <c r="K18" s="91" t="s">
        <v>272</v>
      </c>
      <c r="L18" s="91">
        <v>164</v>
      </c>
      <c r="M18" s="91" t="s">
        <v>272</v>
      </c>
      <c r="N18" s="91" t="s">
        <v>272</v>
      </c>
      <c r="O18" s="91" t="s">
        <v>272</v>
      </c>
      <c r="P18" s="91">
        <v>10</v>
      </c>
      <c r="Q18" s="91" t="s">
        <v>272</v>
      </c>
      <c r="R18" s="91" t="s">
        <v>272</v>
      </c>
      <c r="S18" s="91">
        <v>8</v>
      </c>
      <c r="T18" s="91">
        <v>41</v>
      </c>
      <c r="U18" s="91" t="s">
        <v>272</v>
      </c>
      <c r="V18" s="91" t="s">
        <v>272</v>
      </c>
      <c r="W18" s="91" t="s">
        <v>272</v>
      </c>
      <c r="X18" s="314" t="s">
        <v>272</v>
      </c>
      <c r="Y18" s="16"/>
    </row>
    <row r="19" spans="1:25" ht="23.25" customHeight="1">
      <c r="A19" s="12" t="s">
        <v>64</v>
      </c>
      <c r="B19" s="13"/>
      <c r="C19" s="14"/>
      <c r="D19" s="14"/>
      <c r="E19" s="512">
        <f aca="true" t="shared" si="2" ref="E19:X19">SUM(E20:E21)</f>
        <v>8</v>
      </c>
      <c r="F19" s="512">
        <f t="shared" si="2"/>
        <v>0</v>
      </c>
      <c r="G19" s="512">
        <f t="shared" si="2"/>
        <v>3</v>
      </c>
      <c r="H19" s="512">
        <f t="shared" si="2"/>
        <v>9</v>
      </c>
      <c r="I19" s="512">
        <f t="shared" si="2"/>
        <v>5</v>
      </c>
      <c r="J19" s="512">
        <f t="shared" si="2"/>
        <v>0</v>
      </c>
      <c r="K19" s="512">
        <f t="shared" si="2"/>
        <v>9</v>
      </c>
      <c r="L19" s="512">
        <f t="shared" si="2"/>
        <v>10</v>
      </c>
      <c r="M19" s="512">
        <f t="shared" si="2"/>
        <v>0</v>
      </c>
      <c r="N19" s="512">
        <f t="shared" si="2"/>
        <v>6</v>
      </c>
      <c r="O19" s="512">
        <f t="shared" si="2"/>
        <v>9</v>
      </c>
      <c r="P19" s="512">
        <f t="shared" si="2"/>
        <v>8</v>
      </c>
      <c r="Q19" s="512">
        <f t="shared" si="2"/>
        <v>0</v>
      </c>
      <c r="R19" s="512">
        <f t="shared" si="2"/>
        <v>21</v>
      </c>
      <c r="S19" s="512">
        <f t="shared" si="2"/>
        <v>0</v>
      </c>
      <c r="T19" s="512">
        <f t="shared" si="2"/>
        <v>23</v>
      </c>
      <c r="U19" s="512">
        <f t="shared" si="2"/>
        <v>4</v>
      </c>
      <c r="V19" s="512">
        <f t="shared" si="2"/>
        <v>0</v>
      </c>
      <c r="W19" s="512">
        <f t="shared" si="2"/>
        <v>0</v>
      </c>
      <c r="X19" s="513">
        <f t="shared" si="2"/>
        <v>0</v>
      </c>
      <c r="Y19" s="16"/>
    </row>
    <row r="20" spans="1:25" ht="23.25" customHeight="1">
      <c r="A20" s="19"/>
      <c r="B20" s="20"/>
      <c r="C20" s="21" t="s">
        <v>7</v>
      </c>
      <c r="D20" s="21"/>
      <c r="E20" s="140" t="s">
        <v>272</v>
      </c>
      <c r="F20" s="140" t="s">
        <v>272</v>
      </c>
      <c r="G20" s="140">
        <v>3</v>
      </c>
      <c r="H20" s="140">
        <v>2</v>
      </c>
      <c r="I20" s="140" t="s">
        <v>272</v>
      </c>
      <c r="J20" s="140" t="s">
        <v>272</v>
      </c>
      <c r="K20" s="140">
        <v>3</v>
      </c>
      <c r="L20" s="140" t="s">
        <v>272</v>
      </c>
      <c r="M20" s="140" t="s">
        <v>272</v>
      </c>
      <c r="N20" s="140">
        <v>6</v>
      </c>
      <c r="O20" s="140">
        <v>2</v>
      </c>
      <c r="P20" s="140" t="s">
        <v>272</v>
      </c>
      <c r="Q20" s="140" t="s">
        <v>272</v>
      </c>
      <c r="R20" s="140">
        <v>15</v>
      </c>
      <c r="S20" s="140" t="s">
        <v>272</v>
      </c>
      <c r="T20" s="140">
        <v>19</v>
      </c>
      <c r="U20" s="140">
        <v>4</v>
      </c>
      <c r="V20" s="140" t="s">
        <v>272</v>
      </c>
      <c r="W20" s="140" t="s">
        <v>272</v>
      </c>
      <c r="X20" s="313" t="s">
        <v>272</v>
      </c>
      <c r="Y20" s="16"/>
    </row>
    <row r="21" spans="1:25" ht="23.25" customHeight="1">
      <c r="A21" s="19"/>
      <c r="B21" s="20"/>
      <c r="C21" s="21" t="s">
        <v>10</v>
      </c>
      <c r="D21" s="21"/>
      <c r="E21" s="91">
        <v>8</v>
      </c>
      <c r="F21" s="91" t="s">
        <v>272</v>
      </c>
      <c r="G21" s="91" t="s">
        <v>272</v>
      </c>
      <c r="H21" s="91">
        <v>7</v>
      </c>
      <c r="I21" s="91">
        <v>5</v>
      </c>
      <c r="J21" s="91" t="s">
        <v>272</v>
      </c>
      <c r="K21" s="91">
        <v>6</v>
      </c>
      <c r="L21" s="91">
        <v>10</v>
      </c>
      <c r="M21" s="91" t="s">
        <v>272</v>
      </c>
      <c r="N21" s="91" t="s">
        <v>272</v>
      </c>
      <c r="O21" s="91">
        <v>7</v>
      </c>
      <c r="P21" s="91">
        <v>8</v>
      </c>
      <c r="Q21" s="91" t="s">
        <v>272</v>
      </c>
      <c r="R21" s="91">
        <v>6</v>
      </c>
      <c r="S21" s="91" t="s">
        <v>272</v>
      </c>
      <c r="T21" s="91">
        <v>4</v>
      </c>
      <c r="U21" s="91" t="s">
        <v>272</v>
      </c>
      <c r="V21" s="91" t="s">
        <v>272</v>
      </c>
      <c r="W21" s="91" t="s">
        <v>272</v>
      </c>
      <c r="X21" s="314" t="s">
        <v>272</v>
      </c>
      <c r="Y21" s="16"/>
    </row>
    <row r="22" spans="1:25" ht="23.25" customHeight="1">
      <c r="A22" s="12" t="s">
        <v>65</v>
      </c>
      <c r="B22" s="13"/>
      <c r="C22" s="14" t="s">
        <v>11</v>
      </c>
      <c r="D22" s="14"/>
      <c r="E22" s="88">
        <v>1</v>
      </c>
      <c r="F22" s="88">
        <v>4</v>
      </c>
      <c r="G22" s="88" t="s">
        <v>272</v>
      </c>
      <c r="H22" s="88">
        <v>53</v>
      </c>
      <c r="I22" s="88">
        <v>21</v>
      </c>
      <c r="J22" s="88" t="s">
        <v>272</v>
      </c>
      <c r="K22" s="88">
        <v>10</v>
      </c>
      <c r="L22" s="88">
        <v>1</v>
      </c>
      <c r="M22" s="88">
        <v>15</v>
      </c>
      <c r="N22" s="88" t="s">
        <v>272</v>
      </c>
      <c r="O22" s="88">
        <v>111</v>
      </c>
      <c r="P22" s="88">
        <v>38</v>
      </c>
      <c r="Q22" s="88" t="s">
        <v>272</v>
      </c>
      <c r="R22" s="88">
        <v>38</v>
      </c>
      <c r="S22" s="88" t="s">
        <v>272</v>
      </c>
      <c r="T22" s="88">
        <v>6</v>
      </c>
      <c r="U22" s="88" t="s">
        <v>272</v>
      </c>
      <c r="V22" s="88">
        <v>6</v>
      </c>
      <c r="W22" s="88">
        <v>2</v>
      </c>
      <c r="X22" s="311">
        <v>3</v>
      </c>
      <c r="Y22" s="16"/>
    </row>
    <row r="23" spans="1:25" ht="23.25" customHeight="1">
      <c r="A23" s="23" t="s">
        <v>12</v>
      </c>
      <c r="B23" s="24"/>
      <c r="C23" s="25"/>
      <c r="D23" s="25"/>
      <c r="E23" s="512">
        <f aca="true" t="shared" si="3" ref="E23:X23">SUM(E24:E27)</f>
        <v>46</v>
      </c>
      <c r="F23" s="512">
        <f t="shared" si="3"/>
        <v>6</v>
      </c>
      <c r="G23" s="512">
        <f t="shared" si="3"/>
        <v>1</v>
      </c>
      <c r="H23" s="512">
        <f t="shared" si="3"/>
        <v>10</v>
      </c>
      <c r="I23" s="512">
        <f t="shared" si="3"/>
        <v>12</v>
      </c>
      <c r="J23" s="512">
        <f t="shared" si="3"/>
        <v>1</v>
      </c>
      <c r="K23" s="512">
        <f t="shared" si="3"/>
        <v>109</v>
      </c>
      <c r="L23" s="512">
        <f t="shared" si="3"/>
        <v>59</v>
      </c>
      <c r="M23" s="512">
        <f t="shared" si="3"/>
        <v>6</v>
      </c>
      <c r="N23" s="512">
        <f t="shared" si="3"/>
        <v>1</v>
      </c>
      <c r="O23" s="512">
        <f t="shared" si="3"/>
        <v>13</v>
      </c>
      <c r="P23" s="512">
        <f t="shared" si="3"/>
        <v>23</v>
      </c>
      <c r="Q23" s="512">
        <f t="shared" si="3"/>
        <v>2</v>
      </c>
      <c r="R23" s="512">
        <f t="shared" si="3"/>
        <v>153</v>
      </c>
      <c r="S23" s="512">
        <f t="shared" si="3"/>
        <v>0</v>
      </c>
      <c r="T23" s="512">
        <f t="shared" si="3"/>
        <v>247</v>
      </c>
      <c r="U23" s="512">
        <f t="shared" si="3"/>
        <v>5</v>
      </c>
      <c r="V23" s="512">
        <f t="shared" si="3"/>
        <v>1</v>
      </c>
      <c r="W23" s="512">
        <f t="shared" si="3"/>
        <v>2</v>
      </c>
      <c r="X23" s="513">
        <f t="shared" si="3"/>
        <v>0</v>
      </c>
      <c r="Y23" s="26"/>
    </row>
    <row r="24" spans="1:25" ht="23.25" customHeight="1">
      <c r="A24" s="19"/>
      <c r="B24" s="20"/>
      <c r="C24" s="21" t="s">
        <v>13</v>
      </c>
      <c r="D24" s="21"/>
      <c r="E24" s="140">
        <v>3</v>
      </c>
      <c r="F24" s="140">
        <v>6</v>
      </c>
      <c r="G24" s="140" t="s">
        <v>272</v>
      </c>
      <c r="H24" s="140" t="s">
        <v>272</v>
      </c>
      <c r="I24" s="140">
        <v>2</v>
      </c>
      <c r="J24" s="140">
        <v>1</v>
      </c>
      <c r="K24" s="140">
        <v>3</v>
      </c>
      <c r="L24" s="140">
        <v>4</v>
      </c>
      <c r="M24" s="140">
        <v>6</v>
      </c>
      <c r="N24" s="140" t="s">
        <v>272</v>
      </c>
      <c r="O24" s="140" t="s">
        <v>272</v>
      </c>
      <c r="P24" s="140">
        <v>2</v>
      </c>
      <c r="Q24" s="140">
        <v>2</v>
      </c>
      <c r="R24" s="140">
        <v>3</v>
      </c>
      <c r="S24" s="140" t="s">
        <v>272</v>
      </c>
      <c r="T24" s="140">
        <v>11</v>
      </c>
      <c r="U24" s="140">
        <v>5</v>
      </c>
      <c r="V24" s="140">
        <v>1</v>
      </c>
      <c r="W24" s="140" t="s">
        <v>272</v>
      </c>
      <c r="X24" s="313" t="s">
        <v>272</v>
      </c>
      <c r="Y24" s="16"/>
    </row>
    <row r="25" spans="1:25" ht="23.25" customHeight="1">
      <c r="A25" s="19"/>
      <c r="B25" s="20"/>
      <c r="C25" s="21" t="s">
        <v>18</v>
      </c>
      <c r="D25" s="21"/>
      <c r="E25" s="140" t="s">
        <v>272</v>
      </c>
      <c r="F25" s="140" t="s">
        <v>272</v>
      </c>
      <c r="G25" s="140" t="s">
        <v>272</v>
      </c>
      <c r="H25" s="140" t="s">
        <v>272</v>
      </c>
      <c r="I25" s="140" t="s">
        <v>272</v>
      </c>
      <c r="J25" s="140" t="s">
        <v>272</v>
      </c>
      <c r="K25" s="140" t="s">
        <v>272</v>
      </c>
      <c r="L25" s="140" t="s">
        <v>272</v>
      </c>
      <c r="M25" s="140" t="s">
        <v>272</v>
      </c>
      <c r="N25" s="140" t="s">
        <v>272</v>
      </c>
      <c r="O25" s="140" t="s">
        <v>272</v>
      </c>
      <c r="P25" s="140" t="s">
        <v>272</v>
      </c>
      <c r="Q25" s="140" t="s">
        <v>272</v>
      </c>
      <c r="R25" s="140" t="s">
        <v>272</v>
      </c>
      <c r="S25" s="140" t="s">
        <v>272</v>
      </c>
      <c r="T25" s="140" t="s">
        <v>272</v>
      </c>
      <c r="U25" s="140" t="s">
        <v>272</v>
      </c>
      <c r="V25" s="140" t="s">
        <v>272</v>
      </c>
      <c r="W25" s="140" t="s">
        <v>272</v>
      </c>
      <c r="X25" s="313" t="s">
        <v>272</v>
      </c>
      <c r="Y25" s="16"/>
    </row>
    <row r="26" spans="1:25" ht="23.25" customHeight="1">
      <c r="A26" s="19"/>
      <c r="B26" s="20"/>
      <c r="C26" s="21" t="s">
        <v>14</v>
      </c>
      <c r="D26" s="21"/>
      <c r="E26" s="140">
        <v>14</v>
      </c>
      <c r="F26" s="140" t="s">
        <v>272</v>
      </c>
      <c r="G26" s="140" t="s">
        <v>272</v>
      </c>
      <c r="H26" s="140">
        <v>1</v>
      </c>
      <c r="I26" s="140">
        <v>6</v>
      </c>
      <c r="J26" s="140" t="s">
        <v>272</v>
      </c>
      <c r="K26" s="140">
        <v>25</v>
      </c>
      <c r="L26" s="140">
        <v>22</v>
      </c>
      <c r="M26" s="140" t="s">
        <v>272</v>
      </c>
      <c r="N26" s="140" t="s">
        <v>272</v>
      </c>
      <c r="O26" s="140">
        <v>4</v>
      </c>
      <c r="P26" s="140">
        <v>17</v>
      </c>
      <c r="Q26" s="140" t="s">
        <v>272</v>
      </c>
      <c r="R26" s="140">
        <v>29</v>
      </c>
      <c r="S26" s="140" t="s">
        <v>272</v>
      </c>
      <c r="T26" s="140">
        <v>70</v>
      </c>
      <c r="U26" s="140" t="s">
        <v>272</v>
      </c>
      <c r="V26" s="140" t="s">
        <v>272</v>
      </c>
      <c r="W26" s="140">
        <v>2</v>
      </c>
      <c r="X26" s="313" t="s">
        <v>272</v>
      </c>
      <c r="Y26" s="16"/>
    </row>
    <row r="27" spans="1:25" ht="23.25" customHeight="1">
      <c r="A27" s="19"/>
      <c r="B27" s="20"/>
      <c r="C27" s="21" t="s">
        <v>15</v>
      </c>
      <c r="D27" s="21"/>
      <c r="E27" s="91">
        <v>29</v>
      </c>
      <c r="F27" s="91" t="s">
        <v>272</v>
      </c>
      <c r="G27" s="91">
        <v>1</v>
      </c>
      <c r="H27" s="91">
        <v>9</v>
      </c>
      <c r="I27" s="91">
        <v>4</v>
      </c>
      <c r="J27" s="91" t="s">
        <v>272</v>
      </c>
      <c r="K27" s="91">
        <v>81</v>
      </c>
      <c r="L27" s="91">
        <v>33</v>
      </c>
      <c r="M27" s="91" t="s">
        <v>272</v>
      </c>
      <c r="N27" s="91">
        <v>1</v>
      </c>
      <c r="O27" s="91">
        <v>9</v>
      </c>
      <c r="P27" s="91">
        <v>4</v>
      </c>
      <c r="Q27" s="91" t="s">
        <v>272</v>
      </c>
      <c r="R27" s="91">
        <v>121</v>
      </c>
      <c r="S27" s="91" t="s">
        <v>272</v>
      </c>
      <c r="T27" s="91">
        <v>166</v>
      </c>
      <c r="U27" s="91" t="s">
        <v>272</v>
      </c>
      <c r="V27" s="91" t="s">
        <v>272</v>
      </c>
      <c r="W27" s="91" t="s">
        <v>272</v>
      </c>
      <c r="X27" s="314" t="s">
        <v>272</v>
      </c>
      <c r="Y27" s="16"/>
    </row>
    <row r="28" spans="1:25" ht="23.25" customHeight="1">
      <c r="A28" s="23" t="s">
        <v>20</v>
      </c>
      <c r="B28" s="24"/>
      <c r="C28" s="25"/>
      <c r="D28" s="25"/>
      <c r="E28" s="512">
        <f aca="true" t="shared" si="4" ref="E28:X28">SUM(E29:E34)</f>
        <v>497</v>
      </c>
      <c r="F28" s="512">
        <f t="shared" si="4"/>
        <v>0</v>
      </c>
      <c r="G28" s="512">
        <f t="shared" si="4"/>
        <v>82</v>
      </c>
      <c r="H28" s="512">
        <f t="shared" si="4"/>
        <v>4</v>
      </c>
      <c r="I28" s="512">
        <f t="shared" si="4"/>
        <v>3</v>
      </c>
      <c r="J28" s="512">
        <f t="shared" si="4"/>
        <v>1</v>
      </c>
      <c r="K28" s="512">
        <f t="shared" si="4"/>
        <v>2</v>
      </c>
      <c r="L28" s="512">
        <f t="shared" si="4"/>
        <v>652</v>
      </c>
      <c r="M28" s="512">
        <f t="shared" si="4"/>
        <v>0</v>
      </c>
      <c r="N28" s="512">
        <f t="shared" si="4"/>
        <v>110</v>
      </c>
      <c r="O28" s="512">
        <f t="shared" si="4"/>
        <v>4</v>
      </c>
      <c r="P28" s="512">
        <f t="shared" si="4"/>
        <v>4</v>
      </c>
      <c r="Q28" s="512">
        <f t="shared" si="4"/>
        <v>5</v>
      </c>
      <c r="R28" s="512">
        <f t="shared" si="4"/>
        <v>4</v>
      </c>
      <c r="S28" s="512">
        <f t="shared" si="4"/>
        <v>0</v>
      </c>
      <c r="T28" s="512">
        <f t="shared" si="4"/>
        <v>406</v>
      </c>
      <c r="U28" s="512">
        <f t="shared" si="4"/>
        <v>14</v>
      </c>
      <c r="V28" s="512">
        <f t="shared" si="4"/>
        <v>11</v>
      </c>
      <c r="W28" s="512">
        <f t="shared" si="4"/>
        <v>13</v>
      </c>
      <c r="X28" s="513">
        <f t="shared" si="4"/>
        <v>0</v>
      </c>
      <c r="Y28" s="26"/>
    </row>
    <row r="29" spans="1:25" ht="23.25" customHeight="1">
      <c r="A29" s="19"/>
      <c r="B29" s="20"/>
      <c r="C29" s="21" t="s">
        <v>16</v>
      </c>
      <c r="D29" s="21"/>
      <c r="E29" s="140">
        <v>49</v>
      </c>
      <c r="F29" s="140" t="s">
        <v>272</v>
      </c>
      <c r="G29" s="140" t="s">
        <v>272</v>
      </c>
      <c r="H29" s="140" t="s">
        <v>272</v>
      </c>
      <c r="I29" s="140">
        <v>1</v>
      </c>
      <c r="J29" s="140" t="s">
        <v>272</v>
      </c>
      <c r="K29" s="140" t="s">
        <v>272</v>
      </c>
      <c r="L29" s="140">
        <v>58</v>
      </c>
      <c r="M29" s="140" t="s">
        <v>272</v>
      </c>
      <c r="N29" s="140" t="s">
        <v>272</v>
      </c>
      <c r="O29" s="140" t="s">
        <v>272</v>
      </c>
      <c r="P29" s="140">
        <v>2</v>
      </c>
      <c r="Q29" s="140" t="s">
        <v>272</v>
      </c>
      <c r="R29" s="140" t="s">
        <v>272</v>
      </c>
      <c r="S29" s="140" t="s">
        <v>272</v>
      </c>
      <c r="T29" s="140">
        <v>30</v>
      </c>
      <c r="U29" s="140" t="s">
        <v>272</v>
      </c>
      <c r="V29" s="140" t="s">
        <v>272</v>
      </c>
      <c r="W29" s="140">
        <v>13</v>
      </c>
      <c r="X29" s="313" t="s">
        <v>272</v>
      </c>
      <c r="Y29" s="16"/>
    </row>
    <row r="30" spans="1:25" ht="23.25" customHeight="1">
      <c r="A30" s="19"/>
      <c r="B30" s="20"/>
      <c r="C30" s="21" t="s">
        <v>17</v>
      </c>
      <c r="D30" s="21"/>
      <c r="E30" s="140">
        <v>63</v>
      </c>
      <c r="F30" s="140" t="s">
        <v>272</v>
      </c>
      <c r="G30" s="140" t="s">
        <v>272</v>
      </c>
      <c r="H30" s="140" t="s">
        <v>272</v>
      </c>
      <c r="I30" s="140" t="s">
        <v>272</v>
      </c>
      <c r="J30" s="140" t="s">
        <v>272</v>
      </c>
      <c r="K30" s="140" t="s">
        <v>272</v>
      </c>
      <c r="L30" s="140">
        <v>118</v>
      </c>
      <c r="M30" s="140" t="s">
        <v>272</v>
      </c>
      <c r="N30" s="140" t="s">
        <v>272</v>
      </c>
      <c r="O30" s="140" t="s">
        <v>272</v>
      </c>
      <c r="P30" s="140" t="s">
        <v>272</v>
      </c>
      <c r="Q30" s="140" t="s">
        <v>272</v>
      </c>
      <c r="R30" s="140" t="s">
        <v>272</v>
      </c>
      <c r="S30" s="140" t="s">
        <v>272</v>
      </c>
      <c r="T30" s="140">
        <v>5</v>
      </c>
      <c r="U30" s="140">
        <v>2</v>
      </c>
      <c r="V30" s="140" t="s">
        <v>272</v>
      </c>
      <c r="W30" s="140" t="s">
        <v>272</v>
      </c>
      <c r="X30" s="313" t="s">
        <v>272</v>
      </c>
      <c r="Y30" s="16"/>
    </row>
    <row r="31" spans="1:25" ht="23.25" customHeight="1">
      <c r="A31" s="19"/>
      <c r="B31" s="20"/>
      <c r="C31" s="21" t="s">
        <v>21</v>
      </c>
      <c r="D31" s="21"/>
      <c r="E31" s="140">
        <v>77</v>
      </c>
      <c r="F31" s="140" t="s">
        <v>272</v>
      </c>
      <c r="G31" s="140">
        <v>39</v>
      </c>
      <c r="H31" s="140">
        <v>4</v>
      </c>
      <c r="I31" s="140" t="s">
        <v>272</v>
      </c>
      <c r="J31" s="140" t="s">
        <v>272</v>
      </c>
      <c r="K31" s="140" t="s">
        <v>272</v>
      </c>
      <c r="L31" s="140">
        <v>77</v>
      </c>
      <c r="M31" s="140" t="s">
        <v>272</v>
      </c>
      <c r="N31" s="140">
        <v>39</v>
      </c>
      <c r="O31" s="140">
        <v>4</v>
      </c>
      <c r="P31" s="140" t="s">
        <v>272</v>
      </c>
      <c r="Q31" s="140" t="s">
        <v>272</v>
      </c>
      <c r="R31" s="140" t="s">
        <v>272</v>
      </c>
      <c r="S31" s="140" t="s">
        <v>272</v>
      </c>
      <c r="T31" s="140">
        <v>120</v>
      </c>
      <c r="U31" s="140" t="s">
        <v>272</v>
      </c>
      <c r="V31" s="140" t="s">
        <v>272</v>
      </c>
      <c r="W31" s="140" t="s">
        <v>272</v>
      </c>
      <c r="X31" s="313" t="s">
        <v>272</v>
      </c>
      <c r="Y31" s="16"/>
    </row>
    <row r="32" spans="1:25" ht="23.25" customHeight="1">
      <c r="A32" s="19"/>
      <c r="B32" s="20"/>
      <c r="C32" s="21" t="s">
        <v>19</v>
      </c>
      <c r="D32" s="21"/>
      <c r="E32" s="140">
        <v>32</v>
      </c>
      <c r="F32" s="140" t="s">
        <v>272</v>
      </c>
      <c r="G32" s="140" t="s">
        <v>272</v>
      </c>
      <c r="H32" s="140" t="s">
        <v>272</v>
      </c>
      <c r="I32" s="140" t="s">
        <v>272</v>
      </c>
      <c r="J32" s="140" t="s">
        <v>272</v>
      </c>
      <c r="K32" s="140">
        <v>1</v>
      </c>
      <c r="L32" s="140">
        <v>32</v>
      </c>
      <c r="M32" s="140" t="s">
        <v>272</v>
      </c>
      <c r="N32" s="140" t="s">
        <v>272</v>
      </c>
      <c r="O32" s="140" t="s">
        <v>272</v>
      </c>
      <c r="P32" s="140" t="s">
        <v>272</v>
      </c>
      <c r="Q32" s="140" t="s">
        <v>272</v>
      </c>
      <c r="R32" s="140">
        <v>3</v>
      </c>
      <c r="S32" s="140" t="s">
        <v>272</v>
      </c>
      <c r="T32" s="140">
        <v>9</v>
      </c>
      <c r="U32" s="140">
        <v>12</v>
      </c>
      <c r="V32" s="140" t="s">
        <v>272</v>
      </c>
      <c r="W32" s="140" t="s">
        <v>272</v>
      </c>
      <c r="X32" s="313" t="s">
        <v>272</v>
      </c>
      <c r="Y32" s="16"/>
    </row>
    <row r="33" spans="1:25" ht="23.25" customHeight="1">
      <c r="A33" s="19"/>
      <c r="B33" s="20"/>
      <c r="C33" s="21" t="s">
        <v>66</v>
      </c>
      <c r="D33" s="21"/>
      <c r="E33" s="140">
        <v>193</v>
      </c>
      <c r="F33" s="140" t="s">
        <v>272</v>
      </c>
      <c r="G33" s="140">
        <v>43</v>
      </c>
      <c r="H33" s="140" t="s">
        <v>272</v>
      </c>
      <c r="I33" s="140">
        <v>2</v>
      </c>
      <c r="J33" s="140">
        <v>1</v>
      </c>
      <c r="K33" s="140">
        <v>1</v>
      </c>
      <c r="L33" s="140">
        <v>242</v>
      </c>
      <c r="M33" s="140" t="s">
        <v>272</v>
      </c>
      <c r="N33" s="140">
        <v>71</v>
      </c>
      <c r="O33" s="140" t="s">
        <v>272</v>
      </c>
      <c r="P33" s="140">
        <v>2</v>
      </c>
      <c r="Q33" s="140">
        <v>5</v>
      </c>
      <c r="R33" s="140">
        <v>1</v>
      </c>
      <c r="S33" s="140" t="s">
        <v>272</v>
      </c>
      <c r="T33" s="140">
        <v>137</v>
      </c>
      <c r="U33" s="140" t="s">
        <v>272</v>
      </c>
      <c r="V33" s="140">
        <v>11</v>
      </c>
      <c r="W33" s="140" t="s">
        <v>272</v>
      </c>
      <c r="X33" s="313" t="s">
        <v>272</v>
      </c>
      <c r="Y33" s="16"/>
    </row>
    <row r="34" spans="1:25" ht="23.25" customHeight="1">
      <c r="A34" s="19"/>
      <c r="B34" s="20"/>
      <c r="C34" s="21" t="s">
        <v>86</v>
      </c>
      <c r="D34" s="21"/>
      <c r="E34" s="91">
        <v>83</v>
      </c>
      <c r="F34" s="91" t="s">
        <v>272</v>
      </c>
      <c r="G34" s="91" t="s">
        <v>272</v>
      </c>
      <c r="H34" s="91" t="s">
        <v>272</v>
      </c>
      <c r="I34" s="91" t="s">
        <v>272</v>
      </c>
      <c r="J34" s="91" t="s">
        <v>272</v>
      </c>
      <c r="K34" s="91" t="s">
        <v>272</v>
      </c>
      <c r="L34" s="91">
        <v>125</v>
      </c>
      <c r="M34" s="91" t="s">
        <v>272</v>
      </c>
      <c r="N34" s="91" t="s">
        <v>272</v>
      </c>
      <c r="O34" s="91" t="s">
        <v>272</v>
      </c>
      <c r="P34" s="91" t="s">
        <v>272</v>
      </c>
      <c r="Q34" s="91" t="s">
        <v>272</v>
      </c>
      <c r="R34" s="91" t="s">
        <v>272</v>
      </c>
      <c r="S34" s="91" t="s">
        <v>272</v>
      </c>
      <c r="T34" s="91">
        <v>105</v>
      </c>
      <c r="U34" s="91" t="s">
        <v>272</v>
      </c>
      <c r="V34" s="91" t="s">
        <v>272</v>
      </c>
      <c r="W34" s="91" t="s">
        <v>272</v>
      </c>
      <c r="X34" s="314" t="s">
        <v>272</v>
      </c>
      <c r="Y34" s="16"/>
    </row>
    <row r="35" spans="1:25" ht="23.25" customHeight="1">
      <c r="A35" s="27" t="s">
        <v>68</v>
      </c>
      <c r="B35" s="28"/>
      <c r="C35" s="25"/>
      <c r="D35" s="25"/>
      <c r="E35" s="512">
        <f aca="true" t="shared" si="5" ref="E35:X35">SUM(E36:E39)</f>
        <v>561</v>
      </c>
      <c r="F35" s="512">
        <f t="shared" si="5"/>
        <v>1</v>
      </c>
      <c r="G35" s="512">
        <f t="shared" si="5"/>
        <v>5</v>
      </c>
      <c r="H35" s="512">
        <f t="shared" si="5"/>
        <v>1</v>
      </c>
      <c r="I35" s="512">
        <f t="shared" si="5"/>
        <v>37</v>
      </c>
      <c r="J35" s="512">
        <f t="shared" si="5"/>
        <v>3</v>
      </c>
      <c r="K35" s="512">
        <f t="shared" si="5"/>
        <v>122</v>
      </c>
      <c r="L35" s="512">
        <f t="shared" si="5"/>
        <v>595</v>
      </c>
      <c r="M35" s="512">
        <f t="shared" si="5"/>
        <v>1</v>
      </c>
      <c r="N35" s="512">
        <f t="shared" si="5"/>
        <v>5</v>
      </c>
      <c r="O35" s="512">
        <f t="shared" si="5"/>
        <v>1</v>
      </c>
      <c r="P35" s="512">
        <f t="shared" si="5"/>
        <v>37</v>
      </c>
      <c r="Q35" s="512">
        <f t="shared" si="5"/>
        <v>3</v>
      </c>
      <c r="R35" s="512">
        <f t="shared" si="5"/>
        <v>195</v>
      </c>
      <c r="S35" s="512">
        <f t="shared" si="5"/>
        <v>0</v>
      </c>
      <c r="T35" s="512">
        <f t="shared" si="5"/>
        <v>481</v>
      </c>
      <c r="U35" s="512">
        <f t="shared" si="5"/>
        <v>0</v>
      </c>
      <c r="V35" s="512">
        <f t="shared" si="5"/>
        <v>20</v>
      </c>
      <c r="W35" s="512">
        <f t="shared" si="5"/>
        <v>0</v>
      </c>
      <c r="X35" s="513">
        <f t="shared" si="5"/>
        <v>0</v>
      </c>
      <c r="Y35" s="26"/>
    </row>
    <row r="36" spans="1:25" ht="23.25" customHeight="1">
      <c r="A36" s="19"/>
      <c r="B36" s="20"/>
      <c r="C36" s="21" t="s">
        <v>69</v>
      </c>
      <c r="D36" s="21"/>
      <c r="E36" s="140">
        <v>18</v>
      </c>
      <c r="F36" s="140" t="s">
        <v>272</v>
      </c>
      <c r="G36" s="140">
        <v>5</v>
      </c>
      <c r="H36" s="140" t="s">
        <v>272</v>
      </c>
      <c r="I36" s="140" t="s">
        <v>272</v>
      </c>
      <c r="J36" s="140">
        <v>2</v>
      </c>
      <c r="K36" s="140">
        <v>57</v>
      </c>
      <c r="L36" s="140">
        <v>18</v>
      </c>
      <c r="M36" s="140" t="s">
        <v>272</v>
      </c>
      <c r="N36" s="140">
        <v>5</v>
      </c>
      <c r="O36" s="140" t="s">
        <v>272</v>
      </c>
      <c r="P36" s="140" t="s">
        <v>272</v>
      </c>
      <c r="Q36" s="140">
        <v>2</v>
      </c>
      <c r="R36" s="140">
        <v>82</v>
      </c>
      <c r="S36" s="140" t="s">
        <v>272</v>
      </c>
      <c r="T36" s="140">
        <v>55</v>
      </c>
      <c r="U36" s="140" t="s">
        <v>272</v>
      </c>
      <c r="V36" s="140" t="s">
        <v>272</v>
      </c>
      <c r="W36" s="140" t="s">
        <v>272</v>
      </c>
      <c r="X36" s="313" t="s">
        <v>272</v>
      </c>
      <c r="Y36" s="16"/>
    </row>
    <row r="37" spans="1:25" ht="23.25" customHeight="1">
      <c r="A37" s="19"/>
      <c r="B37" s="20"/>
      <c r="C37" s="21" t="s">
        <v>70</v>
      </c>
      <c r="D37" s="21"/>
      <c r="E37" s="140">
        <v>216</v>
      </c>
      <c r="F37" s="140">
        <v>1</v>
      </c>
      <c r="G37" s="140" t="s">
        <v>272</v>
      </c>
      <c r="H37" s="140">
        <v>1</v>
      </c>
      <c r="I37" s="140">
        <v>17</v>
      </c>
      <c r="J37" s="140">
        <v>1</v>
      </c>
      <c r="K37" s="140">
        <v>65</v>
      </c>
      <c r="L37" s="140">
        <v>224</v>
      </c>
      <c r="M37" s="140">
        <v>1</v>
      </c>
      <c r="N37" s="140" t="s">
        <v>272</v>
      </c>
      <c r="O37" s="140">
        <v>1</v>
      </c>
      <c r="P37" s="140">
        <v>17</v>
      </c>
      <c r="Q37" s="140">
        <v>1</v>
      </c>
      <c r="R37" s="140">
        <v>113</v>
      </c>
      <c r="S37" s="140" t="s">
        <v>272</v>
      </c>
      <c r="T37" s="140">
        <v>178</v>
      </c>
      <c r="U37" s="140" t="s">
        <v>272</v>
      </c>
      <c r="V37" s="140" t="s">
        <v>272</v>
      </c>
      <c r="W37" s="140" t="s">
        <v>272</v>
      </c>
      <c r="X37" s="313" t="s">
        <v>272</v>
      </c>
      <c r="Y37" s="16"/>
    </row>
    <row r="38" spans="1:25" ht="23.25" customHeight="1">
      <c r="A38" s="19"/>
      <c r="B38" s="20"/>
      <c r="C38" s="21" t="s">
        <v>22</v>
      </c>
      <c r="D38" s="21"/>
      <c r="E38" s="140">
        <v>279</v>
      </c>
      <c r="F38" s="140" t="s">
        <v>272</v>
      </c>
      <c r="G38" s="140" t="s">
        <v>272</v>
      </c>
      <c r="H38" s="140" t="s">
        <v>272</v>
      </c>
      <c r="I38" s="140" t="s">
        <v>272</v>
      </c>
      <c r="J38" s="140" t="s">
        <v>272</v>
      </c>
      <c r="K38" s="140" t="s">
        <v>272</v>
      </c>
      <c r="L38" s="140">
        <v>297</v>
      </c>
      <c r="M38" s="140" t="s">
        <v>272</v>
      </c>
      <c r="N38" s="140" t="s">
        <v>272</v>
      </c>
      <c r="O38" s="140" t="s">
        <v>272</v>
      </c>
      <c r="P38" s="140" t="s">
        <v>272</v>
      </c>
      <c r="Q38" s="140" t="s">
        <v>272</v>
      </c>
      <c r="R38" s="140" t="s">
        <v>272</v>
      </c>
      <c r="S38" s="140" t="s">
        <v>272</v>
      </c>
      <c r="T38" s="140">
        <v>228</v>
      </c>
      <c r="U38" s="140" t="s">
        <v>272</v>
      </c>
      <c r="V38" s="140" t="s">
        <v>272</v>
      </c>
      <c r="W38" s="140" t="s">
        <v>272</v>
      </c>
      <c r="X38" s="313" t="s">
        <v>272</v>
      </c>
      <c r="Y38" s="16"/>
    </row>
    <row r="39" spans="1:25" ht="23.25" customHeight="1">
      <c r="A39" s="19"/>
      <c r="B39" s="20"/>
      <c r="C39" s="21" t="s">
        <v>28</v>
      </c>
      <c r="D39" s="21"/>
      <c r="E39" s="91">
        <v>48</v>
      </c>
      <c r="F39" s="91" t="s">
        <v>272</v>
      </c>
      <c r="G39" s="91" t="s">
        <v>272</v>
      </c>
      <c r="H39" s="91" t="s">
        <v>272</v>
      </c>
      <c r="I39" s="91">
        <v>20</v>
      </c>
      <c r="J39" s="91" t="s">
        <v>272</v>
      </c>
      <c r="K39" s="91" t="s">
        <v>272</v>
      </c>
      <c r="L39" s="91">
        <v>56</v>
      </c>
      <c r="M39" s="91" t="s">
        <v>272</v>
      </c>
      <c r="N39" s="91" t="s">
        <v>272</v>
      </c>
      <c r="O39" s="91" t="s">
        <v>272</v>
      </c>
      <c r="P39" s="91">
        <v>20</v>
      </c>
      <c r="Q39" s="91" t="s">
        <v>272</v>
      </c>
      <c r="R39" s="91" t="s">
        <v>272</v>
      </c>
      <c r="S39" s="91" t="s">
        <v>272</v>
      </c>
      <c r="T39" s="91">
        <v>20</v>
      </c>
      <c r="U39" s="91" t="s">
        <v>272</v>
      </c>
      <c r="V39" s="91">
        <v>20</v>
      </c>
      <c r="W39" s="91" t="s">
        <v>272</v>
      </c>
      <c r="X39" s="314" t="s">
        <v>272</v>
      </c>
      <c r="Y39" s="16"/>
    </row>
    <row r="40" spans="1:25" ht="23.25" customHeight="1">
      <c r="A40" s="23" t="s">
        <v>71</v>
      </c>
      <c r="B40" s="24"/>
      <c r="C40" s="25"/>
      <c r="D40" s="25"/>
      <c r="E40" s="512">
        <f aca="true" t="shared" si="6" ref="E40:X40">SUM(E41:E43)</f>
        <v>89</v>
      </c>
      <c r="F40" s="512">
        <f t="shared" si="6"/>
        <v>2</v>
      </c>
      <c r="G40" s="512">
        <f t="shared" si="6"/>
        <v>0</v>
      </c>
      <c r="H40" s="512">
        <f t="shared" si="6"/>
        <v>30</v>
      </c>
      <c r="I40" s="512">
        <f t="shared" si="6"/>
        <v>5</v>
      </c>
      <c r="J40" s="512">
        <f t="shared" si="6"/>
        <v>0</v>
      </c>
      <c r="K40" s="512">
        <f t="shared" si="6"/>
        <v>80</v>
      </c>
      <c r="L40" s="512">
        <f t="shared" si="6"/>
        <v>122</v>
      </c>
      <c r="M40" s="512">
        <f t="shared" si="6"/>
        <v>2</v>
      </c>
      <c r="N40" s="512">
        <f t="shared" si="6"/>
        <v>0</v>
      </c>
      <c r="O40" s="512">
        <f t="shared" si="6"/>
        <v>52</v>
      </c>
      <c r="P40" s="512">
        <f t="shared" si="6"/>
        <v>5</v>
      </c>
      <c r="Q40" s="512">
        <f t="shared" si="6"/>
        <v>0</v>
      </c>
      <c r="R40" s="512">
        <f t="shared" si="6"/>
        <v>155</v>
      </c>
      <c r="S40" s="512">
        <f t="shared" si="6"/>
        <v>0</v>
      </c>
      <c r="T40" s="512">
        <f t="shared" si="6"/>
        <v>224</v>
      </c>
      <c r="U40" s="512">
        <f t="shared" si="6"/>
        <v>0</v>
      </c>
      <c r="V40" s="512">
        <f t="shared" si="6"/>
        <v>16</v>
      </c>
      <c r="W40" s="512">
        <f t="shared" si="6"/>
        <v>3</v>
      </c>
      <c r="X40" s="513">
        <f t="shared" si="6"/>
        <v>0</v>
      </c>
      <c r="Y40" s="26"/>
    </row>
    <row r="41" spans="1:25" ht="23.25" customHeight="1">
      <c r="A41" s="19"/>
      <c r="B41" s="20"/>
      <c r="C41" s="21" t="s">
        <v>23</v>
      </c>
      <c r="D41" s="21"/>
      <c r="E41" s="140">
        <v>12</v>
      </c>
      <c r="F41" s="140" t="s">
        <v>272</v>
      </c>
      <c r="G41" s="140" t="s">
        <v>272</v>
      </c>
      <c r="H41" s="140" t="s">
        <v>272</v>
      </c>
      <c r="I41" s="140" t="s">
        <v>272</v>
      </c>
      <c r="J41" s="140" t="s">
        <v>272</v>
      </c>
      <c r="K41" s="140">
        <v>20</v>
      </c>
      <c r="L41" s="140">
        <v>22</v>
      </c>
      <c r="M41" s="140" t="s">
        <v>272</v>
      </c>
      <c r="N41" s="140" t="s">
        <v>272</v>
      </c>
      <c r="O41" s="140" t="s">
        <v>272</v>
      </c>
      <c r="P41" s="140" t="s">
        <v>272</v>
      </c>
      <c r="Q41" s="140" t="s">
        <v>272</v>
      </c>
      <c r="R41" s="140">
        <v>36</v>
      </c>
      <c r="S41" s="140" t="s">
        <v>272</v>
      </c>
      <c r="T41" s="140">
        <v>33</v>
      </c>
      <c r="U41" s="140" t="s">
        <v>272</v>
      </c>
      <c r="V41" s="140" t="s">
        <v>272</v>
      </c>
      <c r="W41" s="140" t="s">
        <v>272</v>
      </c>
      <c r="X41" s="313" t="s">
        <v>272</v>
      </c>
      <c r="Y41" s="16"/>
    </row>
    <row r="42" spans="1:25" ht="23.25" customHeight="1">
      <c r="A42" s="19"/>
      <c r="B42" s="20"/>
      <c r="C42" s="21" t="s">
        <v>24</v>
      </c>
      <c r="D42" s="21"/>
      <c r="E42" s="140">
        <v>70</v>
      </c>
      <c r="F42" s="140">
        <v>2</v>
      </c>
      <c r="G42" s="140" t="s">
        <v>272</v>
      </c>
      <c r="H42" s="140" t="s">
        <v>272</v>
      </c>
      <c r="I42" s="140" t="s">
        <v>272</v>
      </c>
      <c r="J42" s="140" t="s">
        <v>272</v>
      </c>
      <c r="K42" s="140" t="s">
        <v>272</v>
      </c>
      <c r="L42" s="140">
        <v>70</v>
      </c>
      <c r="M42" s="140">
        <v>2</v>
      </c>
      <c r="N42" s="140" t="s">
        <v>272</v>
      </c>
      <c r="O42" s="140" t="s">
        <v>272</v>
      </c>
      <c r="P42" s="140" t="s">
        <v>272</v>
      </c>
      <c r="Q42" s="140" t="s">
        <v>272</v>
      </c>
      <c r="R42" s="140" t="s">
        <v>272</v>
      </c>
      <c r="S42" s="140" t="s">
        <v>272</v>
      </c>
      <c r="T42" s="140">
        <v>63</v>
      </c>
      <c r="U42" s="140" t="s">
        <v>272</v>
      </c>
      <c r="V42" s="140">
        <v>9</v>
      </c>
      <c r="W42" s="140" t="s">
        <v>272</v>
      </c>
      <c r="X42" s="313" t="s">
        <v>272</v>
      </c>
      <c r="Y42" s="16"/>
    </row>
    <row r="43" spans="1:25" ht="23.25" customHeight="1">
      <c r="A43" s="19"/>
      <c r="B43" s="20"/>
      <c r="C43" s="21" t="s">
        <v>25</v>
      </c>
      <c r="D43" s="21"/>
      <c r="E43" s="91">
        <v>7</v>
      </c>
      <c r="F43" s="91" t="s">
        <v>272</v>
      </c>
      <c r="G43" s="91" t="s">
        <v>272</v>
      </c>
      <c r="H43" s="91">
        <v>30</v>
      </c>
      <c r="I43" s="91">
        <v>5</v>
      </c>
      <c r="J43" s="91" t="s">
        <v>272</v>
      </c>
      <c r="K43" s="91">
        <v>60</v>
      </c>
      <c r="L43" s="91">
        <v>30</v>
      </c>
      <c r="M43" s="91" t="s">
        <v>272</v>
      </c>
      <c r="N43" s="91" t="s">
        <v>272</v>
      </c>
      <c r="O43" s="91">
        <v>52</v>
      </c>
      <c r="P43" s="91">
        <v>5</v>
      </c>
      <c r="Q43" s="91" t="s">
        <v>272</v>
      </c>
      <c r="R43" s="91">
        <v>119</v>
      </c>
      <c r="S43" s="91" t="s">
        <v>272</v>
      </c>
      <c r="T43" s="91">
        <v>128</v>
      </c>
      <c r="U43" s="91" t="s">
        <v>272</v>
      </c>
      <c r="V43" s="91">
        <v>7</v>
      </c>
      <c r="W43" s="91">
        <v>3</v>
      </c>
      <c r="X43" s="314" t="s">
        <v>272</v>
      </c>
      <c r="Y43" s="16"/>
    </row>
    <row r="44" spans="1:25" ht="23.25" customHeight="1">
      <c r="A44" s="29" t="s">
        <v>72</v>
      </c>
      <c r="B44" s="30"/>
      <c r="C44" s="31"/>
      <c r="D44" s="32"/>
      <c r="E44" s="512">
        <f aca="true" t="shared" si="7" ref="E44:X44">SUM(E45:E47)</f>
        <v>670</v>
      </c>
      <c r="F44" s="512">
        <f t="shared" si="7"/>
        <v>0</v>
      </c>
      <c r="G44" s="512">
        <f t="shared" si="7"/>
        <v>0</v>
      </c>
      <c r="H44" s="512">
        <f t="shared" si="7"/>
        <v>0</v>
      </c>
      <c r="I44" s="512">
        <f t="shared" si="7"/>
        <v>0</v>
      </c>
      <c r="J44" s="512">
        <f t="shared" si="7"/>
        <v>3</v>
      </c>
      <c r="K44" s="512">
        <f t="shared" si="7"/>
        <v>55</v>
      </c>
      <c r="L44" s="512">
        <f t="shared" si="7"/>
        <v>805</v>
      </c>
      <c r="M44" s="512">
        <f t="shared" si="7"/>
        <v>0</v>
      </c>
      <c r="N44" s="512">
        <f t="shared" si="7"/>
        <v>0</v>
      </c>
      <c r="O44" s="512">
        <f t="shared" si="7"/>
        <v>0</v>
      </c>
      <c r="P44" s="512">
        <f t="shared" si="7"/>
        <v>0</v>
      </c>
      <c r="Q44" s="512">
        <f t="shared" si="7"/>
        <v>3</v>
      </c>
      <c r="R44" s="512">
        <f t="shared" si="7"/>
        <v>72</v>
      </c>
      <c r="S44" s="512">
        <f t="shared" si="7"/>
        <v>0</v>
      </c>
      <c r="T44" s="512">
        <f t="shared" si="7"/>
        <v>465</v>
      </c>
      <c r="U44" s="512">
        <f t="shared" si="7"/>
        <v>0</v>
      </c>
      <c r="V44" s="512">
        <f t="shared" si="7"/>
        <v>0</v>
      </c>
      <c r="W44" s="512">
        <f t="shared" si="7"/>
        <v>0</v>
      </c>
      <c r="X44" s="513">
        <f t="shared" si="7"/>
        <v>0</v>
      </c>
      <c r="Y44" s="26"/>
    </row>
    <row r="45" spans="1:25" ht="23.25" customHeight="1">
      <c r="A45" s="19"/>
      <c r="B45" s="34"/>
      <c r="C45" s="21" t="s">
        <v>26</v>
      </c>
      <c r="D45" s="35"/>
      <c r="E45" s="140">
        <v>209</v>
      </c>
      <c r="F45" s="140" t="s">
        <v>272</v>
      </c>
      <c r="G45" s="140" t="s">
        <v>272</v>
      </c>
      <c r="H45" s="140" t="s">
        <v>272</v>
      </c>
      <c r="I45" s="140" t="s">
        <v>272</v>
      </c>
      <c r="J45" s="140" t="s">
        <v>272</v>
      </c>
      <c r="K45" s="140" t="s">
        <v>272</v>
      </c>
      <c r="L45" s="140">
        <v>235</v>
      </c>
      <c r="M45" s="140" t="s">
        <v>272</v>
      </c>
      <c r="N45" s="140" t="s">
        <v>272</v>
      </c>
      <c r="O45" s="140" t="s">
        <v>272</v>
      </c>
      <c r="P45" s="140" t="s">
        <v>272</v>
      </c>
      <c r="Q45" s="140" t="s">
        <v>272</v>
      </c>
      <c r="R45" s="140" t="s">
        <v>272</v>
      </c>
      <c r="S45" s="140" t="s">
        <v>272</v>
      </c>
      <c r="T45" s="140">
        <v>195</v>
      </c>
      <c r="U45" s="140" t="s">
        <v>272</v>
      </c>
      <c r="V45" s="140" t="s">
        <v>272</v>
      </c>
      <c r="W45" s="140" t="s">
        <v>272</v>
      </c>
      <c r="X45" s="313" t="s">
        <v>272</v>
      </c>
      <c r="Y45" s="26"/>
    </row>
    <row r="46" spans="1:25" ht="23.25" customHeight="1">
      <c r="A46" s="37"/>
      <c r="B46" s="38"/>
      <c r="C46" s="21" t="s">
        <v>27</v>
      </c>
      <c r="D46" s="39"/>
      <c r="E46" s="140">
        <v>3</v>
      </c>
      <c r="F46" s="140" t="s">
        <v>272</v>
      </c>
      <c r="G46" s="140" t="s">
        <v>272</v>
      </c>
      <c r="H46" s="140" t="s">
        <v>272</v>
      </c>
      <c r="I46" s="140" t="s">
        <v>272</v>
      </c>
      <c r="J46" s="140" t="s">
        <v>272</v>
      </c>
      <c r="K46" s="140" t="s">
        <v>272</v>
      </c>
      <c r="L46" s="140">
        <v>3</v>
      </c>
      <c r="M46" s="140" t="s">
        <v>272</v>
      </c>
      <c r="N46" s="140" t="s">
        <v>272</v>
      </c>
      <c r="O46" s="140" t="s">
        <v>272</v>
      </c>
      <c r="P46" s="140" t="s">
        <v>272</v>
      </c>
      <c r="Q46" s="140" t="s">
        <v>272</v>
      </c>
      <c r="R46" s="140" t="s">
        <v>272</v>
      </c>
      <c r="S46" s="140" t="s">
        <v>272</v>
      </c>
      <c r="T46" s="140">
        <v>2</v>
      </c>
      <c r="U46" s="140" t="s">
        <v>272</v>
      </c>
      <c r="V46" s="140" t="s">
        <v>272</v>
      </c>
      <c r="W46" s="140" t="s">
        <v>272</v>
      </c>
      <c r="X46" s="313" t="s">
        <v>272</v>
      </c>
      <c r="Y46" s="26"/>
    </row>
    <row r="47" spans="1:25" ht="23.25" customHeight="1">
      <c r="A47" s="40"/>
      <c r="B47" s="41"/>
      <c r="C47" s="42" t="s">
        <v>73</v>
      </c>
      <c r="D47" s="43"/>
      <c r="E47" s="91">
        <v>458</v>
      </c>
      <c r="F47" s="91" t="s">
        <v>272</v>
      </c>
      <c r="G47" s="91" t="s">
        <v>272</v>
      </c>
      <c r="H47" s="91" t="s">
        <v>272</v>
      </c>
      <c r="I47" s="91" t="s">
        <v>272</v>
      </c>
      <c r="J47" s="91">
        <v>3</v>
      </c>
      <c r="K47" s="91">
        <v>55</v>
      </c>
      <c r="L47" s="91">
        <v>567</v>
      </c>
      <c r="M47" s="91" t="s">
        <v>272</v>
      </c>
      <c r="N47" s="91" t="s">
        <v>272</v>
      </c>
      <c r="O47" s="91" t="s">
        <v>272</v>
      </c>
      <c r="P47" s="91" t="s">
        <v>272</v>
      </c>
      <c r="Q47" s="91">
        <v>3</v>
      </c>
      <c r="R47" s="91">
        <v>72</v>
      </c>
      <c r="S47" s="91" t="s">
        <v>272</v>
      </c>
      <c r="T47" s="91">
        <v>268</v>
      </c>
      <c r="U47" s="91" t="s">
        <v>272</v>
      </c>
      <c r="V47" s="91" t="s">
        <v>272</v>
      </c>
      <c r="W47" s="91" t="s">
        <v>272</v>
      </c>
      <c r="X47" s="314" t="s">
        <v>272</v>
      </c>
      <c r="Y47" s="26"/>
    </row>
    <row r="48" spans="1:25" ht="23.25" customHeight="1">
      <c r="A48" s="23" t="s">
        <v>74</v>
      </c>
      <c r="B48" s="45"/>
      <c r="C48" s="25"/>
      <c r="D48" s="25"/>
      <c r="E48" s="512">
        <f aca="true" t="shared" si="8" ref="E48:X48">SUM(E49:E51)</f>
        <v>225</v>
      </c>
      <c r="F48" s="512">
        <f t="shared" si="8"/>
        <v>5</v>
      </c>
      <c r="G48" s="512">
        <f t="shared" si="8"/>
        <v>12</v>
      </c>
      <c r="H48" s="512">
        <f t="shared" si="8"/>
        <v>62</v>
      </c>
      <c r="I48" s="512">
        <f t="shared" si="8"/>
        <v>4</v>
      </c>
      <c r="J48" s="512">
        <f t="shared" si="8"/>
        <v>10</v>
      </c>
      <c r="K48" s="512">
        <f t="shared" si="8"/>
        <v>9</v>
      </c>
      <c r="L48" s="512">
        <f t="shared" si="8"/>
        <v>303</v>
      </c>
      <c r="M48" s="512">
        <f t="shared" si="8"/>
        <v>10</v>
      </c>
      <c r="N48" s="512">
        <f t="shared" si="8"/>
        <v>18</v>
      </c>
      <c r="O48" s="512">
        <f t="shared" si="8"/>
        <v>88</v>
      </c>
      <c r="P48" s="512">
        <f t="shared" si="8"/>
        <v>5</v>
      </c>
      <c r="Q48" s="512">
        <f t="shared" si="8"/>
        <v>11</v>
      </c>
      <c r="R48" s="512">
        <f t="shared" si="8"/>
        <v>9</v>
      </c>
      <c r="S48" s="512">
        <f t="shared" si="8"/>
        <v>0</v>
      </c>
      <c r="T48" s="512">
        <f t="shared" si="8"/>
        <v>511</v>
      </c>
      <c r="U48" s="512">
        <f t="shared" si="8"/>
        <v>2</v>
      </c>
      <c r="V48" s="512">
        <f t="shared" si="8"/>
        <v>7</v>
      </c>
      <c r="W48" s="512">
        <f t="shared" si="8"/>
        <v>3</v>
      </c>
      <c r="X48" s="513">
        <f t="shared" si="8"/>
        <v>58</v>
      </c>
      <c r="Y48" s="26"/>
    </row>
    <row r="49" spans="1:25" ht="23.25" customHeight="1">
      <c r="A49" s="19"/>
      <c r="B49" s="34"/>
      <c r="C49" s="21" t="s">
        <v>29</v>
      </c>
      <c r="D49" s="21"/>
      <c r="E49" s="140">
        <v>70</v>
      </c>
      <c r="F49" s="140" t="s">
        <v>272</v>
      </c>
      <c r="G49" s="140">
        <v>12</v>
      </c>
      <c r="H49" s="140">
        <v>52</v>
      </c>
      <c r="I49" s="140">
        <v>4</v>
      </c>
      <c r="J49" s="140">
        <v>6</v>
      </c>
      <c r="K49" s="140">
        <v>9</v>
      </c>
      <c r="L49" s="140">
        <v>82</v>
      </c>
      <c r="M49" s="140" t="s">
        <v>272</v>
      </c>
      <c r="N49" s="140">
        <v>18</v>
      </c>
      <c r="O49" s="140">
        <v>72</v>
      </c>
      <c r="P49" s="140">
        <v>5</v>
      </c>
      <c r="Q49" s="140">
        <v>6</v>
      </c>
      <c r="R49" s="140">
        <v>9</v>
      </c>
      <c r="S49" s="140" t="s">
        <v>272</v>
      </c>
      <c r="T49" s="140">
        <v>156</v>
      </c>
      <c r="U49" s="140" t="s">
        <v>272</v>
      </c>
      <c r="V49" s="140" t="s">
        <v>272</v>
      </c>
      <c r="W49" s="140" t="s">
        <v>272</v>
      </c>
      <c r="X49" s="313">
        <v>57</v>
      </c>
      <c r="Y49" s="16"/>
    </row>
    <row r="50" spans="1:25" ht="23.25" customHeight="1">
      <c r="A50" s="19"/>
      <c r="B50" s="34"/>
      <c r="C50" s="21" t="s">
        <v>75</v>
      </c>
      <c r="D50" s="21"/>
      <c r="E50" s="140">
        <v>51</v>
      </c>
      <c r="F50" s="140">
        <v>5</v>
      </c>
      <c r="G50" s="140" t="s">
        <v>272</v>
      </c>
      <c r="H50" s="140">
        <v>10</v>
      </c>
      <c r="I50" s="140" t="s">
        <v>272</v>
      </c>
      <c r="J50" s="140" t="s">
        <v>272</v>
      </c>
      <c r="K50" s="140" t="s">
        <v>272</v>
      </c>
      <c r="L50" s="140">
        <v>75</v>
      </c>
      <c r="M50" s="140">
        <v>10</v>
      </c>
      <c r="N50" s="140" t="s">
        <v>272</v>
      </c>
      <c r="O50" s="140">
        <v>16</v>
      </c>
      <c r="P50" s="140" t="s">
        <v>272</v>
      </c>
      <c r="Q50" s="140" t="s">
        <v>272</v>
      </c>
      <c r="R50" s="140" t="s">
        <v>272</v>
      </c>
      <c r="S50" s="140" t="s">
        <v>272</v>
      </c>
      <c r="T50" s="140">
        <v>39</v>
      </c>
      <c r="U50" s="140">
        <v>2</v>
      </c>
      <c r="V50" s="140">
        <v>3</v>
      </c>
      <c r="W50" s="140">
        <v>3</v>
      </c>
      <c r="X50" s="313">
        <v>1</v>
      </c>
      <c r="Y50" s="16"/>
    </row>
    <row r="51" spans="1:25" ht="23.25" customHeight="1">
      <c r="A51" s="19"/>
      <c r="B51" s="34"/>
      <c r="C51" s="21" t="s">
        <v>76</v>
      </c>
      <c r="D51" s="21"/>
      <c r="E51" s="91">
        <v>104</v>
      </c>
      <c r="F51" s="91" t="s">
        <v>272</v>
      </c>
      <c r="G51" s="91" t="s">
        <v>272</v>
      </c>
      <c r="H51" s="91" t="s">
        <v>272</v>
      </c>
      <c r="I51" s="91" t="s">
        <v>272</v>
      </c>
      <c r="J51" s="91">
        <v>4</v>
      </c>
      <c r="K51" s="91" t="s">
        <v>272</v>
      </c>
      <c r="L51" s="91">
        <v>146</v>
      </c>
      <c r="M51" s="91" t="s">
        <v>272</v>
      </c>
      <c r="N51" s="91" t="s">
        <v>272</v>
      </c>
      <c r="O51" s="91" t="s">
        <v>272</v>
      </c>
      <c r="P51" s="91" t="s">
        <v>272</v>
      </c>
      <c r="Q51" s="91">
        <v>5</v>
      </c>
      <c r="R51" s="91" t="s">
        <v>272</v>
      </c>
      <c r="S51" s="91" t="s">
        <v>272</v>
      </c>
      <c r="T51" s="91">
        <v>316</v>
      </c>
      <c r="U51" s="91" t="s">
        <v>272</v>
      </c>
      <c r="V51" s="91">
        <v>4</v>
      </c>
      <c r="W51" s="91" t="s">
        <v>272</v>
      </c>
      <c r="X51" s="314" t="s">
        <v>272</v>
      </c>
      <c r="Y51" s="16"/>
    </row>
    <row r="52" spans="1:25" ht="23.25" customHeight="1">
      <c r="A52" s="23" t="s">
        <v>30</v>
      </c>
      <c r="B52" s="45"/>
      <c r="C52" s="25"/>
      <c r="D52" s="25"/>
      <c r="E52" s="512">
        <f aca="true" t="shared" si="9" ref="E52:X52">SUM(E53:E54)</f>
        <v>64</v>
      </c>
      <c r="F52" s="512">
        <f t="shared" si="9"/>
        <v>0</v>
      </c>
      <c r="G52" s="512">
        <f t="shared" si="9"/>
        <v>2</v>
      </c>
      <c r="H52" s="512">
        <f t="shared" si="9"/>
        <v>1</v>
      </c>
      <c r="I52" s="512">
        <f t="shared" si="9"/>
        <v>0</v>
      </c>
      <c r="J52" s="512">
        <f t="shared" si="9"/>
        <v>0</v>
      </c>
      <c r="K52" s="512">
        <f t="shared" si="9"/>
        <v>48</v>
      </c>
      <c r="L52" s="512">
        <f t="shared" si="9"/>
        <v>73</v>
      </c>
      <c r="M52" s="512">
        <f t="shared" si="9"/>
        <v>0</v>
      </c>
      <c r="N52" s="512">
        <f t="shared" si="9"/>
        <v>2</v>
      </c>
      <c r="O52" s="512">
        <f t="shared" si="9"/>
        <v>1</v>
      </c>
      <c r="P52" s="512">
        <f t="shared" si="9"/>
        <v>0</v>
      </c>
      <c r="Q52" s="512">
        <f t="shared" si="9"/>
        <v>0</v>
      </c>
      <c r="R52" s="512">
        <f t="shared" si="9"/>
        <v>121</v>
      </c>
      <c r="S52" s="512">
        <f t="shared" si="9"/>
        <v>0</v>
      </c>
      <c r="T52" s="512">
        <f t="shared" si="9"/>
        <v>143</v>
      </c>
      <c r="U52" s="512">
        <f t="shared" si="9"/>
        <v>0</v>
      </c>
      <c r="V52" s="512">
        <f t="shared" si="9"/>
        <v>17</v>
      </c>
      <c r="W52" s="512">
        <f t="shared" si="9"/>
        <v>0</v>
      </c>
      <c r="X52" s="513">
        <f t="shared" si="9"/>
        <v>0</v>
      </c>
      <c r="Y52" s="26"/>
    </row>
    <row r="53" spans="1:25" ht="23.25" customHeight="1">
      <c r="A53" s="19"/>
      <c r="B53" s="34"/>
      <c r="C53" s="21" t="s">
        <v>329</v>
      </c>
      <c r="D53" s="21"/>
      <c r="E53" s="140">
        <v>52</v>
      </c>
      <c r="F53" s="140" t="s">
        <v>272</v>
      </c>
      <c r="G53" s="140" t="s">
        <v>272</v>
      </c>
      <c r="H53" s="140" t="s">
        <v>272</v>
      </c>
      <c r="I53" s="140" t="s">
        <v>272</v>
      </c>
      <c r="J53" s="140" t="s">
        <v>272</v>
      </c>
      <c r="K53" s="140">
        <v>48</v>
      </c>
      <c r="L53" s="140">
        <v>60</v>
      </c>
      <c r="M53" s="140" t="s">
        <v>272</v>
      </c>
      <c r="N53" s="140" t="s">
        <v>272</v>
      </c>
      <c r="O53" s="140" t="s">
        <v>272</v>
      </c>
      <c r="P53" s="140" t="s">
        <v>272</v>
      </c>
      <c r="Q53" s="140" t="s">
        <v>272</v>
      </c>
      <c r="R53" s="140">
        <v>121</v>
      </c>
      <c r="S53" s="140" t="s">
        <v>272</v>
      </c>
      <c r="T53" s="140">
        <v>129</v>
      </c>
      <c r="U53" s="140" t="s">
        <v>272</v>
      </c>
      <c r="V53" s="140">
        <v>15</v>
      </c>
      <c r="W53" s="140" t="s">
        <v>272</v>
      </c>
      <c r="X53" s="313" t="s">
        <v>272</v>
      </c>
      <c r="Y53" s="16"/>
    </row>
    <row r="54" spans="1:25" ht="23.25" customHeight="1">
      <c r="A54" s="19"/>
      <c r="B54" s="34"/>
      <c r="C54" s="21" t="s">
        <v>77</v>
      </c>
      <c r="D54" s="21"/>
      <c r="E54" s="91">
        <v>12</v>
      </c>
      <c r="F54" s="91" t="s">
        <v>272</v>
      </c>
      <c r="G54" s="91">
        <v>2</v>
      </c>
      <c r="H54" s="91">
        <v>1</v>
      </c>
      <c r="I54" s="91" t="s">
        <v>272</v>
      </c>
      <c r="J54" s="91" t="s">
        <v>272</v>
      </c>
      <c r="K54" s="91" t="s">
        <v>272</v>
      </c>
      <c r="L54" s="91">
        <v>13</v>
      </c>
      <c r="M54" s="91" t="s">
        <v>272</v>
      </c>
      <c r="N54" s="91">
        <v>2</v>
      </c>
      <c r="O54" s="91">
        <v>1</v>
      </c>
      <c r="P54" s="91" t="s">
        <v>272</v>
      </c>
      <c r="Q54" s="91" t="s">
        <v>272</v>
      </c>
      <c r="R54" s="91" t="s">
        <v>272</v>
      </c>
      <c r="S54" s="91" t="s">
        <v>272</v>
      </c>
      <c r="T54" s="91">
        <v>14</v>
      </c>
      <c r="U54" s="91" t="s">
        <v>272</v>
      </c>
      <c r="V54" s="91">
        <v>2</v>
      </c>
      <c r="W54" s="91" t="s">
        <v>272</v>
      </c>
      <c r="X54" s="314" t="s">
        <v>272</v>
      </c>
      <c r="Y54" s="16"/>
    </row>
    <row r="55" spans="1:25" ht="23.25" customHeight="1">
      <c r="A55" s="23" t="s">
        <v>78</v>
      </c>
      <c r="B55" s="45"/>
      <c r="C55" s="14"/>
      <c r="D55" s="25"/>
      <c r="E55" s="512">
        <f aca="true" t="shared" si="10" ref="E55:X55">SUM(E56:E57)</f>
        <v>221</v>
      </c>
      <c r="F55" s="512">
        <f t="shared" si="10"/>
        <v>2</v>
      </c>
      <c r="G55" s="512">
        <f t="shared" si="10"/>
        <v>0</v>
      </c>
      <c r="H55" s="512">
        <f t="shared" si="10"/>
        <v>0</v>
      </c>
      <c r="I55" s="512">
        <f t="shared" si="10"/>
        <v>0</v>
      </c>
      <c r="J55" s="512">
        <f t="shared" si="10"/>
        <v>1</v>
      </c>
      <c r="K55" s="512">
        <f t="shared" si="10"/>
        <v>6</v>
      </c>
      <c r="L55" s="512">
        <f t="shared" si="10"/>
        <v>290</v>
      </c>
      <c r="M55" s="512">
        <f t="shared" si="10"/>
        <v>2</v>
      </c>
      <c r="N55" s="512">
        <f t="shared" si="10"/>
        <v>0</v>
      </c>
      <c r="O55" s="512">
        <f t="shared" si="10"/>
        <v>0</v>
      </c>
      <c r="P55" s="512">
        <f t="shared" si="10"/>
        <v>0</v>
      </c>
      <c r="Q55" s="512">
        <f t="shared" si="10"/>
        <v>1</v>
      </c>
      <c r="R55" s="512">
        <f t="shared" si="10"/>
        <v>8</v>
      </c>
      <c r="S55" s="512">
        <f t="shared" si="10"/>
        <v>0</v>
      </c>
      <c r="T55" s="512">
        <f t="shared" si="10"/>
        <v>198</v>
      </c>
      <c r="U55" s="512">
        <f t="shared" si="10"/>
        <v>0</v>
      </c>
      <c r="V55" s="512">
        <f t="shared" si="10"/>
        <v>2</v>
      </c>
      <c r="W55" s="512">
        <f t="shared" si="10"/>
        <v>0</v>
      </c>
      <c r="X55" s="513">
        <f t="shared" si="10"/>
        <v>0</v>
      </c>
      <c r="Y55" s="26"/>
    </row>
    <row r="56" spans="1:25" ht="23.25" customHeight="1">
      <c r="A56" s="19"/>
      <c r="B56" s="46"/>
      <c r="C56" s="21" t="s">
        <v>330</v>
      </c>
      <c r="D56" s="47"/>
      <c r="E56" s="140">
        <v>66</v>
      </c>
      <c r="F56" s="140" t="s">
        <v>272</v>
      </c>
      <c r="G56" s="140" t="s">
        <v>272</v>
      </c>
      <c r="H56" s="140" t="s">
        <v>272</v>
      </c>
      <c r="I56" s="140" t="s">
        <v>272</v>
      </c>
      <c r="J56" s="140" t="s">
        <v>272</v>
      </c>
      <c r="K56" s="140">
        <v>4</v>
      </c>
      <c r="L56" s="140">
        <v>78</v>
      </c>
      <c r="M56" s="140" t="s">
        <v>272</v>
      </c>
      <c r="N56" s="140" t="s">
        <v>272</v>
      </c>
      <c r="O56" s="140" t="s">
        <v>272</v>
      </c>
      <c r="P56" s="140" t="s">
        <v>272</v>
      </c>
      <c r="Q56" s="140" t="s">
        <v>272</v>
      </c>
      <c r="R56" s="140">
        <v>5</v>
      </c>
      <c r="S56" s="140" t="s">
        <v>272</v>
      </c>
      <c r="T56" s="140">
        <v>83</v>
      </c>
      <c r="U56" s="140" t="s">
        <v>272</v>
      </c>
      <c r="V56" s="140" t="s">
        <v>272</v>
      </c>
      <c r="W56" s="140" t="s">
        <v>272</v>
      </c>
      <c r="X56" s="313" t="s">
        <v>272</v>
      </c>
      <c r="Y56" s="26"/>
    </row>
    <row r="57" spans="1:25" ht="23.25" customHeight="1">
      <c r="A57" s="19"/>
      <c r="B57" s="34"/>
      <c r="C57" s="21" t="s">
        <v>56</v>
      </c>
      <c r="D57" s="21"/>
      <c r="E57" s="91">
        <v>155</v>
      </c>
      <c r="F57" s="91">
        <v>2</v>
      </c>
      <c r="G57" s="91" t="s">
        <v>272</v>
      </c>
      <c r="H57" s="91" t="s">
        <v>272</v>
      </c>
      <c r="I57" s="91" t="s">
        <v>272</v>
      </c>
      <c r="J57" s="91">
        <v>1</v>
      </c>
      <c r="K57" s="91">
        <v>2</v>
      </c>
      <c r="L57" s="91">
        <v>212</v>
      </c>
      <c r="M57" s="91">
        <v>2</v>
      </c>
      <c r="N57" s="91" t="s">
        <v>272</v>
      </c>
      <c r="O57" s="91" t="s">
        <v>272</v>
      </c>
      <c r="P57" s="91" t="s">
        <v>272</v>
      </c>
      <c r="Q57" s="91">
        <v>1</v>
      </c>
      <c r="R57" s="91">
        <v>3</v>
      </c>
      <c r="S57" s="91" t="s">
        <v>272</v>
      </c>
      <c r="T57" s="91">
        <v>115</v>
      </c>
      <c r="U57" s="91" t="s">
        <v>272</v>
      </c>
      <c r="V57" s="91">
        <v>2</v>
      </c>
      <c r="W57" s="91" t="s">
        <v>272</v>
      </c>
      <c r="X57" s="314" t="s">
        <v>272</v>
      </c>
      <c r="Y57" s="16"/>
    </row>
    <row r="58" spans="1:25" ht="23.25" customHeight="1">
      <c r="A58" s="23" t="s">
        <v>79</v>
      </c>
      <c r="B58" s="45"/>
      <c r="C58" s="25"/>
      <c r="D58" s="25"/>
      <c r="E58" s="512">
        <f aca="true" t="shared" si="11" ref="E58:X58">SUM(E59:E61)</f>
        <v>138</v>
      </c>
      <c r="F58" s="512">
        <f t="shared" si="11"/>
        <v>0</v>
      </c>
      <c r="G58" s="512">
        <f t="shared" si="11"/>
        <v>2</v>
      </c>
      <c r="H58" s="512">
        <f t="shared" si="11"/>
        <v>0</v>
      </c>
      <c r="I58" s="512">
        <f t="shared" si="11"/>
        <v>10</v>
      </c>
      <c r="J58" s="512">
        <f t="shared" si="11"/>
        <v>0</v>
      </c>
      <c r="K58" s="512">
        <f t="shared" si="11"/>
        <v>0</v>
      </c>
      <c r="L58" s="512">
        <f t="shared" si="11"/>
        <v>246</v>
      </c>
      <c r="M58" s="512">
        <f t="shared" si="11"/>
        <v>0</v>
      </c>
      <c r="N58" s="512">
        <f t="shared" si="11"/>
        <v>2</v>
      </c>
      <c r="O58" s="512">
        <f t="shared" si="11"/>
        <v>0</v>
      </c>
      <c r="P58" s="512">
        <f t="shared" si="11"/>
        <v>19</v>
      </c>
      <c r="Q58" s="512">
        <f t="shared" si="11"/>
        <v>0</v>
      </c>
      <c r="R58" s="512">
        <f t="shared" si="11"/>
        <v>0</v>
      </c>
      <c r="S58" s="512">
        <f t="shared" si="11"/>
        <v>0</v>
      </c>
      <c r="T58" s="512">
        <f t="shared" si="11"/>
        <v>217</v>
      </c>
      <c r="U58" s="512">
        <f t="shared" si="11"/>
        <v>11</v>
      </c>
      <c r="V58" s="512">
        <f t="shared" si="11"/>
        <v>4</v>
      </c>
      <c r="W58" s="512">
        <f t="shared" si="11"/>
        <v>6</v>
      </c>
      <c r="X58" s="513">
        <f t="shared" si="11"/>
        <v>2</v>
      </c>
      <c r="Y58" s="26"/>
    </row>
    <row r="59" spans="1:25" ht="23.25" customHeight="1">
      <c r="A59" s="19"/>
      <c r="B59" s="34"/>
      <c r="C59" s="21" t="s">
        <v>31</v>
      </c>
      <c r="D59" s="21"/>
      <c r="E59" s="140">
        <v>35</v>
      </c>
      <c r="F59" s="140" t="s">
        <v>272</v>
      </c>
      <c r="G59" s="140">
        <v>2</v>
      </c>
      <c r="H59" s="140" t="s">
        <v>272</v>
      </c>
      <c r="I59" s="140">
        <v>4</v>
      </c>
      <c r="J59" s="140" t="s">
        <v>272</v>
      </c>
      <c r="K59" s="140" t="s">
        <v>272</v>
      </c>
      <c r="L59" s="140">
        <v>45</v>
      </c>
      <c r="M59" s="140" t="s">
        <v>272</v>
      </c>
      <c r="N59" s="140">
        <v>2</v>
      </c>
      <c r="O59" s="140" t="s">
        <v>272</v>
      </c>
      <c r="P59" s="140">
        <v>6</v>
      </c>
      <c r="Q59" s="140" t="s">
        <v>272</v>
      </c>
      <c r="R59" s="140" t="s">
        <v>272</v>
      </c>
      <c r="S59" s="140" t="s">
        <v>272</v>
      </c>
      <c r="T59" s="140">
        <v>41</v>
      </c>
      <c r="U59" s="140" t="s">
        <v>272</v>
      </c>
      <c r="V59" s="140">
        <v>4</v>
      </c>
      <c r="W59" s="140">
        <v>6</v>
      </c>
      <c r="X59" s="313">
        <v>2</v>
      </c>
      <c r="Y59" s="16"/>
    </row>
    <row r="60" spans="1:25" ht="23.25" customHeight="1">
      <c r="A60" s="19"/>
      <c r="B60" s="34"/>
      <c r="C60" s="21" t="s">
        <v>57</v>
      </c>
      <c r="D60" s="21"/>
      <c r="E60" s="140">
        <v>7</v>
      </c>
      <c r="F60" s="140" t="s">
        <v>272</v>
      </c>
      <c r="G60" s="140" t="s">
        <v>272</v>
      </c>
      <c r="H60" s="140" t="s">
        <v>272</v>
      </c>
      <c r="I60" s="140" t="s">
        <v>272</v>
      </c>
      <c r="J60" s="140" t="s">
        <v>272</v>
      </c>
      <c r="K60" s="140" t="s">
        <v>272</v>
      </c>
      <c r="L60" s="140">
        <v>47</v>
      </c>
      <c r="M60" s="140" t="s">
        <v>272</v>
      </c>
      <c r="N60" s="140" t="s">
        <v>272</v>
      </c>
      <c r="O60" s="140" t="s">
        <v>272</v>
      </c>
      <c r="P60" s="140" t="s">
        <v>272</v>
      </c>
      <c r="Q60" s="140" t="s">
        <v>272</v>
      </c>
      <c r="R60" s="140" t="s">
        <v>272</v>
      </c>
      <c r="S60" s="140" t="s">
        <v>272</v>
      </c>
      <c r="T60" s="140">
        <v>47</v>
      </c>
      <c r="U60" s="140" t="s">
        <v>272</v>
      </c>
      <c r="V60" s="140" t="s">
        <v>272</v>
      </c>
      <c r="W60" s="140" t="s">
        <v>272</v>
      </c>
      <c r="X60" s="313" t="s">
        <v>272</v>
      </c>
      <c r="Y60" s="16"/>
    </row>
    <row r="61" spans="1:25" ht="23.25" customHeight="1" thickBot="1">
      <c r="A61" s="48"/>
      <c r="B61" s="49"/>
      <c r="C61" s="50" t="s">
        <v>80</v>
      </c>
      <c r="D61" s="50"/>
      <c r="E61" s="142">
        <v>96</v>
      </c>
      <c r="F61" s="142" t="s">
        <v>272</v>
      </c>
      <c r="G61" s="142" t="s">
        <v>272</v>
      </c>
      <c r="H61" s="142" t="s">
        <v>272</v>
      </c>
      <c r="I61" s="142">
        <v>6</v>
      </c>
      <c r="J61" s="142" t="s">
        <v>272</v>
      </c>
      <c r="K61" s="142" t="s">
        <v>272</v>
      </c>
      <c r="L61" s="142">
        <v>154</v>
      </c>
      <c r="M61" s="142" t="s">
        <v>272</v>
      </c>
      <c r="N61" s="142" t="s">
        <v>272</v>
      </c>
      <c r="O61" s="142" t="s">
        <v>272</v>
      </c>
      <c r="P61" s="142">
        <v>13</v>
      </c>
      <c r="Q61" s="142" t="s">
        <v>272</v>
      </c>
      <c r="R61" s="142" t="s">
        <v>272</v>
      </c>
      <c r="S61" s="142" t="s">
        <v>272</v>
      </c>
      <c r="T61" s="142">
        <v>129</v>
      </c>
      <c r="U61" s="142">
        <v>11</v>
      </c>
      <c r="V61" s="142" t="s">
        <v>272</v>
      </c>
      <c r="W61" s="142" t="s">
        <v>272</v>
      </c>
      <c r="X61" s="315" t="s">
        <v>272</v>
      </c>
      <c r="Y61" s="16"/>
    </row>
    <row r="62" spans="1:18" ht="14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4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4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4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4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4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4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4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</sheetData>
  <sheetProtection/>
  <mergeCells count="19">
    <mergeCell ref="A7:D7"/>
    <mergeCell ref="A8:D8"/>
    <mergeCell ref="A9:D9"/>
    <mergeCell ref="S3:X3"/>
    <mergeCell ref="R5:R6"/>
    <mergeCell ref="E4:K4"/>
    <mergeCell ref="L4:R4"/>
    <mergeCell ref="E3:R3"/>
    <mergeCell ref="K5:K6"/>
    <mergeCell ref="E5:E6"/>
    <mergeCell ref="P5:P6"/>
    <mergeCell ref="A3:A6"/>
    <mergeCell ref="C3:C6"/>
    <mergeCell ref="Q5:Q6"/>
    <mergeCell ref="J5:J6"/>
    <mergeCell ref="H5:H6"/>
    <mergeCell ref="I5:I6"/>
    <mergeCell ref="L5:L6"/>
    <mergeCell ref="O5:O6"/>
  </mergeCells>
  <printOptions/>
  <pageMargins left="0.984251968503937" right="0.35433070866141736" top="0.8267716535433072" bottom="0.6692913385826772" header="0" footer="0"/>
  <pageSetup horizontalDpi="600" verticalDpi="600" orientation="portrait" pageOrder="overThenDown" paperSize="9" scale="50" r:id="rId1"/>
  <headerFooter alignWithMargins="0">
    <oddFooter>&amp;R&amp;A &amp;P/&amp;N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N63"/>
  <sheetViews>
    <sheetView showOutlineSymbols="0" zoomScale="75" zoomScaleNormal="75" workbookViewId="0" topLeftCell="A1">
      <pane xSplit="4" ySplit="6" topLeftCell="E47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L64" sqref="L64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22" width="8.75390625" style="59" customWidth="1"/>
    <col min="223" max="16384" width="8.75390625" style="60" customWidth="1"/>
  </cols>
  <sheetData>
    <row r="1" spans="1:30" ht="34.5" customHeight="1">
      <c r="A1" s="55" t="s">
        <v>81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354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82" t="s">
        <v>355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356</v>
      </c>
      <c r="P3" s="583"/>
      <c r="Q3" s="583"/>
      <c r="R3" s="583"/>
      <c r="S3" s="583"/>
      <c r="T3" s="583"/>
      <c r="U3" s="583"/>
      <c r="V3" s="583"/>
      <c r="W3" s="583"/>
      <c r="X3" s="594"/>
      <c r="Y3" s="582" t="s">
        <v>360</v>
      </c>
      <c r="Z3" s="583"/>
      <c r="AA3" s="583"/>
      <c r="AB3" s="583"/>
      <c r="AC3" s="583"/>
      <c r="AD3" s="799"/>
    </row>
    <row r="4" spans="1:30" ht="23.2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70" t="s">
        <v>39</v>
      </c>
      <c r="AB4" s="70" t="s">
        <v>40</v>
      </c>
      <c r="AC4" s="71"/>
      <c r="AD4" s="72"/>
    </row>
    <row r="5" spans="1:30" ht="23.2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70" t="s">
        <v>44</v>
      </c>
      <c r="AB5" s="70" t="s">
        <v>45</v>
      </c>
      <c r="AC5" s="71" t="s">
        <v>46</v>
      </c>
      <c r="AD5" s="74" t="s">
        <v>55</v>
      </c>
    </row>
    <row r="6" spans="1:30" ht="23.2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81" t="s">
        <v>53</v>
      </c>
      <c r="AB6" s="81" t="s">
        <v>54</v>
      </c>
      <c r="AC6" s="82"/>
      <c r="AD6" s="83"/>
    </row>
    <row r="7" spans="1:30" ht="22.5" customHeight="1">
      <c r="A7" s="588" t="s">
        <v>357</v>
      </c>
      <c r="B7" s="589"/>
      <c r="C7" s="589"/>
      <c r="D7" s="589"/>
      <c r="E7" s="1">
        <v>55490</v>
      </c>
      <c r="F7" s="1">
        <v>2898</v>
      </c>
      <c r="G7" s="1">
        <v>2671</v>
      </c>
      <c r="H7" s="1">
        <v>3480</v>
      </c>
      <c r="I7" s="1">
        <v>5135</v>
      </c>
      <c r="J7" s="1">
        <v>8526</v>
      </c>
      <c r="K7" s="1">
        <v>12788</v>
      </c>
      <c r="L7" s="1">
        <v>10803</v>
      </c>
      <c r="M7" s="1">
        <v>6308</v>
      </c>
      <c r="N7" s="3">
        <v>2881</v>
      </c>
      <c r="O7" s="1">
        <v>6894</v>
      </c>
      <c r="P7" s="3">
        <v>253</v>
      </c>
      <c r="Q7" s="3">
        <v>257</v>
      </c>
      <c r="R7" s="1">
        <v>341</v>
      </c>
      <c r="S7" s="1">
        <v>555</v>
      </c>
      <c r="T7" s="1">
        <v>1055</v>
      </c>
      <c r="U7" s="1">
        <v>1773</v>
      </c>
      <c r="V7" s="1">
        <v>1439</v>
      </c>
      <c r="W7" s="1">
        <v>858</v>
      </c>
      <c r="X7" s="3">
        <v>363</v>
      </c>
      <c r="Y7" s="1">
        <v>1010</v>
      </c>
      <c r="Z7" s="1">
        <v>120</v>
      </c>
      <c r="AA7" s="1">
        <v>21</v>
      </c>
      <c r="AB7" s="1">
        <v>4047</v>
      </c>
      <c r="AC7" s="4">
        <v>974</v>
      </c>
      <c r="AD7" s="2">
        <v>722</v>
      </c>
    </row>
    <row r="8" spans="1:30" ht="22.5" customHeight="1">
      <c r="A8" s="595">
        <v>19</v>
      </c>
      <c r="B8" s="596"/>
      <c r="C8" s="596"/>
      <c r="D8" s="596"/>
      <c r="E8" s="1">
        <v>56411</v>
      </c>
      <c r="F8" s="1">
        <v>3108</v>
      </c>
      <c r="G8" s="1">
        <v>2581</v>
      </c>
      <c r="H8" s="1">
        <v>3383</v>
      </c>
      <c r="I8" s="1">
        <v>4849</v>
      </c>
      <c r="J8" s="1">
        <v>8645</v>
      </c>
      <c r="K8" s="1">
        <v>12946</v>
      </c>
      <c r="L8" s="1">
        <v>11202</v>
      </c>
      <c r="M8" s="1">
        <v>6666</v>
      </c>
      <c r="N8" s="3">
        <v>3031</v>
      </c>
      <c r="O8" s="1">
        <v>6232</v>
      </c>
      <c r="P8" s="3">
        <v>227</v>
      </c>
      <c r="Q8" s="3">
        <v>233</v>
      </c>
      <c r="R8" s="1">
        <v>314</v>
      </c>
      <c r="S8" s="1">
        <v>475</v>
      </c>
      <c r="T8" s="1">
        <v>1011</v>
      </c>
      <c r="U8" s="1">
        <v>1488</v>
      </c>
      <c r="V8" s="1">
        <v>1292</v>
      </c>
      <c r="W8" s="1">
        <v>789</v>
      </c>
      <c r="X8" s="3">
        <v>403</v>
      </c>
      <c r="Y8" s="1">
        <v>865</v>
      </c>
      <c r="Z8" s="1">
        <v>126</v>
      </c>
      <c r="AA8" s="1">
        <v>23</v>
      </c>
      <c r="AB8" s="1">
        <v>3739</v>
      </c>
      <c r="AC8" s="4">
        <v>819</v>
      </c>
      <c r="AD8" s="2">
        <v>660</v>
      </c>
    </row>
    <row r="9" spans="1:31" ht="27.7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47819</v>
      </c>
      <c r="F9" s="84">
        <f t="shared" si="0"/>
        <v>2596</v>
      </c>
      <c r="G9" s="84">
        <f t="shared" si="0"/>
        <v>1937</v>
      </c>
      <c r="H9" s="84">
        <f t="shared" si="0"/>
        <v>2412</v>
      </c>
      <c r="I9" s="84">
        <f t="shared" si="0"/>
        <v>3565</v>
      </c>
      <c r="J9" s="84">
        <f t="shared" si="0"/>
        <v>7133</v>
      </c>
      <c r="K9" s="362">
        <f t="shared" si="0"/>
        <v>12217</v>
      </c>
      <c r="L9" s="363">
        <f t="shared" si="0"/>
        <v>10387</v>
      </c>
      <c r="M9" s="364">
        <f t="shared" si="0"/>
        <v>4978</v>
      </c>
      <c r="N9" s="363">
        <f t="shared" si="0"/>
        <v>2594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3">
        <f t="shared" si="0"/>
        <v>0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4">
        <f t="shared" si="0"/>
        <v>0</v>
      </c>
      <c r="Y9" s="364">
        <f t="shared" si="0"/>
        <v>0</v>
      </c>
      <c r="Z9" s="362">
        <f t="shared" si="0"/>
        <v>0</v>
      </c>
      <c r="AA9" s="362">
        <f t="shared" si="0"/>
        <v>0</v>
      </c>
      <c r="AB9" s="362">
        <f t="shared" si="0"/>
        <v>0</v>
      </c>
      <c r="AC9" s="362">
        <f t="shared" si="0"/>
        <v>0</v>
      </c>
      <c r="AD9" s="383">
        <f t="shared" si="0"/>
        <v>0</v>
      </c>
      <c r="AE9" s="11"/>
    </row>
    <row r="10" spans="1:31" ht="21.75" customHeight="1">
      <c r="A10" s="12" t="s">
        <v>58</v>
      </c>
      <c r="B10" s="13"/>
      <c r="C10" s="14" t="s">
        <v>1</v>
      </c>
      <c r="D10" s="14"/>
      <c r="E10" s="15">
        <f>SUM(F10:N10)</f>
        <v>5864</v>
      </c>
      <c r="F10" s="88">
        <v>612</v>
      </c>
      <c r="G10" s="88">
        <v>187</v>
      </c>
      <c r="H10" s="88">
        <v>219</v>
      </c>
      <c r="I10" s="88">
        <v>311</v>
      </c>
      <c r="J10" s="88">
        <v>796</v>
      </c>
      <c r="K10" s="88">
        <v>1686</v>
      </c>
      <c r="L10" s="88">
        <v>1759</v>
      </c>
      <c r="M10" s="88" t="s">
        <v>272</v>
      </c>
      <c r="N10" s="88">
        <v>294</v>
      </c>
      <c r="O10" s="514">
        <f aca="true" t="shared" si="1" ref="O10:O50"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1.75" customHeight="1">
      <c r="A11" s="12" t="s">
        <v>59</v>
      </c>
      <c r="B11" s="13"/>
      <c r="C11" s="14" t="s">
        <v>2</v>
      </c>
      <c r="D11" s="14"/>
      <c r="E11" s="15">
        <f>SUM(F11:N11)</f>
        <v>3250</v>
      </c>
      <c r="F11" s="88">
        <v>385</v>
      </c>
      <c r="G11" s="88">
        <v>117</v>
      </c>
      <c r="H11" s="88">
        <v>169</v>
      </c>
      <c r="I11" s="88">
        <v>226</v>
      </c>
      <c r="J11" s="88">
        <v>516</v>
      </c>
      <c r="K11" s="88">
        <v>790</v>
      </c>
      <c r="L11" s="88">
        <v>640</v>
      </c>
      <c r="M11" s="88">
        <v>293</v>
      </c>
      <c r="N11" s="88">
        <v>114</v>
      </c>
      <c r="O11" s="515">
        <f t="shared" si="1"/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1.75" customHeight="1">
      <c r="A12" s="12" t="s">
        <v>60</v>
      </c>
      <c r="B12" s="13"/>
      <c r="C12" s="14" t="s">
        <v>3</v>
      </c>
      <c r="D12" s="14"/>
      <c r="E12" s="15">
        <f>SUM(F12:N12)</f>
        <v>1434</v>
      </c>
      <c r="F12" s="88">
        <v>116</v>
      </c>
      <c r="G12" s="88">
        <v>132</v>
      </c>
      <c r="H12" s="88">
        <v>104</v>
      </c>
      <c r="I12" s="88">
        <v>153</v>
      </c>
      <c r="J12" s="88">
        <v>199</v>
      </c>
      <c r="K12" s="88">
        <v>353</v>
      </c>
      <c r="L12" s="88">
        <v>230</v>
      </c>
      <c r="M12" s="88">
        <v>104</v>
      </c>
      <c r="N12" s="88">
        <v>43</v>
      </c>
      <c r="O12" s="515">
        <f t="shared" si="1"/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1.75" customHeight="1">
      <c r="A13" s="17" t="s">
        <v>61</v>
      </c>
      <c r="B13" s="18"/>
      <c r="C13" s="14" t="s">
        <v>4</v>
      </c>
      <c r="D13" s="14"/>
      <c r="E13" s="15">
        <f>SUM(F13:N13)</f>
        <v>1211</v>
      </c>
      <c r="F13" s="88">
        <v>142</v>
      </c>
      <c r="G13" s="88">
        <v>98</v>
      </c>
      <c r="H13" s="88">
        <v>85</v>
      </c>
      <c r="I13" s="88">
        <v>124</v>
      </c>
      <c r="J13" s="88">
        <v>223</v>
      </c>
      <c r="K13" s="88">
        <v>289</v>
      </c>
      <c r="L13" s="88">
        <v>142</v>
      </c>
      <c r="M13" s="88">
        <v>75</v>
      </c>
      <c r="N13" s="88">
        <v>33</v>
      </c>
      <c r="O13" s="515">
        <f t="shared" si="1"/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1.75" customHeight="1">
      <c r="A14" s="12" t="s">
        <v>62</v>
      </c>
      <c r="B14" s="13"/>
      <c r="C14" s="14" t="s">
        <v>5</v>
      </c>
      <c r="D14" s="14"/>
      <c r="E14" s="15">
        <f>SUM(F14:N14)</f>
        <v>194</v>
      </c>
      <c r="F14" s="88">
        <v>15</v>
      </c>
      <c r="G14" s="88">
        <v>11</v>
      </c>
      <c r="H14" s="88">
        <v>12</v>
      </c>
      <c r="I14" s="88">
        <v>22</v>
      </c>
      <c r="J14" s="88">
        <v>40</v>
      </c>
      <c r="K14" s="88">
        <v>48</v>
      </c>
      <c r="L14" s="88">
        <v>28</v>
      </c>
      <c r="M14" s="88">
        <v>12</v>
      </c>
      <c r="N14" s="88">
        <v>6</v>
      </c>
      <c r="O14" s="515">
        <f t="shared" si="1"/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1.75" customHeight="1">
      <c r="A15" s="12" t="s">
        <v>63</v>
      </c>
      <c r="B15" s="13"/>
      <c r="C15" s="14"/>
      <c r="D15" s="14"/>
      <c r="E15" s="516">
        <f aca="true" t="shared" si="2" ref="E15:N15">SUM(E16:E18)</f>
        <v>2570</v>
      </c>
      <c r="F15" s="517">
        <f t="shared" si="2"/>
        <v>132</v>
      </c>
      <c r="G15" s="517">
        <f t="shared" si="2"/>
        <v>119</v>
      </c>
      <c r="H15" s="517">
        <f t="shared" si="2"/>
        <v>128</v>
      </c>
      <c r="I15" s="517">
        <f t="shared" si="2"/>
        <v>174</v>
      </c>
      <c r="J15" s="517">
        <f t="shared" si="2"/>
        <v>395</v>
      </c>
      <c r="K15" s="517">
        <f t="shared" si="2"/>
        <v>717</v>
      </c>
      <c r="L15" s="517">
        <f t="shared" si="2"/>
        <v>533</v>
      </c>
      <c r="M15" s="517">
        <f t="shared" si="2"/>
        <v>262</v>
      </c>
      <c r="N15" s="517">
        <f t="shared" si="2"/>
        <v>110</v>
      </c>
      <c r="O15" s="517">
        <f t="shared" si="1"/>
        <v>0</v>
      </c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03"/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870</v>
      </c>
      <c r="F16" s="90">
        <v>46</v>
      </c>
      <c r="G16" s="90">
        <v>35</v>
      </c>
      <c r="H16" s="90">
        <v>35</v>
      </c>
      <c r="I16" s="90">
        <v>36</v>
      </c>
      <c r="J16" s="90">
        <v>123</v>
      </c>
      <c r="K16" s="90">
        <v>240</v>
      </c>
      <c r="L16" s="90">
        <v>180</v>
      </c>
      <c r="M16" s="90">
        <v>122</v>
      </c>
      <c r="N16" s="90">
        <v>53</v>
      </c>
      <c r="O16" s="518">
        <f t="shared" si="1"/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8"/>
      <c r="AE16" s="16"/>
    </row>
    <row r="17" spans="1:222" s="86" customFormat="1" ht="21.75" customHeight="1">
      <c r="A17" s="19"/>
      <c r="B17" s="20"/>
      <c r="C17" s="21" t="s">
        <v>8</v>
      </c>
      <c r="D17" s="21"/>
      <c r="E17" s="22">
        <f>SUM(F17:N17)</f>
        <v>842</v>
      </c>
      <c r="F17" s="90">
        <v>33</v>
      </c>
      <c r="G17" s="90">
        <v>46</v>
      </c>
      <c r="H17" s="90">
        <v>49</v>
      </c>
      <c r="I17" s="90">
        <v>77</v>
      </c>
      <c r="J17" s="90">
        <v>141</v>
      </c>
      <c r="K17" s="90">
        <v>225</v>
      </c>
      <c r="L17" s="90">
        <v>192</v>
      </c>
      <c r="M17" s="90">
        <v>57</v>
      </c>
      <c r="N17" s="90">
        <v>22</v>
      </c>
      <c r="O17" s="518">
        <f t="shared" si="1"/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8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858</v>
      </c>
      <c r="F18" s="91">
        <v>53</v>
      </c>
      <c r="G18" s="91">
        <v>38</v>
      </c>
      <c r="H18" s="91">
        <v>44</v>
      </c>
      <c r="I18" s="91">
        <v>61</v>
      </c>
      <c r="J18" s="91">
        <v>131</v>
      </c>
      <c r="K18" s="91">
        <v>252</v>
      </c>
      <c r="L18" s="91">
        <v>161</v>
      </c>
      <c r="M18" s="91">
        <v>83</v>
      </c>
      <c r="N18" s="91">
        <v>35</v>
      </c>
      <c r="O18" s="519">
        <f t="shared" si="1"/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1.75" customHeight="1">
      <c r="A19" s="12" t="s">
        <v>64</v>
      </c>
      <c r="B19" s="13"/>
      <c r="C19" s="14"/>
      <c r="D19" s="14"/>
      <c r="E19" s="516">
        <f aca="true" t="shared" si="3" ref="E19:N19">SUM(E20:E21)</f>
        <v>2510</v>
      </c>
      <c r="F19" s="517">
        <f t="shared" si="3"/>
        <v>68</v>
      </c>
      <c r="G19" s="517">
        <f t="shared" si="3"/>
        <v>75</v>
      </c>
      <c r="H19" s="517">
        <f t="shared" si="3"/>
        <v>86</v>
      </c>
      <c r="I19" s="517">
        <f t="shared" si="3"/>
        <v>121</v>
      </c>
      <c r="J19" s="517">
        <f t="shared" si="3"/>
        <v>372</v>
      </c>
      <c r="K19" s="517">
        <f t="shared" si="3"/>
        <v>738</v>
      </c>
      <c r="L19" s="517">
        <f t="shared" si="3"/>
        <v>596</v>
      </c>
      <c r="M19" s="517">
        <f t="shared" si="3"/>
        <v>320</v>
      </c>
      <c r="N19" s="517">
        <f t="shared" si="3"/>
        <v>134</v>
      </c>
      <c r="O19" s="517">
        <f t="shared" si="1"/>
        <v>0</v>
      </c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03"/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1682</v>
      </c>
      <c r="F20" s="90">
        <v>39</v>
      </c>
      <c r="G20" s="90">
        <v>45</v>
      </c>
      <c r="H20" s="90">
        <v>51</v>
      </c>
      <c r="I20" s="90">
        <v>62</v>
      </c>
      <c r="J20" s="90">
        <v>218</v>
      </c>
      <c r="K20" s="90">
        <v>497</v>
      </c>
      <c r="L20" s="90">
        <v>442</v>
      </c>
      <c r="M20" s="90">
        <v>229</v>
      </c>
      <c r="N20" s="90">
        <v>99</v>
      </c>
      <c r="O20" s="518">
        <f t="shared" si="1"/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8"/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828</v>
      </c>
      <c r="F21" s="91">
        <v>29</v>
      </c>
      <c r="G21" s="91">
        <v>30</v>
      </c>
      <c r="H21" s="91">
        <v>35</v>
      </c>
      <c r="I21" s="91">
        <v>59</v>
      </c>
      <c r="J21" s="91">
        <v>154</v>
      </c>
      <c r="K21" s="91">
        <v>241</v>
      </c>
      <c r="L21" s="91">
        <v>154</v>
      </c>
      <c r="M21" s="91">
        <v>91</v>
      </c>
      <c r="N21" s="91">
        <v>35</v>
      </c>
      <c r="O21" s="519">
        <f t="shared" si="1"/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222" s="86" customFormat="1" ht="21.75" customHeight="1">
      <c r="A22" s="12" t="s">
        <v>65</v>
      </c>
      <c r="B22" s="13"/>
      <c r="C22" s="14" t="s">
        <v>11</v>
      </c>
      <c r="D22" s="14"/>
      <c r="E22" s="15">
        <f>SUM(F22:N22)</f>
        <v>1968</v>
      </c>
      <c r="F22" s="88">
        <v>86</v>
      </c>
      <c r="G22" s="88">
        <v>57</v>
      </c>
      <c r="H22" s="88">
        <v>49</v>
      </c>
      <c r="I22" s="88">
        <v>83</v>
      </c>
      <c r="J22" s="88">
        <v>227</v>
      </c>
      <c r="K22" s="88">
        <v>468</v>
      </c>
      <c r="L22" s="88">
        <v>532</v>
      </c>
      <c r="M22" s="88">
        <v>320</v>
      </c>
      <c r="N22" s="88">
        <v>146</v>
      </c>
      <c r="O22" s="515">
        <f t="shared" si="1"/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</row>
    <row r="23" spans="1:31" ht="21.75" customHeight="1">
      <c r="A23" s="23" t="s">
        <v>12</v>
      </c>
      <c r="B23" s="24"/>
      <c r="C23" s="25"/>
      <c r="D23" s="25"/>
      <c r="E23" s="516">
        <f aca="true" t="shared" si="4" ref="E23:N23">SUM(E24:E27)</f>
        <v>4714</v>
      </c>
      <c r="F23" s="517">
        <f t="shared" si="4"/>
        <v>105</v>
      </c>
      <c r="G23" s="517">
        <f t="shared" si="4"/>
        <v>99</v>
      </c>
      <c r="H23" s="517">
        <f t="shared" si="4"/>
        <v>104</v>
      </c>
      <c r="I23" s="517">
        <f t="shared" si="4"/>
        <v>124</v>
      </c>
      <c r="J23" s="517">
        <f t="shared" si="4"/>
        <v>415</v>
      </c>
      <c r="K23" s="517">
        <f t="shared" si="4"/>
        <v>1756</v>
      </c>
      <c r="L23" s="517">
        <f t="shared" si="4"/>
        <v>1310</v>
      </c>
      <c r="M23" s="517">
        <f t="shared" si="4"/>
        <v>564</v>
      </c>
      <c r="N23" s="517">
        <f t="shared" si="4"/>
        <v>237</v>
      </c>
      <c r="O23" s="517">
        <f t="shared" si="1"/>
        <v>0</v>
      </c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03"/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3511</v>
      </c>
      <c r="F24" s="90">
        <v>77</v>
      </c>
      <c r="G24" s="90">
        <v>74</v>
      </c>
      <c r="H24" s="90">
        <v>67</v>
      </c>
      <c r="I24" s="90">
        <v>79</v>
      </c>
      <c r="J24" s="90">
        <v>237</v>
      </c>
      <c r="K24" s="90">
        <v>1348</v>
      </c>
      <c r="L24" s="90">
        <v>1009</v>
      </c>
      <c r="M24" s="90">
        <v>435</v>
      </c>
      <c r="N24" s="90">
        <v>185</v>
      </c>
      <c r="O24" s="518">
        <f t="shared" si="1"/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8"/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172</v>
      </c>
      <c r="F25" s="90">
        <v>7</v>
      </c>
      <c r="G25" s="90">
        <v>7</v>
      </c>
      <c r="H25" s="90">
        <v>16</v>
      </c>
      <c r="I25" s="90">
        <v>14</v>
      </c>
      <c r="J25" s="90">
        <v>70</v>
      </c>
      <c r="K25" s="90">
        <v>36</v>
      </c>
      <c r="L25" s="90">
        <v>21</v>
      </c>
      <c r="M25" s="90">
        <v>1</v>
      </c>
      <c r="N25" s="90" t="s">
        <v>272</v>
      </c>
      <c r="O25" s="518">
        <f t="shared" si="1"/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8"/>
      <c r="AE25" s="16"/>
    </row>
    <row r="26" spans="1:222" s="86" customFormat="1" ht="21.75" customHeight="1">
      <c r="A26" s="19"/>
      <c r="B26" s="20"/>
      <c r="C26" s="21" t="s">
        <v>14</v>
      </c>
      <c r="D26" s="21"/>
      <c r="E26" s="22">
        <f>SUM(F26:N26)</f>
        <v>530</v>
      </c>
      <c r="F26" s="90">
        <v>13</v>
      </c>
      <c r="G26" s="90">
        <v>11</v>
      </c>
      <c r="H26" s="90">
        <v>11</v>
      </c>
      <c r="I26" s="90">
        <v>23</v>
      </c>
      <c r="J26" s="90">
        <v>64</v>
      </c>
      <c r="K26" s="90">
        <v>195</v>
      </c>
      <c r="L26" s="90">
        <v>129</v>
      </c>
      <c r="M26" s="90">
        <v>58</v>
      </c>
      <c r="N26" s="90">
        <v>26</v>
      </c>
      <c r="O26" s="518">
        <f t="shared" si="1"/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8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501</v>
      </c>
      <c r="F27" s="91">
        <v>8</v>
      </c>
      <c r="G27" s="91">
        <v>7</v>
      </c>
      <c r="H27" s="91">
        <v>10</v>
      </c>
      <c r="I27" s="91">
        <v>8</v>
      </c>
      <c r="J27" s="91">
        <v>44</v>
      </c>
      <c r="K27" s="91">
        <v>177</v>
      </c>
      <c r="L27" s="91">
        <v>151</v>
      </c>
      <c r="M27" s="91">
        <v>70</v>
      </c>
      <c r="N27" s="91">
        <v>26</v>
      </c>
      <c r="O27" s="519">
        <f t="shared" si="1"/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1.75" customHeight="1">
      <c r="A28" s="23" t="s">
        <v>20</v>
      </c>
      <c r="B28" s="24"/>
      <c r="C28" s="25"/>
      <c r="D28" s="25"/>
      <c r="E28" s="516">
        <f aca="true" t="shared" si="5" ref="E28:N28">SUM(E29:E34)</f>
        <v>5198</v>
      </c>
      <c r="F28" s="517">
        <f t="shared" si="5"/>
        <v>223</v>
      </c>
      <c r="G28" s="517">
        <f t="shared" si="5"/>
        <v>217</v>
      </c>
      <c r="H28" s="517">
        <f t="shared" si="5"/>
        <v>308</v>
      </c>
      <c r="I28" s="517">
        <f t="shared" si="5"/>
        <v>475</v>
      </c>
      <c r="J28" s="517">
        <f t="shared" si="5"/>
        <v>836</v>
      </c>
      <c r="K28" s="517">
        <f t="shared" si="5"/>
        <v>1156</v>
      </c>
      <c r="L28" s="517">
        <f t="shared" si="5"/>
        <v>974</v>
      </c>
      <c r="M28" s="517">
        <f t="shared" si="5"/>
        <v>706</v>
      </c>
      <c r="N28" s="517">
        <f t="shared" si="5"/>
        <v>303</v>
      </c>
      <c r="O28" s="520">
        <f t="shared" si="1"/>
        <v>0</v>
      </c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03"/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6" ref="E29:E34">SUM(F29:N29)</f>
        <v>762</v>
      </c>
      <c r="F29" s="90">
        <v>29</v>
      </c>
      <c r="G29" s="90">
        <v>33</v>
      </c>
      <c r="H29" s="90">
        <v>39</v>
      </c>
      <c r="I29" s="90">
        <v>63</v>
      </c>
      <c r="J29" s="90">
        <v>116</v>
      </c>
      <c r="K29" s="90">
        <v>176</v>
      </c>
      <c r="L29" s="90">
        <v>139</v>
      </c>
      <c r="M29" s="90">
        <v>113</v>
      </c>
      <c r="N29" s="90">
        <v>54</v>
      </c>
      <c r="O29" s="518">
        <f t="shared" si="1"/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8"/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6"/>
        <v>1318</v>
      </c>
      <c r="F30" s="90">
        <v>71</v>
      </c>
      <c r="G30" s="90">
        <v>46</v>
      </c>
      <c r="H30" s="90">
        <v>70</v>
      </c>
      <c r="I30" s="90">
        <v>101</v>
      </c>
      <c r="J30" s="90">
        <v>209</v>
      </c>
      <c r="K30" s="90">
        <v>349</v>
      </c>
      <c r="L30" s="90">
        <v>280</v>
      </c>
      <c r="M30" s="90">
        <v>144</v>
      </c>
      <c r="N30" s="90">
        <v>48</v>
      </c>
      <c r="O30" s="518">
        <f t="shared" si="1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8"/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6"/>
        <v>609</v>
      </c>
      <c r="F31" s="90">
        <v>18</v>
      </c>
      <c r="G31" s="90">
        <v>23</v>
      </c>
      <c r="H31" s="90">
        <v>31</v>
      </c>
      <c r="I31" s="90">
        <v>50</v>
      </c>
      <c r="J31" s="90">
        <v>91</v>
      </c>
      <c r="K31" s="90">
        <v>142</v>
      </c>
      <c r="L31" s="90">
        <v>135</v>
      </c>
      <c r="M31" s="90">
        <v>79</v>
      </c>
      <c r="N31" s="90">
        <v>40</v>
      </c>
      <c r="O31" s="518">
        <f t="shared" si="1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8"/>
      <c r="AE31" s="16"/>
    </row>
    <row r="32" spans="1:222" s="86" customFormat="1" ht="21.75" customHeight="1">
      <c r="A32" s="19"/>
      <c r="B32" s="20"/>
      <c r="C32" s="21" t="s">
        <v>19</v>
      </c>
      <c r="D32" s="21"/>
      <c r="E32" s="22">
        <f t="shared" si="6"/>
        <v>915</v>
      </c>
      <c r="F32" s="90">
        <v>21</v>
      </c>
      <c r="G32" s="90">
        <v>36</v>
      </c>
      <c r="H32" s="90">
        <v>56</v>
      </c>
      <c r="I32" s="90">
        <v>85</v>
      </c>
      <c r="J32" s="90">
        <v>153</v>
      </c>
      <c r="K32" s="90">
        <v>198</v>
      </c>
      <c r="L32" s="90">
        <v>152</v>
      </c>
      <c r="M32" s="90">
        <v>156</v>
      </c>
      <c r="N32" s="90">
        <v>58</v>
      </c>
      <c r="O32" s="518">
        <f t="shared" si="1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8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</row>
    <row r="33" spans="1:31" ht="21.75" customHeight="1">
      <c r="A33" s="19"/>
      <c r="B33" s="20"/>
      <c r="C33" s="21" t="s">
        <v>66</v>
      </c>
      <c r="D33" s="21"/>
      <c r="E33" s="22">
        <f t="shared" si="6"/>
        <v>883</v>
      </c>
      <c r="F33" s="90">
        <v>42</v>
      </c>
      <c r="G33" s="90">
        <v>39</v>
      </c>
      <c r="H33" s="90">
        <v>58</v>
      </c>
      <c r="I33" s="90">
        <v>77</v>
      </c>
      <c r="J33" s="90">
        <v>139</v>
      </c>
      <c r="K33" s="90">
        <v>172</v>
      </c>
      <c r="L33" s="90">
        <v>157</v>
      </c>
      <c r="M33" s="90">
        <v>134</v>
      </c>
      <c r="N33" s="90">
        <v>65</v>
      </c>
      <c r="O33" s="518">
        <f t="shared" si="1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8"/>
      <c r="AE33" s="16"/>
    </row>
    <row r="34" spans="1:31" ht="21.75" customHeight="1">
      <c r="A34" s="19"/>
      <c r="B34" s="20"/>
      <c r="C34" s="21" t="s">
        <v>67</v>
      </c>
      <c r="D34" s="21"/>
      <c r="E34" s="22">
        <f t="shared" si="6"/>
        <v>711</v>
      </c>
      <c r="F34" s="91">
        <v>42</v>
      </c>
      <c r="G34" s="91">
        <v>40</v>
      </c>
      <c r="H34" s="91">
        <v>54</v>
      </c>
      <c r="I34" s="91">
        <v>99</v>
      </c>
      <c r="J34" s="91">
        <v>128</v>
      </c>
      <c r="K34" s="91">
        <v>119</v>
      </c>
      <c r="L34" s="91">
        <v>111</v>
      </c>
      <c r="M34" s="91">
        <v>80</v>
      </c>
      <c r="N34" s="91">
        <v>38</v>
      </c>
      <c r="O34" s="519">
        <f t="shared" si="1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1.75" customHeight="1">
      <c r="A35" s="27" t="s">
        <v>68</v>
      </c>
      <c r="B35" s="28"/>
      <c r="C35" s="25"/>
      <c r="D35" s="25"/>
      <c r="E35" s="516">
        <f aca="true" t="shared" si="7" ref="E35:N35">SUM(E36:E39)</f>
        <v>3216</v>
      </c>
      <c r="F35" s="517">
        <f t="shared" si="7"/>
        <v>128</v>
      </c>
      <c r="G35" s="517">
        <f t="shared" si="7"/>
        <v>134</v>
      </c>
      <c r="H35" s="517">
        <f t="shared" si="7"/>
        <v>192</v>
      </c>
      <c r="I35" s="517">
        <f t="shared" si="7"/>
        <v>283</v>
      </c>
      <c r="J35" s="517">
        <f t="shared" si="7"/>
        <v>476</v>
      </c>
      <c r="K35" s="517">
        <f t="shared" si="7"/>
        <v>730</v>
      </c>
      <c r="L35" s="517">
        <f t="shared" si="7"/>
        <v>596</v>
      </c>
      <c r="M35" s="517">
        <f t="shared" si="7"/>
        <v>460</v>
      </c>
      <c r="N35" s="517">
        <f t="shared" si="7"/>
        <v>217</v>
      </c>
      <c r="O35" s="517">
        <f t="shared" si="1"/>
        <v>0</v>
      </c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03"/>
      <c r="AE35" s="26"/>
    </row>
    <row r="36" spans="1:31" ht="21.75" customHeight="1">
      <c r="A36" s="19"/>
      <c r="B36" s="20"/>
      <c r="C36" s="21" t="s">
        <v>69</v>
      </c>
      <c r="D36" s="21"/>
      <c r="E36" s="22">
        <f>SUM(F36:N36)</f>
        <v>1082</v>
      </c>
      <c r="F36" s="90">
        <v>34</v>
      </c>
      <c r="G36" s="90">
        <v>38</v>
      </c>
      <c r="H36" s="90">
        <v>71</v>
      </c>
      <c r="I36" s="90">
        <v>119</v>
      </c>
      <c r="J36" s="90">
        <v>158</v>
      </c>
      <c r="K36" s="90">
        <v>187</v>
      </c>
      <c r="L36" s="90">
        <v>189</v>
      </c>
      <c r="M36" s="90">
        <v>203</v>
      </c>
      <c r="N36" s="90">
        <v>83</v>
      </c>
      <c r="O36" s="518">
        <f t="shared" si="1"/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8"/>
      <c r="AE36" s="16"/>
    </row>
    <row r="37" spans="1:222" s="86" customFormat="1" ht="21.75" customHeight="1">
      <c r="A37" s="19"/>
      <c r="B37" s="20"/>
      <c r="C37" s="21" t="s">
        <v>70</v>
      </c>
      <c r="D37" s="21"/>
      <c r="E37" s="22">
        <f>SUM(F37:N37)</f>
        <v>1275</v>
      </c>
      <c r="F37" s="90">
        <v>70</v>
      </c>
      <c r="G37" s="90">
        <v>72</v>
      </c>
      <c r="H37" s="90">
        <v>89</v>
      </c>
      <c r="I37" s="90">
        <v>100</v>
      </c>
      <c r="J37" s="90">
        <v>175</v>
      </c>
      <c r="K37" s="90">
        <v>328</v>
      </c>
      <c r="L37" s="90">
        <v>228</v>
      </c>
      <c r="M37" s="90">
        <v>141</v>
      </c>
      <c r="N37" s="90">
        <v>72</v>
      </c>
      <c r="O37" s="518">
        <f t="shared" si="1"/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8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450</v>
      </c>
      <c r="F38" s="90">
        <v>18</v>
      </c>
      <c r="G38" s="90">
        <v>8</v>
      </c>
      <c r="H38" s="90">
        <v>13</v>
      </c>
      <c r="I38" s="90">
        <v>32</v>
      </c>
      <c r="J38" s="90">
        <v>91</v>
      </c>
      <c r="K38" s="90">
        <v>137</v>
      </c>
      <c r="L38" s="90">
        <v>86</v>
      </c>
      <c r="M38" s="90">
        <v>39</v>
      </c>
      <c r="N38" s="90">
        <v>26</v>
      </c>
      <c r="O38" s="518">
        <f t="shared" si="1"/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8"/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409</v>
      </c>
      <c r="F39" s="91">
        <v>6</v>
      </c>
      <c r="G39" s="91">
        <v>16</v>
      </c>
      <c r="H39" s="91">
        <v>19</v>
      </c>
      <c r="I39" s="91">
        <v>32</v>
      </c>
      <c r="J39" s="91">
        <v>52</v>
      </c>
      <c r="K39" s="91">
        <v>78</v>
      </c>
      <c r="L39" s="91">
        <v>93</v>
      </c>
      <c r="M39" s="91">
        <v>77</v>
      </c>
      <c r="N39" s="91">
        <v>36</v>
      </c>
      <c r="O39" s="519">
        <f t="shared" si="1"/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1.75" customHeight="1">
      <c r="A40" s="23" t="s">
        <v>71</v>
      </c>
      <c r="B40" s="24"/>
      <c r="C40" s="25"/>
      <c r="D40" s="25"/>
      <c r="E40" s="516">
        <f aca="true" t="shared" si="8" ref="E40:N40">SUM(E41:E43)</f>
        <v>2216</v>
      </c>
      <c r="F40" s="517">
        <f t="shared" si="8"/>
        <v>68</v>
      </c>
      <c r="G40" s="517">
        <f t="shared" si="8"/>
        <v>67</v>
      </c>
      <c r="H40" s="517">
        <f t="shared" si="8"/>
        <v>83</v>
      </c>
      <c r="I40" s="517">
        <f t="shared" si="8"/>
        <v>104</v>
      </c>
      <c r="J40" s="517">
        <f t="shared" si="8"/>
        <v>323</v>
      </c>
      <c r="K40" s="517">
        <f t="shared" si="8"/>
        <v>625</v>
      </c>
      <c r="L40" s="517">
        <f t="shared" si="8"/>
        <v>503</v>
      </c>
      <c r="M40" s="517">
        <f t="shared" si="8"/>
        <v>297</v>
      </c>
      <c r="N40" s="517">
        <f t="shared" si="8"/>
        <v>146</v>
      </c>
      <c r="O40" s="517">
        <f t="shared" si="1"/>
        <v>0</v>
      </c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03"/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786</v>
      </c>
      <c r="F41" s="90">
        <v>26</v>
      </c>
      <c r="G41" s="90">
        <v>20</v>
      </c>
      <c r="H41" s="90">
        <v>19</v>
      </c>
      <c r="I41" s="90">
        <v>35</v>
      </c>
      <c r="J41" s="90">
        <v>100</v>
      </c>
      <c r="K41" s="90">
        <v>227</v>
      </c>
      <c r="L41" s="90">
        <v>165</v>
      </c>
      <c r="M41" s="90">
        <v>129</v>
      </c>
      <c r="N41" s="90">
        <v>65</v>
      </c>
      <c r="O41" s="518">
        <f t="shared" si="1"/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8"/>
      <c r="AE41" s="16"/>
    </row>
    <row r="42" spans="1:222" s="86" customFormat="1" ht="21.75" customHeight="1">
      <c r="A42" s="19"/>
      <c r="B42" s="20"/>
      <c r="C42" s="21" t="s">
        <v>24</v>
      </c>
      <c r="D42" s="21"/>
      <c r="E42" s="22">
        <f>SUM(F42:N42)</f>
        <v>1080</v>
      </c>
      <c r="F42" s="90">
        <v>31</v>
      </c>
      <c r="G42" s="90">
        <v>32</v>
      </c>
      <c r="H42" s="90">
        <v>37</v>
      </c>
      <c r="I42" s="90">
        <v>44</v>
      </c>
      <c r="J42" s="90">
        <v>138</v>
      </c>
      <c r="K42" s="90">
        <v>297</v>
      </c>
      <c r="L42" s="90">
        <v>253</v>
      </c>
      <c r="M42" s="90">
        <v>167</v>
      </c>
      <c r="N42" s="90">
        <v>81</v>
      </c>
      <c r="O42" s="518">
        <f t="shared" si="1"/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8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350</v>
      </c>
      <c r="F43" s="91">
        <v>11</v>
      </c>
      <c r="G43" s="91">
        <v>15</v>
      </c>
      <c r="H43" s="91">
        <v>27</v>
      </c>
      <c r="I43" s="91">
        <v>25</v>
      </c>
      <c r="J43" s="91">
        <v>85</v>
      </c>
      <c r="K43" s="91">
        <v>101</v>
      </c>
      <c r="L43" s="91">
        <v>85</v>
      </c>
      <c r="M43" s="91">
        <v>1</v>
      </c>
      <c r="N43" s="91" t="s">
        <v>272</v>
      </c>
      <c r="O43" s="519">
        <f t="shared" si="1"/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1.75" customHeight="1">
      <c r="A44" s="29" t="s">
        <v>72</v>
      </c>
      <c r="B44" s="30"/>
      <c r="C44" s="31"/>
      <c r="D44" s="32"/>
      <c r="E44" s="521">
        <f aca="true" t="shared" si="9" ref="E44:N44">SUM(E45:E47)</f>
        <v>928</v>
      </c>
      <c r="F44" s="517">
        <f t="shared" si="9"/>
        <v>35</v>
      </c>
      <c r="G44" s="517">
        <f t="shared" si="9"/>
        <v>25</v>
      </c>
      <c r="H44" s="517">
        <f t="shared" si="9"/>
        <v>34</v>
      </c>
      <c r="I44" s="517">
        <f t="shared" si="9"/>
        <v>67</v>
      </c>
      <c r="J44" s="517">
        <f t="shared" si="9"/>
        <v>146</v>
      </c>
      <c r="K44" s="517">
        <f t="shared" si="9"/>
        <v>245</v>
      </c>
      <c r="L44" s="517">
        <f t="shared" si="9"/>
        <v>201</v>
      </c>
      <c r="M44" s="517">
        <f t="shared" si="9"/>
        <v>113</v>
      </c>
      <c r="N44" s="517">
        <f t="shared" si="9"/>
        <v>62</v>
      </c>
      <c r="O44" s="517">
        <f t="shared" si="1"/>
        <v>0</v>
      </c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03"/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336</v>
      </c>
      <c r="F45" s="90">
        <v>18</v>
      </c>
      <c r="G45" s="90">
        <v>11</v>
      </c>
      <c r="H45" s="90">
        <v>21</v>
      </c>
      <c r="I45" s="90">
        <v>31</v>
      </c>
      <c r="J45" s="90">
        <v>46</v>
      </c>
      <c r="K45" s="90">
        <v>81</v>
      </c>
      <c r="L45" s="90">
        <v>70</v>
      </c>
      <c r="M45" s="90">
        <v>43</v>
      </c>
      <c r="N45" s="90">
        <v>15</v>
      </c>
      <c r="O45" s="518">
        <f t="shared" si="1"/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8"/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295</v>
      </c>
      <c r="F46" s="90">
        <v>8</v>
      </c>
      <c r="G46" s="90">
        <v>6</v>
      </c>
      <c r="H46" s="90">
        <v>6</v>
      </c>
      <c r="I46" s="90">
        <v>15</v>
      </c>
      <c r="J46" s="90">
        <v>45</v>
      </c>
      <c r="K46" s="90">
        <v>91</v>
      </c>
      <c r="L46" s="90">
        <v>56</v>
      </c>
      <c r="M46" s="90">
        <v>43</v>
      </c>
      <c r="N46" s="90">
        <v>25</v>
      </c>
      <c r="O46" s="518">
        <f t="shared" si="1"/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8"/>
      <c r="AE46" s="26"/>
    </row>
    <row r="47" spans="1:31" ht="21.75" customHeight="1">
      <c r="A47" s="40"/>
      <c r="B47" s="41"/>
      <c r="C47" s="42" t="s">
        <v>73</v>
      </c>
      <c r="D47" s="43"/>
      <c r="E47" s="44">
        <f>SUM(F47:N47)</f>
        <v>297</v>
      </c>
      <c r="F47" s="91">
        <v>9</v>
      </c>
      <c r="G47" s="91">
        <v>8</v>
      </c>
      <c r="H47" s="91">
        <v>7</v>
      </c>
      <c r="I47" s="91">
        <v>21</v>
      </c>
      <c r="J47" s="91">
        <v>55</v>
      </c>
      <c r="K47" s="91">
        <v>73</v>
      </c>
      <c r="L47" s="91">
        <v>75</v>
      </c>
      <c r="M47" s="91">
        <v>27</v>
      </c>
      <c r="N47" s="91">
        <v>22</v>
      </c>
      <c r="O47" s="519">
        <f t="shared" si="1"/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222" s="86" customFormat="1" ht="21.75" customHeight="1">
      <c r="A48" s="23" t="s">
        <v>74</v>
      </c>
      <c r="B48" s="45"/>
      <c r="C48" s="25"/>
      <c r="D48" s="25"/>
      <c r="E48" s="516">
        <f aca="true" t="shared" si="10" ref="E48:N48">SUM(E49:E51)</f>
        <v>3738</v>
      </c>
      <c r="F48" s="517">
        <f t="shared" si="10"/>
        <v>113</v>
      </c>
      <c r="G48" s="517">
        <f t="shared" si="10"/>
        <v>169</v>
      </c>
      <c r="H48" s="517">
        <f t="shared" si="10"/>
        <v>228</v>
      </c>
      <c r="I48" s="517">
        <f t="shared" si="10"/>
        <v>313</v>
      </c>
      <c r="J48" s="517">
        <f t="shared" si="10"/>
        <v>572</v>
      </c>
      <c r="K48" s="517">
        <f t="shared" si="10"/>
        <v>737</v>
      </c>
      <c r="L48" s="517">
        <f t="shared" si="10"/>
        <v>750</v>
      </c>
      <c r="M48" s="517">
        <f t="shared" si="10"/>
        <v>531</v>
      </c>
      <c r="N48" s="517">
        <f t="shared" si="10"/>
        <v>325</v>
      </c>
      <c r="O48" s="517">
        <f t="shared" si="1"/>
        <v>0</v>
      </c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03"/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2465</v>
      </c>
      <c r="F49" s="90">
        <v>80</v>
      </c>
      <c r="G49" s="90">
        <v>96</v>
      </c>
      <c r="H49" s="90">
        <v>143</v>
      </c>
      <c r="I49" s="90">
        <v>202</v>
      </c>
      <c r="J49" s="90">
        <v>401</v>
      </c>
      <c r="K49" s="90">
        <v>482</v>
      </c>
      <c r="L49" s="90">
        <v>509</v>
      </c>
      <c r="M49" s="90">
        <v>344</v>
      </c>
      <c r="N49" s="90">
        <v>208</v>
      </c>
      <c r="O49" s="518">
        <f t="shared" si="1"/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8"/>
      <c r="AE49" s="16"/>
    </row>
    <row r="50" spans="1:31" ht="21.75" customHeight="1">
      <c r="A50" s="19"/>
      <c r="B50" s="34"/>
      <c r="C50" s="21" t="s">
        <v>75</v>
      </c>
      <c r="D50" s="21"/>
      <c r="E50" s="22">
        <f>SUM(F50:N50)</f>
        <v>803</v>
      </c>
      <c r="F50" s="90">
        <v>25</v>
      </c>
      <c r="G50" s="90">
        <v>58</v>
      </c>
      <c r="H50" s="90">
        <v>64</v>
      </c>
      <c r="I50" s="90">
        <v>70</v>
      </c>
      <c r="J50" s="90">
        <v>88</v>
      </c>
      <c r="K50" s="90">
        <v>155</v>
      </c>
      <c r="L50" s="90">
        <v>143</v>
      </c>
      <c r="M50" s="90">
        <v>127</v>
      </c>
      <c r="N50" s="90">
        <v>73</v>
      </c>
      <c r="O50" s="518">
        <f t="shared" si="1"/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8"/>
      <c r="AE50" s="16"/>
    </row>
    <row r="51" spans="1:31" ht="21.75" customHeight="1">
      <c r="A51" s="19"/>
      <c r="B51" s="34"/>
      <c r="C51" s="21" t="s">
        <v>76</v>
      </c>
      <c r="D51" s="21"/>
      <c r="E51" s="22">
        <f>SUM(F51:N51)</f>
        <v>470</v>
      </c>
      <c r="F51" s="91">
        <v>8</v>
      </c>
      <c r="G51" s="91">
        <v>15</v>
      </c>
      <c r="H51" s="91">
        <v>21</v>
      </c>
      <c r="I51" s="91">
        <v>41</v>
      </c>
      <c r="J51" s="91">
        <v>83</v>
      </c>
      <c r="K51" s="91">
        <v>100</v>
      </c>
      <c r="L51" s="91">
        <v>98</v>
      </c>
      <c r="M51" s="91">
        <v>60</v>
      </c>
      <c r="N51" s="91">
        <v>44</v>
      </c>
      <c r="O51" s="519">
        <f aca="true" t="shared" si="11" ref="O51:Y51">SUM(O52:O54)</f>
        <v>0</v>
      </c>
      <c r="P51" s="519">
        <f t="shared" si="11"/>
        <v>0</v>
      </c>
      <c r="Q51" s="519">
        <f t="shared" si="11"/>
        <v>0</v>
      </c>
      <c r="R51" s="519">
        <f t="shared" si="11"/>
        <v>0</v>
      </c>
      <c r="S51" s="519">
        <f t="shared" si="11"/>
        <v>0</v>
      </c>
      <c r="T51" s="519">
        <f t="shared" si="11"/>
        <v>0</v>
      </c>
      <c r="U51" s="519">
        <f t="shared" si="11"/>
        <v>0</v>
      </c>
      <c r="V51" s="519">
        <f t="shared" si="11"/>
        <v>0</v>
      </c>
      <c r="W51" s="519">
        <f t="shared" si="11"/>
        <v>0</v>
      </c>
      <c r="X51" s="519">
        <f t="shared" si="11"/>
        <v>0</v>
      </c>
      <c r="Y51" s="519">
        <f t="shared" si="11"/>
        <v>0</v>
      </c>
      <c r="Z51" s="519"/>
      <c r="AA51" s="519"/>
      <c r="AB51" s="519"/>
      <c r="AC51" s="519"/>
      <c r="AD51" s="522"/>
      <c r="AE51" s="16"/>
    </row>
    <row r="52" spans="1:31" ht="21.75" customHeight="1">
      <c r="A52" s="23" t="s">
        <v>30</v>
      </c>
      <c r="B52" s="45"/>
      <c r="C52" s="25"/>
      <c r="D52" s="25"/>
      <c r="E52" s="516">
        <f aca="true" t="shared" si="12" ref="E52:AD52">SUM(E53:E54)</f>
        <v>1749</v>
      </c>
      <c r="F52" s="517">
        <f t="shared" si="12"/>
        <v>56</v>
      </c>
      <c r="G52" s="517">
        <f t="shared" si="12"/>
        <v>78</v>
      </c>
      <c r="H52" s="517">
        <f t="shared" si="12"/>
        <v>109</v>
      </c>
      <c r="I52" s="517">
        <f t="shared" si="12"/>
        <v>188</v>
      </c>
      <c r="J52" s="517">
        <f t="shared" si="12"/>
        <v>300</v>
      </c>
      <c r="K52" s="517">
        <f t="shared" si="12"/>
        <v>415</v>
      </c>
      <c r="L52" s="517">
        <f t="shared" si="12"/>
        <v>332</v>
      </c>
      <c r="M52" s="517">
        <f t="shared" si="12"/>
        <v>223</v>
      </c>
      <c r="N52" s="517">
        <f t="shared" si="12"/>
        <v>48</v>
      </c>
      <c r="O52" s="517">
        <f t="shared" si="12"/>
        <v>0</v>
      </c>
      <c r="P52" s="517">
        <f t="shared" si="12"/>
        <v>0</v>
      </c>
      <c r="Q52" s="517">
        <f t="shared" si="12"/>
        <v>0</v>
      </c>
      <c r="R52" s="517">
        <f t="shared" si="12"/>
        <v>0</v>
      </c>
      <c r="S52" s="517">
        <f t="shared" si="12"/>
        <v>0</v>
      </c>
      <c r="T52" s="517">
        <f t="shared" si="12"/>
        <v>0</v>
      </c>
      <c r="U52" s="517">
        <f t="shared" si="12"/>
        <v>0</v>
      </c>
      <c r="V52" s="517">
        <f t="shared" si="12"/>
        <v>0</v>
      </c>
      <c r="W52" s="517">
        <f t="shared" si="12"/>
        <v>0</v>
      </c>
      <c r="X52" s="517">
        <f t="shared" si="12"/>
        <v>0</v>
      </c>
      <c r="Y52" s="517">
        <f t="shared" si="12"/>
        <v>0</v>
      </c>
      <c r="Z52" s="517">
        <f t="shared" si="12"/>
        <v>0</v>
      </c>
      <c r="AA52" s="517">
        <f t="shared" si="12"/>
        <v>0</v>
      </c>
      <c r="AB52" s="517">
        <f t="shared" si="12"/>
        <v>0</v>
      </c>
      <c r="AC52" s="517">
        <f t="shared" si="12"/>
        <v>0</v>
      </c>
      <c r="AD52" s="513">
        <f t="shared" si="12"/>
        <v>0</v>
      </c>
      <c r="AE52" s="26"/>
    </row>
    <row r="53" spans="1:31" ht="21.75" customHeight="1">
      <c r="A53" s="19"/>
      <c r="B53" s="34"/>
      <c r="C53" s="21" t="s">
        <v>329</v>
      </c>
      <c r="D53" s="21"/>
      <c r="E53" s="22">
        <f>SUM(F53:N53)</f>
        <v>1142</v>
      </c>
      <c r="F53" s="90">
        <v>41</v>
      </c>
      <c r="G53" s="90">
        <v>57</v>
      </c>
      <c r="H53" s="90">
        <v>81</v>
      </c>
      <c r="I53" s="90">
        <v>135</v>
      </c>
      <c r="J53" s="90">
        <v>210</v>
      </c>
      <c r="K53" s="90">
        <v>250</v>
      </c>
      <c r="L53" s="90">
        <v>203</v>
      </c>
      <c r="M53" s="90">
        <v>118</v>
      </c>
      <c r="N53" s="90">
        <v>47</v>
      </c>
      <c r="O53" s="518">
        <f aca="true" t="shared" si="13" ref="O53:AD53">SUM(O54:O57)</f>
        <v>0</v>
      </c>
      <c r="P53" s="518">
        <f t="shared" si="13"/>
        <v>0</v>
      </c>
      <c r="Q53" s="518">
        <f t="shared" si="13"/>
        <v>0</v>
      </c>
      <c r="R53" s="518">
        <f t="shared" si="13"/>
        <v>0</v>
      </c>
      <c r="S53" s="518">
        <f t="shared" si="13"/>
        <v>0</v>
      </c>
      <c r="T53" s="518">
        <f t="shared" si="13"/>
        <v>0</v>
      </c>
      <c r="U53" s="518">
        <f t="shared" si="13"/>
        <v>0</v>
      </c>
      <c r="V53" s="518">
        <f t="shared" si="13"/>
        <v>0</v>
      </c>
      <c r="W53" s="518">
        <f t="shared" si="13"/>
        <v>0</v>
      </c>
      <c r="X53" s="518">
        <f t="shared" si="13"/>
        <v>0</v>
      </c>
      <c r="Y53" s="518">
        <f t="shared" si="13"/>
        <v>0</v>
      </c>
      <c r="Z53" s="518">
        <f t="shared" si="13"/>
        <v>0</v>
      </c>
      <c r="AA53" s="518">
        <f t="shared" si="13"/>
        <v>0</v>
      </c>
      <c r="AB53" s="518">
        <f t="shared" si="13"/>
        <v>0</v>
      </c>
      <c r="AC53" s="518">
        <f t="shared" si="13"/>
        <v>0</v>
      </c>
      <c r="AD53" s="523">
        <f t="shared" si="13"/>
        <v>0</v>
      </c>
      <c r="AE53" s="16"/>
    </row>
    <row r="54" spans="1:31" ht="21.75" customHeight="1">
      <c r="A54" s="19"/>
      <c r="B54" s="34"/>
      <c r="C54" s="21" t="s">
        <v>77</v>
      </c>
      <c r="D54" s="21"/>
      <c r="E54" s="22">
        <f>SUM(F54:N54)</f>
        <v>607</v>
      </c>
      <c r="F54" s="91">
        <v>15</v>
      </c>
      <c r="G54" s="91">
        <v>21</v>
      </c>
      <c r="H54" s="91">
        <v>28</v>
      </c>
      <c r="I54" s="91">
        <v>53</v>
      </c>
      <c r="J54" s="91">
        <v>90</v>
      </c>
      <c r="K54" s="91">
        <v>165</v>
      </c>
      <c r="L54" s="91">
        <v>129</v>
      </c>
      <c r="M54" s="91">
        <v>105</v>
      </c>
      <c r="N54" s="91">
        <v>1</v>
      </c>
      <c r="O54" s="519">
        <f aca="true" t="shared" si="14" ref="O54:AD54">SUM(O55:O60)</f>
        <v>0</v>
      </c>
      <c r="P54" s="519">
        <f t="shared" si="14"/>
        <v>0</v>
      </c>
      <c r="Q54" s="519">
        <f t="shared" si="14"/>
        <v>0</v>
      </c>
      <c r="R54" s="519">
        <f t="shared" si="14"/>
        <v>0</v>
      </c>
      <c r="S54" s="519">
        <f t="shared" si="14"/>
        <v>0</v>
      </c>
      <c r="T54" s="519">
        <f t="shared" si="14"/>
        <v>0</v>
      </c>
      <c r="U54" s="519">
        <f t="shared" si="14"/>
        <v>0</v>
      </c>
      <c r="V54" s="519">
        <f t="shared" si="14"/>
        <v>0</v>
      </c>
      <c r="W54" s="519">
        <f t="shared" si="14"/>
        <v>0</v>
      </c>
      <c r="X54" s="519">
        <f t="shared" si="14"/>
        <v>0</v>
      </c>
      <c r="Y54" s="519">
        <f t="shared" si="14"/>
        <v>0</v>
      </c>
      <c r="Z54" s="519">
        <f t="shared" si="14"/>
        <v>0</v>
      </c>
      <c r="AA54" s="519">
        <f t="shared" si="14"/>
        <v>0</v>
      </c>
      <c r="AB54" s="519">
        <f t="shared" si="14"/>
        <v>0</v>
      </c>
      <c r="AC54" s="519">
        <f t="shared" si="14"/>
        <v>0</v>
      </c>
      <c r="AD54" s="522">
        <f t="shared" si="14"/>
        <v>0</v>
      </c>
      <c r="AE54" s="16"/>
    </row>
    <row r="55" spans="1:31" ht="21.75" customHeight="1">
      <c r="A55" s="23" t="s">
        <v>78</v>
      </c>
      <c r="B55" s="45"/>
      <c r="C55" s="14"/>
      <c r="D55" s="25"/>
      <c r="E55" s="516">
        <f aca="true" t="shared" si="15" ref="E55:N55">SUM(E56:E57)</f>
        <v>2812</v>
      </c>
      <c r="F55" s="517">
        <f t="shared" si="15"/>
        <v>135</v>
      </c>
      <c r="G55" s="517">
        <f t="shared" si="15"/>
        <v>146</v>
      </c>
      <c r="H55" s="517">
        <f t="shared" si="15"/>
        <v>190</v>
      </c>
      <c r="I55" s="517">
        <f t="shared" si="15"/>
        <v>312</v>
      </c>
      <c r="J55" s="517">
        <f t="shared" si="15"/>
        <v>545</v>
      </c>
      <c r="K55" s="517">
        <f t="shared" si="15"/>
        <v>675</v>
      </c>
      <c r="L55" s="517">
        <f t="shared" si="15"/>
        <v>547</v>
      </c>
      <c r="M55" s="517">
        <f t="shared" si="15"/>
        <v>187</v>
      </c>
      <c r="N55" s="517">
        <f t="shared" si="15"/>
        <v>75</v>
      </c>
      <c r="O55" s="517">
        <f aca="true" t="shared" si="16" ref="O55:AD55">SUM(O56:O59)</f>
        <v>0</v>
      </c>
      <c r="P55" s="517">
        <f t="shared" si="16"/>
        <v>0</v>
      </c>
      <c r="Q55" s="517">
        <f t="shared" si="16"/>
        <v>0</v>
      </c>
      <c r="R55" s="517">
        <f t="shared" si="16"/>
        <v>0</v>
      </c>
      <c r="S55" s="517">
        <f t="shared" si="16"/>
        <v>0</v>
      </c>
      <c r="T55" s="517">
        <f t="shared" si="16"/>
        <v>0</v>
      </c>
      <c r="U55" s="517">
        <f t="shared" si="16"/>
        <v>0</v>
      </c>
      <c r="V55" s="517">
        <f t="shared" si="16"/>
        <v>0</v>
      </c>
      <c r="W55" s="517">
        <f t="shared" si="16"/>
        <v>0</v>
      </c>
      <c r="X55" s="517">
        <f t="shared" si="16"/>
        <v>0</v>
      </c>
      <c r="Y55" s="517">
        <f t="shared" si="16"/>
        <v>0</v>
      </c>
      <c r="Z55" s="517">
        <f t="shared" si="16"/>
        <v>0</v>
      </c>
      <c r="AA55" s="517">
        <f t="shared" si="16"/>
        <v>0</v>
      </c>
      <c r="AB55" s="517">
        <f t="shared" si="16"/>
        <v>0</v>
      </c>
      <c r="AC55" s="517">
        <f t="shared" si="16"/>
        <v>0</v>
      </c>
      <c r="AD55" s="513">
        <f t="shared" si="16"/>
        <v>0</v>
      </c>
      <c r="AE55" s="26"/>
    </row>
    <row r="56" spans="1:31" ht="21.75" customHeight="1">
      <c r="A56" s="19"/>
      <c r="B56" s="46"/>
      <c r="C56" s="21" t="s">
        <v>330</v>
      </c>
      <c r="D56" s="47"/>
      <c r="E56" s="22">
        <f>SUM(F56:N56)</f>
        <v>738</v>
      </c>
      <c r="F56" s="90">
        <v>35</v>
      </c>
      <c r="G56" s="90">
        <v>34</v>
      </c>
      <c r="H56" s="90">
        <v>41</v>
      </c>
      <c r="I56" s="90">
        <v>82</v>
      </c>
      <c r="J56" s="90">
        <v>176</v>
      </c>
      <c r="K56" s="90">
        <v>138</v>
      </c>
      <c r="L56" s="90">
        <v>148</v>
      </c>
      <c r="M56" s="90">
        <v>56</v>
      </c>
      <c r="N56" s="90">
        <v>28</v>
      </c>
      <c r="O56" s="518">
        <f aca="true" t="shared" si="17" ref="O56:AD58">SUM(O57:O59)</f>
        <v>0</v>
      </c>
      <c r="P56" s="518">
        <f t="shared" si="17"/>
        <v>0</v>
      </c>
      <c r="Q56" s="518">
        <f t="shared" si="17"/>
        <v>0</v>
      </c>
      <c r="R56" s="518">
        <f t="shared" si="17"/>
        <v>0</v>
      </c>
      <c r="S56" s="518">
        <f t="shared" si="17"/>
        <v>0</v>
      </c>
      <c r="T56" s="518">
        <f t="shared" si="17"/>
        <v>0</v>
      </c>
      <c r="U56" s="518">
        <f t="shared" si="17"/>
        <v>0</v>
      </c>
      <c r="V56" s="518">
        <f t="shared" si="17"/>
        <v>0</v>
      </c>
      <c r="W56" s="518">
        <f t="shared" si="17"/>
        <v>0</v>
      </c>
      <c r="X56" s="518">
        <f t="shared" si="17"/>
        <v>0</v>
      </c>
      <c r="Y56" s="518">
        <f t="shared" si="17"/>
        <v>0</v>
      </c>
      <c r="Z56" s="518">
        <f t="shared" si="17"/>
        <v>0</v>
      </c>
      <c r="AA56" s="518">
        <f t="shared" si="17"/>
        <v>0</v>
      </c>
      <c r="AB56" s="518">
        <f t="shared" si="17"/>
        <v>0</v>
      </c>
      <c r="AC56" s="518">
        <f t="shared" si="17"/>
        <v>0</v>
      </c>
      <c r="AD56" s="523">
        <f t="shared" si="17"/>
        <v>0</v>
      </c>
      <c r="AE56" s="26"/>
    </row>
    <row r="57" spans="1:31" ht="21.75" customHeight="1">
      <c r="A57" s="19"/>
      <c r="B57" s="34"/>
      <c r="C57" s="21" t="s">
        <v>56</v>
      </c>
      <c r="D57" s="21"/>
      <c r="E57" s="22">
        <f>SUM(F57:N57)</f>
        <v>2074</v>
      </c>
      <c r="F57" s="91">
        <v>100</v>
      </c>
      <c r="G57" s="91">
        <v>112</v>
      </c>
      <c r="H57" s="91">
        <v>149</v>
      </c>
      <c r="I57" s="91">
        <v>230</v>
      </c>
      <c r="J57" s="91">
        <v>369</v>
      </c>
      <c r="K57" s="91">
        <v>537</v>
      </c>
      <c r="L57" s="91">
        <v>399</v>
      </c>
      <c r="M57" s="91">
        <v>131</v>
      </c>
      <c r="N57" s="91">
        <v>47</v>
      </c>
      <c r="O57" s="519">
        <f t="shared" si="17"/>
        <v>0</v>
      </c>
      <c r="P57" s="519">
        <f t="shared" si="17"/>
        <v>0</v>
      </c>
      <c r="Q57" s="519">
        <f t="shared" si="17"/>
        <v>0</v>
      </c>
      <c r="R57" s="519">
        <f t="shared" si="17"/>
        <v>0</v>
      </c>
      <c r="S57" s="519">
        <f t="shared" si="17"/>
        <v>0</v>
      </c>
      <c r="T57" s="519">
        <f t="shared" si="17"/>
        <v>0</v>
      </c>
      <c r="U57" s="519">
        <f t="shared" si="17"/>
        <v>0</v>
      </c>
      <c r="V57" s="519">
        <f t="shared" si="17"/>
        <v>0</v>
      </c>
      <c r="W57" s="519">
        <f t="shared" si="17"/>
        <v>0</v>
      </c>
      <c r="X57" s="519">
        <f t="shared" si="17"/>
        <v>0</v>
      </c>
      <c r="Y57" s="519">
        <f t="shared" si="17"/>
        <v>0</v>
      </c>
      <c r="Z57" s="519">
        <f t="shared" si="17"/>
        <v>0</v>
      </c>
      <c r="AA57" s="519">
        <f t="shared" si="17"/>
        <v>0</v>
      </c>
      <c r="AB57" s="519">
        <f t="shared" si="17"/>
        <v>0</v>
      </c>
      <c r="AC57" s="519">
        <f t="shared" si="17"/>
        <v>0</v>
      </c>
      <c r="AD57" s="522">
        <f t="shared" si="17"/>
        <v>0</v>
      </c>
      <c r="AE57" s="16"/>
    </row>
    <row r="58" spans="1:31" ht="21.75" customHeight="1">
      <c r="A58" s="23" t="s">
        <v>79</v>
      </c>
      <c r="B58" s="45"/>
      <c r="C58" s="25"/>
      <c r="D58" s="25"/>
      <c r="E58" s="516">
        <f aca="true" t="shared" si="18" ref="E58:N58">SUM(E59:E61)</f>
        <v>4247</v>
      </c>
      <c r="F58" s="517">
        <f t="shared" si="18"/>
        <v>177</v>
      </c>
      <c r="G58" s="517">
        <f t="shared" si="18"/>
        <v>206</v>
      </c>
      <c r="H58" s="517">
        <f t="shared" si="18"/>
        <v>312</v>
      </c>
      <c r="I58" s="517">
        <f t="shared" si="18"/>
        <v>485</v>
      </c>
      <c r="J58" s="517">
        <f t="shared" si="18"/>
        <v>752</v>
      </c>
      <c r="K58" s="517">
        <f t="shared" si="18"/>
        <v>789</v>
      </c>
      <c r="L58" s="517">
        <f t="shared" si="18"/>
        <v>714</v>
      </c>
      <c r="M58" s="517">
        <f t="shared" si="18"/>
        <v>511</v>
      </c>
      <c r="N58" s="517">
        <f t="shared" si="18"/>
        <v>301</v>
      </c>
      <c r="O58" s="517">
        <f t="shared" si="17"/>
        <v>0</v>
      </c>
      <c r="P58" s="517">
        <f t="shared" si="17"/>
        <v>0</v>
      </c>
      <c r="Q58" s="517">
        <f t="shared" si="17"/>
        <v>0</v>
      </c>
      <c r="R58" s="517">
        <f t="shared" si="17"/>
        <v>0</v>
      </c>
      <c r="S58" s="517">
        <f t="shared" si="17"/>
        <v>0</v>
      </c>
      <c r="T58" s="517">
        <f t="shared" si="17"/>
        <v>0</v>
      </c>
      <c r="U58" s="517">
        <f t="shared" si="17"/>
        <v>0</v>
      </c>
      <c r="V58" s="517">
        <f t="shared" si="17"/>
        <v>0</v>
      </c>
      <c r="W58" s="517">
        <f t="shared" si="17"/>
        <v>0</v>
      </c>
      <c r="X58" s="517">
        <f t="shared" si="17"/>
        <v>0</v>
      </c>
      <c r="Y58" s="517">
        <f t="shared" si="17"/>
        <v>0</v>
      </c>
      <c r="Z58" s="517">
        <f t="shared" si="17"/>
        <v>0</v>
      </c>
      <c r="AA58" s="517">
        <f t="shared" si="17"/>
        <v>0</v>
      </c>
      <c r="AB58" s="517">
        <f t="shared" si="17"/>
        <v>0</v>
      </c>
      <c r="AC58" s="517">
        <f t="shared" si="17"/>
        <v>0</v>
      </c>
      <c r="AD58" s="513">
        <f t="shared" si="17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1217</v>
      </c>
      <c r="F59" s="90">
        <v>50</v>
      </c>
      <c r="G59" s="90">
        <v>53</v>
      </c>
      <c r="H59" s="90">
        <v>80</v>
      </c>
      <c r="I59" s="90">
        <v>132</v>
      </c>
      <c r="J59" s="90">
        <v>222</v>
      </c>
      <c r="K59" s="90">
        <v>225</v>
      </c>
      <c r="L59" s="90">
        <v>206</v>
      </c>
      <c r="M59" s="90">
        <v>157</v>
      </c>
      <c r="N59" s="90">
        <v>92</v>
      </c>
      <c r="O59" s="518">
        <f aca="true" t="shared" si="19" ref="O59:AD60">SUM(O60:O61)</f>
        <v>0</v>
      </c>
      <c r="P59" s="518">
        <f t="shared" si="19"/>
        <v>0</v>
      </c>
      <c r="Q59" s="518">
        <f t="shared" si="19"/>
        <v>0</v>
      </c>
      <c r="R59" s="518">
        <f t="shared" si="19"/>
        <v>0</v>
      </c>
      <c r="S59" s="518">
        <f t="shared" si="19"/>
        <v>0</v>
      </c>
      <c r="T59" s="518">
        <f t="shared" si="19"/>
        <v>0</v>
      </c>
      <c r="U59" s="518">
        <f t="shared" si="19"/>
        <v>0</v>
      </c>
      <c r="V59" s="518">
        <f t="shared" si="19"/>
        <v>0</v>
      </c>
      <c r="W59" s="518">
        <f t="shared" si="19"/>
        <v>0</v>
      </c>
      <c r="X59" s="518">
        <f t="shared" si="19"/>
        <v>0</v>
      </c>
      <c r="Y59" s="518">
        <f t="shared" si="19"/>
        <v>0</v>
      </c>
      <c r="Z59" s="518">
        <f t="shared" si="19"/>
        <v>0</v>
      </c>
      <c r="AA59" s="518">
        <f t="shared" si="19"/>
        <v>0</v>
      </c>
      <c r="AB59" s="518">
        <f t="shared" si="19"/>
        <v>0</v>
      </c>
      <c r="AC59" s="518">
        <f t="shared" si="19"/>
        <v>0</v>
      </c>
      <c r="AD59" s="523">
        <f t="shared" si="19"/>
        <v>0</v>
      </c>
      <c r="AE59" s="16"/>
    </row>
    <row r="60" spans="1:31" ht="21.75" customHeight="1">
      <c r="A60" s="19"/>
      <c r="B60" s="34"/>
      <c r="C60" s="21" t="s">
        <v>57</v>
      </c>
      <c r="D60" s="21"/>
      <c r="E60" s="22">
        <f>SUM(F60:N60)</f>
        <v>1775</v>
      </c>
      <c r="F60" s="90">
        <v>80</v>
      </c>
      <c r="G60" s="90">
        <v>82</v>
      </c>
      <c r="H60" s="90">
        <v>137</v>
      </c>
      <c r="I60" s="90">
        <v>223</v>
      </c>
      <c r="J60" s="90">
        <v>313</v>
      </c>
      <c r="K60" s="90">
        <v>326</v>
      </c>
      <c r="L60" s="90">
        <v>300</v>
      </c>
      <c r="M60" s="90">
        <v>215</v>
      </c>
      <c r="N60" s="90">
        <v>99</v>
      </c>
      <c r="O60" s="518">
        <f t="shared" si="19"/>
        <v>0</v>
      </c>
      <c r="P60" s="518">
        <f t="shared" si="19"/>
        <v>0</v>
      </c>
      <c r="Q60" s="518">
        <f t="shared" si="19"/>
        <v>0</v>
      </c>
      <c r="R60" s="518">
        <f t="shared" si="19"/>
        <v>0</v>
      </c>
      <c r="S60" s="518">
        <f t="shared" si="19"/>
        <v>0</v>
      </c>
      <c r="T60" s="518">
        <f t="shared" si="19"/>
        <v>0</v>
      </c>
      <c r="U60" s="518">
        <f t="shared" si="19"/>
        <v>0</v>
      </c>
      <c r="V60" s="518">
        <f t="shared" si="19"/>
        <v>0</v>
      </c>
      <c r="W60" s="518">
        <f t="shared" si="19"/>
        <v>0</v>
      </c>
      <c r="X60" s="518">
        <f t="shared" si="19"/>
        <v>0</v>
      </c>
      <c r="Y60" s="518">
        <f t="shared" si="19"/>
        <v>0</v>
      </c>
      <c r="Z60" s="518">
        <f t="shared" si="19"/>
        <v>0</v>
      </c>
      <c r="AA60" s="518">
        <f t="shared" si="19"/>
        <v>0</v>
      </c>
      <c r="AB60" s="518">
        <f t="shared" si="19"/>
        <v>0</v>
      </c>
      <c r="AC60" s="518">
        <f t="shared" si="19"/>
        <v>0</v>
      </c>
      <c r="AD60" s="523">
        <f t="shared" si="19"/>
        <v>0</v>
      </c>
      <c r="AE60" s="16"/>
    </row>
    <row r="61" spans="1:31" ht="21.75" customHeight="1" thickBot="1">
      <c r="A61" s="48"/>
      <c r="B61" s="49"/>
      <c r="C61" s="50" t="s">
        <v>80</v>
      </c>
      <c r="D61" s="50"/>
      <c r="E61" s="51">
        <f>SUM(F61:N61)</f>
        <v>1255</v>
      </c>
      <c r="F61" s="92">
        <v>47</v>
      </c>
      <c r="G61" s="92">
        <v>71</v>
      </c>
      <c r="H61" s="92">
        <v>95</v>
      </c>
      <c r="I61" s="92">
        <v>130</v>
      </c>
      <c r="J61" s="92">
        <v>217</v>
      </c>
      <c r="K61" s="92">
        <v>238</v>
      </c>
      <c r="L61" s="92">
        <v>208</v>
      </c>
      <c r="M61" s="92">
        <v>139</v>
      </c>
      <c r="N61" s="92">
        <v>110</v>
      </c>
      <c r="O61" s="524">
        <f aca="true" t="shared" si="20" ref="O61:AD61">SUM(O62:O64)</f>
        <v>0</v>
      </c>
      <c r="P61" s="524">
        <f t="shared" si="20"/>
        <v>0</v>
      </c>
      <c r="Q61" s="524">
        <f t="shared" si="20"/>
        <v>0</v>
      </c>
      <c r="R61" s="524">
        <f t="shared" si="20"/>
        <v>0</v>
      </c>
      <c r="S61" s="524">
        <f t="shared" si="20"/>
        <v>0</v>
      </c>
      <c r="T61" s="524">
        <f t="shared" si="20"/>
        <v>0</v>
      </c>
      <c r="U61" s="524">
        <f t="shared" si="20"/>
        <v>0</v>
      </c>
      <c r="V61" s="524">
        <f t="shared" si="20"/>
        <v>0</v>
      </c>
      <c r="W61" s="524">
        <f t="shared" si="20"/>
        <v>0</v>
      </c>
      <c r="X61" s="524">
        <f t="shared" si="20"/>
        <v>0</v>
      </c>
      <c r="Y61" s="524">
        <f t="shared" si="20"/>
        <v>0</v>
      </c>
      <c r="Z61" s="524">
        <f t="shared" si="20"/>
        <v>0</v>
      </c>
      <c r="AA61" s="524">
        <f t="shared" si="20"/>
        <v>0</v>
      </c>
      <c r="AB61" s="524">
        <f t="shared" si="20"/>
        <v>0</v>
      </c>
      <c r="AC61" s="524">
        <f t="shared" si="20"/>
        <v>0</v>
      </c>
      <c r="AD61" s="525">
        <f t="shared" si="20"/>
        <v>0</v>
      </c>
      <c r="AE61" s="16"/>
    </row>
    <row r="62" ht="19.5" customHeight="1">
      <c r="E62" s="57" t="s">
        <v>358</v>
      </c>
    </row>
    <row r="63" ht="18" customHeight="1">
      <c r="E63" s="57" t="s">
        <v>359</v>
      </c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1968503937007874" right="0.1968503937007874" top="0.7086614173228347" bottom="0.2362204724409449" header="0" footer="0"/>
  <pageSetup horizontalDpi="600" verticalDpi="600" orientation="portrait" pageOrder="overThenDown" paperSize="9" scale="59" r:id="rId1"/>
  <headerFooter alignWithMargins="0">
    <oddFooter>&amp;R&amp;A &amp;P/&amp;N</oddFooter>
  </headerFooter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L63"/>
  <sheetViews>
    <sheetView showOutlineSymbols="0" zoomScale="75" zoomScaleNormal="75" workbookViewId="0" topLeftCell="A1">
      <pane xSplit="4" ySplit="6" topLeftCell="E7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F69" sqref="F69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20" width="8.75390625" style="59" customWidth="1"/>
    <col min="221" max="16384" width="8.75390625" style="60" customWidth="1"/>
  </cols>
  <sheetData>
    <row r="1" spans="1:30" ht="34.5" customHeight="1">
      <c r="A1" s="55" t="s">
        <v>82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362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82" t="s">
        <v>355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361</v>
      </c>
      <c r="P3" s="583"/>
      <c r="Q3" s="583"/>
      <c r="R3" s="583"/>
      <c r="S3" s="583"/>
      <c r="T3" s="583"/>
      <c r="U3" s="583"/>
      <c r="V3" s="583"/>
      <c r="W3" s="583"/>
      <c r="X3" s="594"/>
      <c r="Y3" s="582" t="s">
        <v>363</v>
      </c>
      <c r="Z3" s="583"/>
      <c r="AA3" s="583"/>
      <c r="AB3" s="583"/>
      <c r="AC3" s="583"/>
      <c r="AD3" s="799"/>
    </row>
    <row r="4" spans="1:30" ht="23.2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70" t="s">
        <v>39</v>
      </c>
      <c r="AB4" s="70" t="s">
        <v>40</v>
      </c>
      <c r="AC4" s="71"/>
      <c r="AD4" s="72"/>
    </row>
    <row r="5" spans="1:30" ht="23.2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70" t="s">
        <v>44</v>
      </c>
      <c r="AB5" s="70" t="s">
        <v>45</v>
      </c>
      <c r="AC5" s="71" t="s">
        <v>46</v>
      </c>
      <c r="AD5" s="74" t="s">
        <v>55</v>
      </c>
    </row>
    <row r="6" spans="1:30" ht="23.2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81" t="s">
        <v>53</v>
      </c>
      <c r="AB6" s="81" t="s">
        <v>54</v>
      </c>
      <c r="AC6" s="82"/>
      <c r="AD6" s="83"/>
    </row>
    <row r="7" spans="1:30" ht="22.5" customHeight="1">
      <c r="A7" s="588" t="s">
        <v>357</v>
      </c>
      <c r="B7" s="589"/>
      <c r="C7" s="589"/>
      <c r="D7" s="589"/>
      <c r="E7" s="1">
        <v>75952</v>
      </c>
      <c r="F7" s="1">
        <v>7190</v>
      </c>
      <c r="G7" s="1">
        <v>5308</v>
      </c>
      <c r="H7" s="1">
        <v>7341</v>
      </c>
      <c r="I7" s="1">
        <v>11924</v>
      </c>
      <c r="J7" s="1">
        <v>13403</v>
      </c>
      <c r="K7" s="1">
        <v>13185</v>
      </c>
      <c r="L7" s="1">
        <v>10204</v>
      </c>
      <c r="M7" s="1">
        <v>5294</v>
      </c>
      <c r="N7" s="3">
        <v>2103</v>
      </c>
      <c r="O7" s="1">
        <v>7321</v>
      </c>
      <c r="P7" s="3">
        <v>638</v>
      </c>
      <c r="Q7" s="3">
        <v>460</v>
      </c>
      <c r="R7" s="1">
        <v>668</v>
      </c>
      <c r="S7" s="1">
        <v>1108</v>
      </c>
      <c r="T7" s="1">
        <v>1235</v>
      </c>
      <c r="U7" s="1">
        <v>1346</v>
      </c>
      <c r="V7" s="1">
        <v>1043</v>
      </c>
      <c r="W7" s="1">
        <v>565</v>
      </c>
      <c r="X7" s="3">
        <v>258</v>
      </c>
      <c r="Y7" s="1">
        <v>1319</v>
      </c>
      <c r="Z7" s="1">
        <v>51</v>
      </c>
      <c r="AA7" s="1">
        <v>8</v>
      </c>
      <c r="AB7" s="1">
        <v>4610</v>
      </c>
      <c r="AC7" s="4">
        <v>884</v>
      </c>
      <c r="AD7" s="2">
        <v>449</v>
      </c>
    </row>
    <row r="8" spans="1:30" ht="22.5" customHeight="1">
      <c r="A8" s="595">
        <v>19</v>
      </c>
      <c r="B8" s="596"/>
      <c r="C8" s="596"/>
      <c r="D8" s="596"/>
      <c r="E8" s="1">
        <v>76955</v>
      </c>
      <c r="F8" s="1">
        <v>8094</v>
      </c>
      <c r="G8" s="1">
        <v>5477</v>
      </c>
      <c r="H8" s="1">
        <v>7169</v>
      </c>
      <c r="I8" s="1">
        <v>10651</v>
      </c>
      <c r="J8" s="1">
        <v>14469</v>
      </c>
      <c r="K8" s="1">
        <v>13372</v>
      </c>
      <c r="L8" s="1">
        <v>10329</v>
      </c>
      <c r="M8" s="1">
        <v>5339</v>
      </c>
      <c r="N8" s="3">
        <v>2055</v>
      </c>
      <c r="O8" s="1">
        <v>7036</v>
      </c>
      <c r="P8" s="3">
        <v>627</v>
      </c>
      <c r="Q8" s="3">
        <v>473</v>
      </c>
      <c r="R8" s="1">
        <v>604</v>
      </c>
      <c r="S8" s="1">
        <v>885</v>
      </c>
      <c r="T8" s="1">
        <v>1349</v>
      </c>
      <c r="U8" s="1">
        <v>1272</v>
      </c>
      <c r="V8" s="1">
        <v>996</v>
      </c>
      <c r="W8" s="1">
        <v>598</v>
      </c>
      <c r="X8" s="3">
        <v>232</v>
      </c>
      <c r="Y8" s="1">
        <v>1170</v>
      </c>
      <c r="Z8" s="1">
        <v>62</v>
      </c>
      <c r="AA8" s="1">
        <v>21</v>
      </c>
      <c r="AB8" s="1">
        <v>4539</v>
      </c>
      <c r="AC8" s="4">
        <v>843</v>
      </c>
      <c r="AD8" s="2">
        <v>401</v>
      </c>
    </row>
    <row r="9" spans="1:31" ht="27.7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62254</v>
      </c>
      <c r="F9" s="84">
        <f t="shared" si="0"/>
        <v>5910</v>
      </c>
      <c r="G9" s="84">
        <f t="shared" si="0"/>
        <v>3980</v>
      </c>
      <c r="H9" s="84">
        <f t="shared" si="0"/>
        <v>4828</v>
      </c>
      <c r="I9" s="84">
        <f t="shared" si="0"/>
        <v>7970</v>
      </c>
      <c r="J9" s="84">
        <f t="shared" si="0"/>
        <v>12066</v>
      </c>
      <c r="K9" s="362">
        <f t="shared" si="0"/>
        <v>12678</v>
      </c>
      <c r="L9" s="363">
        <f t="shared" si="0"/>
        <v>9247</v>
      </c>
      <c r="M9" s="364">
        <f t="shared" si="0"/>
        <v>3876</v>
      </c>
      <c r="N9" s="363">
        <f t="shared" si="0"/>
        <v>1699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3">
        <f t="shared" si="0"/>
        <v>0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4">
        <f t="shared" si="0"/>
        <v>0</v>
      </c>
      <c r="Y9" s="364">
        <f t="shared" si="0"/>
        <v>0</v>
      </c>
      <c r="Z9" s="362">
        <f t="shared" si="0"/>
        <v>0</v>
      </c>
      <c r="AA9" s="362">
        <f t="shared" si="0"/>
        <v>0</v>
      </c>
      <c r="AB9" s="362">
        <f t="shared" si="0"/>
        <v>0</v>
      </c>
      <c r="AC9" s="362">
        <f t="shared" si="0"/>
        <v>0</v>
      </c>
      <c r="AD9" s="383">
        <f t="shared" si="0"/>
        <v>0</v>
      </c>
      <c r="AE9" s="11"/>
    </row>
    <row r="10" spans="1:31" ht="21.75" customHeight="1">
      <c r="A10" s="12" t="s">
        <v>58</v>
      </c>
      <c r="B10" s="13"/>
      <c r="C10" s="14" t="s">
        <v>1</v>
      </c>
      <c r="D10" s="14"/>
      <c r="E10" s="15">
        <f>SUM(F10:N10)</f>
        <v>11149</v>
      </c>
      <c r="F10" s="88">
        <v>2177</v>
      </c>
      <c r="G10" s="88">
        <v>609</v>
      </c>
      <c r="H10" s="88">
        <v>750</v>
      </c>
      <c r="I10" s="88">
        <v>1349</v>
      </c>
      <c r="J10" s="88">
        <v>2001</v>
      </c>
      <c r="K10" s="88">
        <v>2280</v>
      </c>
      <c r="L10" s="88">
        <v>1773</v>
      </c>
      <c r="M10" s="88" t="s">
        <v>272</v>
      </c>
      <c r="N10" s="88">
        <v>210</v>
      </c>
      <c r="O10" s="514">
        <f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1.75" customHeight="1">
      <c r="A11" s="12" t="s">
        <v>59</v>
      </c>
      <c r="B11" s="13"/>
      <c r="C11" s="14" t="s">
        <v>2</v>
      </c>
      <c r="D11" s="14"/>
      <c r="E11" s="15">
        <f>SUM(F11:N11)</f>
        <v>5412</v>
      </c>
      <c r="F11" s="88">
        <v>837</v>
      </c>
      <c r="G11" s="88">
        <v>357</v>
      </c>
      <c r="H11" s="88">
        <v>493</v>
      </c>
      <c r="I11" s="88">
        <v>703</v>
      </c>
      <c r="J11" s="88">
        <v>1103</v>
      </c>
      <c r="K11" s="88">
        <v>940</v>
      </c>
      <c r="L11" s="88">
        <v>644</v>
      </c>
      <c r="M11" s="88">
        <v>254</v>
      </c>
      <c r="N11" s="88">
        <v>81</v>
      </c>
      <c r="O11" s="515">
        <f>SUM(P11:X11)</f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1.75" customHeight="1">
      <c r="A12" s="12" t="s">
        <v>60</v>
      </c>
      <c r="B12" s="13"/>
      <c r="C12" s="14" t="s">
        <v>3</v>
      </c>
      <c r="D12" s="14"/>
      <c r="E12" s="15">
        <f>SUM(F12:N12)</f>
        <v>1605</v>
      </c>
      <c r="F12" s="88">
        <v>150</v>
      </c>
      <c r="G12" s="88">
        <v>137</v>
      </c>
      <c r="H12" s="88">
        <v>132</v>
      </c>
      <c r="I12" s="88">
        <v>240</v>
      </c>
      <c r="J12" s="88">
        <v>280</v>
      </c>
      <c r="K12" s="88">
        <v>332</v>
      </c>
      <c r="L12" s="88">
        <v>212</v>
      </c>
      <c r="M12" s="88">
        <v>92</v>
      </c>
      <c r="N12" s="88">
        <v>30</v>
      </c>
      <c r="O12" s="515">
        <f>SUM(P12:X12)</f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1.75" customHeight="1">
      <c r="A13" s="17" t="s">
        <v>61</v>
      </c>
      <c r="B13" s="18"/>
      <c r="C13" s="14" t="s">
        <v>4</v>
      </c>
      <c r="D13" s="14"/>
      <c r="E13" s="15">
        <f>SUM(F13:N13)</f>
        <v>2337</v>
      </c>
      <c r="F13" s="88">
        <v>316</v>
      </c>
      <c r="G13" s="88">
        <v>233</v>
      </c>
      <c r="H13" s="88">
        <v>274</v>
      </c>
      <c r="I13" s="88">
        <v>369</v>
      </c>
      <c r="J13" s="88">
        <v>555</v>
      </c>
      <c r="K13" s="88">
        <v>366</v>
      </c>
      <c r="L13" s="88">
        <v>146</v>
      </c>
      <c r="M13" s="88">
        <v>58</v>
      </c>
      <c r="N13" s="88">
        <v>20</v>
      </c>
      <c r="O13" s="515">
        <f>SUM(P13:X13)</f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1.75" customHeight="1">
      <c r="A14" s="12" t="s">
        <v>62</v>
      </c>
      <c r="B14" s="13"/>
      <c r="C14" s="14" t="s">
        <v>5</v>
      </c>
      <c r="D14" s="14"/>
      <c r="E14" s="15">
        <f>SUM(F14:N14)</f>
        <v>277</v>
      </c>
      <c r="F14" s="88">
        <v>39</v>
      </c>
      <c r="G14" s="88">
        <v>34</v>
      </c>
      <c r="H14" s="88">
        <v>31</v>
      </c>
      <c r="I14" s="88">
        <v>51</v>
      </c>
      <c r="J14" s="88">
        <v>64</v>
      </c>
      <c r="K14" s="88">
        <v>26</v>
      </c>
      <c r="L14" s="88">
        <v>20</v>
      </c>
      <c r="M14" s="88">
        <v>7</v>
      </c>
      <c r="N14" s="88">
        <v>5</v>
      </c>
      <c r="O14" s="515">
        <f>SUM(P14:X14)</f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1.75" customHeight="1">
      <c r="A15" s="12" t="s">
        <v>63</v>
      </c>
      <c r="B15" s="13"/>
      <c r="C15" s="14"/>
      <c r="D15" s="14"/>
      <c r="E15" s="516">
        <f aca="true" t="shared" si="1" ref="E15:Y15">SUM(E16:E18)</f>
        <v>3040</v>
      </c>
      <c r="F15" s="517">
        <f t="shared" si="1"/>
        <v>248</v>
      </c>
      <c r="G15" s="517">
        <f t="shared" si="1"/>
        <v>221</v>
      </c>
      <c r="H15" s="517">
        <f t="shared" si="1"/>
        <v>224</v>
      </c>
      <c r="I15" s="517">
        <f t="shared" si="1"/>
        <v>419</v>
      </c>
      <c r="J15" s="517">
        <f t="shared" si="1"/>
        <v>639</v>
      </c>
      <c r="K15" s="517">
        <f t="shared" si="1"/>
        <v>645</v>
      </c>
      <c r="L15" s="517">
        <f t="shared" si="1"/>
        <v>400</v>
      </c>
      <c r="M15" s="517">
        <f t="shared" si="1"/>
        <v>182</v>
      </c>
      <c r="N15" s="517">
        <f t="shared" si="1"/>
        <v>62</v>
      </c>
      <c r="O15" s="517">
        <f t="shared" si="1"/>
        <v>0</v>
      </c>
      <c r="P15" s="517">
        <f t="shared" si="1"/>
        <v>0</v>
      </c>
      <c r="Q15" s="517">
        <f t="shared" si="1"/>
        <v>0</v>
      </c>
      <c r="R15" s="517">
        <f t="shared" si="1"/>
        <v>0</v>
      </c>
      <c r="S15" s="51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/>
      <c r="AA15" s="517"/>
      <c r="AB15" s="517"/>
      <c r="AC15" s="517"/>
      <c r="AD15" s="513"/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1129</v>
      </c>
      <c r="F16" s="90">
        <v>111</v>
      </c>
      <c r="G16" s="90">
        <v>67</v>
      </c>
      <c r="H16" s="90">
        <v>64</v>
      </c>
      <c r="I16" s="90">
        <v>151</v>
      </c>
      <c r="J16" s="90">
        <v>225</v>
      </c>
      <c r="K16" s="90">
        <v>239</v>
      </c>
      <c r="L16" s="90">
        <v>166</v>
      </c>
      <c r="M16" s="90">
        <v>84</v>
      </c>
      <c r="N16" s="90">
        <v>22</v>
      </c>
      <c r="O16" s="518">
        <f>SUM(P16:X16)</f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8"/>
      <c r="AE16" s="16"/>
    </row>
    <row r="17" spans="1:220" s="86" customFormat="1" ht="21.75" customHeight="1">
      <c r="A17" s="19"/>
      <c r="B17" s="20"/>
      <c r="C17" s="21" t="s">
        <v>8</v>
      </c>
      <c r="D17" s="21"/>
      <c r="E17" s="22">
        <f>SUM(F17:N17)</f>
        <v>939</v>
      </c>
      <c r="F17" s="90">
        <v>54</v>
      </c>
      <c r="G17" s="90">
        <v>62</v>
      </c>
      <c r="H17" s="90">
        <v>74</v>
      </c>
      <c r="I17" s="90">
        <v>145</v>
      </c>
      <c r="J17" s="90">
        <v>226</v>
      </c>
      <c r="K17" s="90">
        <v>214</v>
      </c>
      <c r="L17" s="90">
        <v>113</v>
      </c>
      <c r="M17" s="90">
        <v>38</v>
      </c>
      <c r="N17" s="90">
        <v>13</v>
      </c>
      <c r="O17" s="518">
        <f>SUM(P17:X17)</f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8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972</v>
      </c>
      <c r="F18" s="91">
        <v>83</v>
      </c>
      <c r="G18" s="91">
        <v>92</v>
      </c>
      <c r="H18" s="91">
        <v>86</v>
      </c>
      <c r="I18" s="91">
        <v>123</v>
      </c>
      <c r="J18" s="91">
        <v>188</v>
      </c>
      <c r="K18" s="91">
        <v>192</v>
      </c>
      <c r="L18" s="91">
        <v>121</v>
      </c>
      <c r="M18" s="91">
        <v>60</v>
      </c>
      <c r="N18" s="91">
        <v>27</v>
      </c>
      <c r="O18" s="519">
        <f>SUM(P18:X18)</f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1.75" customHeight="1">
      <c r="A19" s="12" t="s">
        <v>64</v>
      </c>
      <c r="B19" s="13"/>
      <c r="C19" s="14"/>
      <c r="D19" s="14"/>
      <c r="E19" s="516">
        <f aca="true" t="shared" si="2" ref="E19:AD19">SUM(E20:E21)</f>
        <v>3083</v>
      </c>
      <c r="F19" s="517">
        <f t="shared" si="2"/>
        <v>161</v>
      </c>
      <c r="G19" s="517">
        <f t="shared" si="2"/>
        <v>195</v>
      </c>
      <c r="H19" s="517">
        <f t="shared" si="2"/>
        <v>215</v>
      </c>
      <c r="I19" s="517">
        <f t="shared" si="2"/>
        <v>356</v>
      </c>
      <c r="J19" s="517">
        <f t="shared" si="2"/>
        <v>649</v>
      </c>
      <c r="K19" s="517">
        <f t="shared" si="2"/>
        <v>722</v>
      </c>
      <c r="L19" s="517">
        <f t="shared" si="2"/>
        <v>509</v>
      </c>
      <c r="M19" s="517">
        <f t="shared" si="2"/>
        <v>217</v>
      </c>
      <c r="N19" s="517">
        <f t="shared" si="2"/>
        <v>59</v>
      </c>
      <c r="O19" s="517">
        <f t="shared" si="2"/>
        <v>0</v>
      </c>
      <c r="P19" s="517">
        <f t="shared" si="2"/>
        <v>0</v>
      </c>
      <c r="Q19" s="517">
        <f t="shared" si="2"/>
        <v>0</v>
      </c>
      <c r="R19" s="517">
        <f t="shared" si="2"/>
        <v>0</v>
      </c>
      <c r="S19" s="517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3">
        <f t="shared" si="2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1952</v>
      </c>
      <c r="F20" s="90">
        <v>66</v>
      </c>
      <c r="G20" s="90">
        <v>71</v>
      </c>
      <c r="H20" s="90">
        <v>113</v>
      </c>
      <c r="I20" s="90">
        <v>204</v>
      </c>
      <c r="J20" s="90">
        <v>429</v>
      </c>
      <c r="K20" s="90">
        <v>519</v>
      </c>
      <c r="L20" s="90">
        <v>362</v>
      </c>
      <c r="M20" s="90">
        <v>140</v>
      </c>
      <c r="N20" s="90">
        <v>48</v>
      </c>
      <c r="O20" s="518">
        <f>SUM(P20:X20)</f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8"/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1131</v>
      </c>
      <c r="F21" s="91">
        <v>95</v>
      </c>
      <c r="G21" s="91">
        <v>124</v>
      </c>
      <c r="H21" s="91">
        <v>102</v>
      </c>
      <c r="I21" s="91">
        <v>152</v>
      </c>
      <c r="J21" s="91">
        <v>220</v>
      </c>
      <c r="K21" s="91">
        <v>203</v>
      </c>
      <c r="L21" s="91">
        <v>147</v>
      </c>
      <c r="M21" s="91">
        <v>77</v>
      </c>
      <c r="N21" s="91">
        <v>11</v>
      </c>
      <c r="O21" s="526">
        <f>SUM(P21:X21)</f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220" s="86" customFormat="1" ht="21.75" customHeight="1">
      <c r="A22" s="12" t="s">
        <v>65</v>
      </c>
      <c r="B22" s="13"/>
      <c r="C22" s="14" t="s">
        <v>11</v>
      </c>
      <c r="D22" s="14"/>
      <c r="E22" s="15">
        <f>SUM(F22:N22)</f>
        <v>2447</v>
      </c>
      <c r="F22" s="88">
        <v>172</v>
      </c>
      <c r="G22" s="88">
        <v>139</v>
      </c>
      <c r="H22" s="88">
        <v>149</v>
      </c>
      <c r="I22" s="88">
        <v>241</v>
      </c>
      <c r="J22" s="88">
        <v>397</v>
      </c>
      <c r="K22" s="88">
        <v>497</v>
      </c>
      <c r="L22" s="88">
        <v>473</v>
      </c>
      <c r="M22" s="88">
        <v>257</v>
      </c>
      <c r="N22" s="88">
        <v>122</v>
      </c>
      <c r="O22" s="515">
        <f>SUM(P22:X22)</f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</row>
    <row r="23" spans="1:31" ht="21.75" customHeight="1">
      <c r="A23" s="23" t="s">
        <v>12</v>
      </c>
      <c r="B23" s="24"/>
      <c r="C23" s="25"/>
      <c r="D23" s="25"/>
      <c r="E23" s="516">
        <f aca="true" t="shared" si="3" ref="E23:AD23">SUM(E24:E27)</f>
        <v>5687</v>
      </c>
      <c r="F23" s="517">
        <f t="shared" si="3"/>
        <v>316</v>
      </c>
      <c r="G23" s="517">
        <f t="shared" si="3"/>
        <v>382</v>
      </c>
      <c r="H23" s="517">
        <f t="shared" si="3"/>
        <v>424</v>
      </c>
      <c r="I23" s="517">
        <f t="shared" si="3"/>
        <v>684</v>
      </c>
      <c r="J23" s="517">
        <f t="shared" si="3"/>
        <v>1010</v>
      </c>
      <c r="K23" s="517">
        <f t="shared" si="3"/>
        <v>1523</v>
      </c>
      <c r="L23" s="517">
        <f t="shared" si="3"/>
        <v>849</v>
      </c>
      <c r="M23" s="517">
        <f t="shared" si="3"/>
        <v>384</v>
      </c>
      <c r="N23" s="517">
        <f t="shared" si="3"/>
        <v>115</v>
      </c>
      <c r="O23" s="517">
        <f t="shared" si="3"/>
        <v>0</v>
      </c>
      <c r="P23" s="517">
        <f t="shared" si="3"/>
        <v>0</v>
      </c>
      <c r="Q23" s="517">
        <f t="shared" si="3"/>
        <v>0</v>
      </c>
      <c r="R23" s="517">
        <f t="shared" si="3"/>
        <v>0</v>
      </c>
      <c r="S23" s="51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3">
        <f t="shared" si="3"/>
        <v>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4035</v>
      </c>
      <c r="F24" s="90">
        <v>221</v>
      </c>
      <c r="G24" s="90">
        <v>276</v>
      </c>
      <c r="H24" s="90">
        <v>298</v>
      </c>
      <c r="I24" s="90">
        <v>439</v>
      </c>
      <c r="J24" s="90">
        <v>625</v>
      </c>
      <c r="K24" s="90">
        <v>1156</v>
      </c>
      <c r="L24" s="90">
        <v>634</v>
      </c>
      <c r="M24" s="90">
        <v>297</v>
      </c>
      <c r="N24" s="90">
        <v>89</v>
      </c>
      <c r="O24" s="518">
        <f>SUM(P24:X24)</f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8"/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436</v>
      </c>
      <c r="F25" s="90">
        <v>42</v>
      </c>
      <c r="G25" s="90">
        <v>52</v>
      </c>
      <c r="H25" s="90">
        <v>46</v>
      </c>
      <c r="I25" s="90">
        <v>103</v>
      </c>
      <c r="J25" s="90">
        <v>151</v>
      </c>
      <c r="K25" s="90">
        <v>27</v>
      </c>
      <c r="L25" s="90">
        <v>11</v>
      </c>
      <c r="M25" s="90">
        <v>4</v>
      </c>
      <c r="N25" s="90" t="s">
        <v>272</v>
      </c>
      <c r="O25" s="518">
        <f>SUM(P25:X25)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8"/>
      <c r="AE25" s="16"/>
    </row>
    <row r="26" spans="1:220" s="86" customFormat="1" ht="21.75" customHeight="1">
      <c r="A26" s="19"/>
      <c r="B26" s="20"/>
      <c r="C26" s="21" t="s">
        <v>14</v>
      </c>
      <c r="D26" s="21"/>
      <c r="E26" s="22">
        <f>SUM(F26:N26)</f>
        <v>587</v>
      </c>
      <c r="F26" s="90">
        <v>25</v>
      </c>
      <c r="G26" s="90">
        <v>29</v>
      </c>
      <c r="H26" s="90">
        <v>48</v>
      </c>
      <c r="I26" s="90">
        <v>79</v>
      </c>
      <c r="J26" s="90">
        <v>126</v>
      </c>
      <c r="K26" s="90">
        <v>162</v>
      </c>
      <c r="L26" s="90">
        <v>80</v>
      </c>
      <c r="M26" s="90">
        <v>31</v>
      </c>
      <c r="N26" s="90">
        <v>7</v>
      </c>
      <c r="O26" s="518">
        <f>SUM(P26:X26)</f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8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629</v>
      </c>
      <c r="F27" s="91">
        <v>28</v>
      </c>
      <c r="G27" s="91">
        <v>25</v>
      </c>
      <c r="H27" s="91">
        <v>32</v>
      </c>
      <c r="I27" s="91">
        <v>63</v>
      </c>
      <c r="J27" s="91">
        <v>108</v>
      </c>
      <c r="K27" s="91">
        <v>178</v>
      </c>
      <c r="L27" s="91">
        <v>124</v>
      </c>
      <c r="M27" s="91">
        <v>52</v>
      </c>
      <c r="N27" s="91">
        <v>19</v>
      </c>
      <c r="O27" s="519">
        <f>SUM(P27:X27)</f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1.75" customHeight="1">
      <c r="A28" s="23" t="s">
        <v>20</v>
      </c>
      <c r="B28" s="24"/>
      <c r="C28" s="25"/>
      <c r="D28" s="25"/>
      <c r="E28" s="516">
        <f aca="true" t="shared" si="4" ref="E28:AD28">SUM(E29:E34)</f>
        <v>5436</v>
      </c>
      <c r="F28" s="517">
        <f t="shared" si="4"/>
        <v>345</v>
      </c>
      <c r="G28" s="517">
        <f t="shared" si="4"/>
        <v>322</v>
      </c>
      <c r="H28" s="517">
        <f t="shared" si="4"/>
        <v>467</v>
      </c>
      <c r="I28" s="517">
        <f t="shared" si="4"/>
        <v>722</v>
      </c>
      <c r="J28" s="517">
        <f t="shared" si="4"/>
        <v>1157</v>
      </c>
      <c r="K28" s="517">
        <f t="shared" si="4"/>
        <v>1082</v>
      </c>
      <c r="L28" s="517">
        <f t="shared" si="4"/>
        <v>750</v>
      </c>
      <c r="M28" s="517">
        <f t="shared" si="4"/>
        <v>418</v>
      </c>
      <c r="N28" s="517">
        <f t="shared" si="4"/>
        <v>173</v>
      </c>
      <c r="O28" s="517">
        <f t="shared" si="4"/>
        <v>0</v>
      </c>
      <c r="P28" s="517">
        <f t="shared" si="4"/>
        <v>0</v>
      </c>
      <c r="Q28" s="517">
        <f t="shared" si="4"/>
        <v>0</v>
      </c>
      <c r="R28" s="517">
        <f t="shared" si="4"/>
        <v>0</v>
      </c>
      <c r="S28" s="51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3">
        <f t="shared" si="4"/>
        <v>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5" ref="E29:E34">SUM(F29:N29)</f>
        <v>755</v>
      </c>
      <c r="F29" s="90">
        <v>52</v>
      </c>
      <c r="G29" s="90">
        <v>47</v>
      </c>
      <c r="H29" s="90">
        <v>49</v>
      </c>
      <c r="I29" s="90">
        <v>82</v>
      </c>
      <c r="J29" s="90">
        <v>146</v>
      </c>
      <c r="K29" s="90">
        <v>161</v>
      </c>
      <c r="L29" s="90">
        <v>127</v>
      </c>
      <c r="M29" s="90">
        <v>59</v>
      </c>
      <c r="N29" s="90">
        <v>32</v>
      </c>
      <c r="O29" s="518">
        <f aca="true" t="shared" si="6" ref="O29:O34">SUM(P29:X29)</f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8"/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5"/>
        <v>1596</v>
      </c>
      <c r="F30" s="90">
        <v>130</v>
      </c>
      <c r="G30" s="90">
        <v>89</v>
      </c>
      <c r="H30" s="90">
        <v>156</v>
      </c>
      <c r="I30" s="90">
        <v>213</v>
      </c>
      <c r="J30" s="90">
        <v>390</v>
      </c>
      <c r="K30" s="90">
        <v>332</v>
      </c>
      <c r="L30" s="90">
        <v>203</v>
      </c>
      <c r="M30" s="90">
        <v>64</v>
      </c>
      <c r="N30" s="90">
        <v>19</v>
      </c>
      <c r="O30" s="518">
        <f t="shared" si="6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8"/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5"/>
        <v>645</v>
      </c>
      <c r="F31" s="90">
        <v>39</v>
      </c>
      <c r="G31" s="90">
        <v>37</v>
      </c>
      <c r="H31" s="90">
        <v>55</v>
      </c>
      <c r="I31" s="90">
        <v>76</v>
      </c>
      <c r="J31" s="90">
        <v>145</v>
      </c>
      <c r="K31" s="90">
        <v>131</v>
      </c>
      <c r="L31" s="90">
        <v>77</v>
      </c>
      <c r="M31" s="90">
        <v>65</v>
      </c>
      <c r="N31" s="90">
        <v>20</v>
      </c>
      <c r="O31" s="518">
        <f t="shared" si="6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8"/>
      <c r="AE31" s="16"/>
    </row>
    <row r="32" spans="1:220" s="86" customFormat="1" ht="21.75" customHeight="1">
      <c r="A32" s="19"/>
      <c r="B32" s="20"/>
      <c r="C32" s="21" t="s">
        <v>19</v>
      </c>
      <c r="D32" s="21"/>
      <c r="E32" s="22">
        <f t="shared" si="5"/>
        <v>996</v>
      </c>
      <c r="F32" s="90">
        <v>31</v>
      </c>
      <c r="G32" s="90">
        <v>55</v>
      </c>
      <c r="H32" s="90">
        <v>71</v>
      </c>
      <c r="I32" s="90">
        <v>152</v>
      </c>
      <c r="J32" s="90">
        <v>206</v>
      </c>
      <c r="K32" s="90">
        <v>194</v>
      </c>
      <c r="L32" s="90">
        <v>127</v>
      </c>
      <c r="M32" s="90">
        <v>103</v>
      </c>
      <c r="N32" s="90">
        <v>57</v>
      </c>
      <c r="O32" s="518">
        <f t="shared" si="6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8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</row>
    <row r="33" spans="1:31" ht="21.75" customHeight="1">
      <c r="A33" s="19"/>
      <c r="B33" s="20"/>
      <c r="C33" s="21" t="s">
        <v>66</v>
      </c>
      <c r="D33" s="21"/>
      <c r="E33" s="22">
        <f t="shared" si="5"/>
        <v>959</v>
      </c>
      <c r="F33" s="90">
        <v>67</v>
      </c>
      <c r="G33" s="90">
        <v>60</v>
      </c>
      <c r="H33" s="90">
        <v>88</v>
      </c>
      <c r="I33" s="90">
        <v>123</v>
      </c>
      <c r="J33" s="90">
        <v>176</v>
      </c>
      <c r="K33" s="90">
        <v>170</v>
      </c>
      <c r="L33" s="90">
        <v>159</v>
      </c>
      <c r="M33" s="90">
        <v>82</v>
      </c>
      <c r="N33" s="90">
        <v>34</v>
      </c>
      <c r="O33" s="518">
        <f t="shared" si="6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8"/>
      <c r="AE33" s="16"/>
    </row>
    <row r="34" spans="1:31" ht="21.75" customHeight="1">
      <c r="A34" s="19"/>
      <c r="B34" s="20"/>
      <c r="C34" s="21" t="s">
        <v>67</v>
      </c>
      <c r="D34" s="21"/>
      <c r="E34" s="22">
        <f t="shared" si="5"/>
        <v>485</v>
      </c>
      <c r="F34" s="91">
        <v>26</v>
      </c>
      <c r="G34" s="91">
        <v>34</v>
      </c>
      <c r="H34" s="91">
        <v>48</v>
      </c>
      <c r="I34" s="91">
        <v>76</v>
      </c>
      <c r="J34" s="91">
        <v>94</v>
      </c>
      <c r="K34" s="91">
        <v>94</v>
      </c>
      <c r="L34" s="91">
        <v>57</v>
      </c>
      <c r="M34" s="91">
        <v>45</v>
      </c>
      <c r="N34" s="91">
        <v>11</v>
      </c>
      <c r="O34" s="519">
        <f t="shared" si="6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1.75" customHeight="1">
      <c r="A35" s="27" t="s">
        <v>68</v>
      </c>
      <c r="B35" s="28"/>
      <c r="C35" s="25"/>
      <c r="D35" s="25"/>
      <c r="E35" s="516">
        <f aca="true" t="shared" si="7" ref="E35:AD35">SUM(E36:E39)</f>
        <v>3917</v>
      </c>
      <c r="F35" s="517">
        <f t="shared" si="7"/>
        <v>240</v>
      </c>
      <c r="G35" s="517">
        <f t="shared" si="7"/>
        <v>279</v>
      </c>
      <c r="H35" s="517">
        <f t="shared" si="7"/>
        <v>343</v>
      </c>
      <c r="I35" s="517">
        <f t="shared" si="7"/>
        <v>558</v>
      </c>
      <c r="J35" s="517">
        <f t="shared" si="7"/>
        <v>689</v>
      </c>
      <c r="K35" s="517">
        <f t="shared" si="7"/>
        <v>716</v>
      </c>
      <c r="L35" s="517">
        <f t="shared" si="7"/>
        <v>557</v>
      </c>
      <c r="M35" s="517">
        <f t="shared" si="7"/>
        <v>378</v>
      </c>
      <c r="N35" s="517">
        <f t="shared" si="7"/>
        <v>157</v>
      </c>
      <c r="O35" s="517">
        <f t="shared" si="7"/>
        <v>0</v>
      </c>
      <c r="P35" s="517">
        <f t="shared" si="7"/>
        <v>0</v>
      </c>
      <c r="Q35" s="517">
        <f t="shared" si="7"/>
        <v>0</v>
      </c>
      <c r="R35" s="517">
        <f t="shared" si="7"/>
        <v>0</v>
      </c>
      <c r="S35" s="517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3">
        <f t="shared" si="7"/>
        <v>0</v>
      </c>
      <c r="AE35" s="26"/>
    </row>
    <row r="36" spans="1:31" ht="21.75" customHeight="1">
      <c r="A36" s="19"/>
      <c r="B36" s="20"/>
      <c r="C36" s="21" t="s">
        <v>69</v>
      </c>
      <c r="D36" s="21"/>
      <c r="E36" s="22">
        <f>SUM(F36:N36)</f>
        <v>1120</v>
      </c>
      <c r="F36" s="90">
        <v>38</v>
      </c>
      <c r="G36" s="90">
        <v>73</v>
      </c>
      <c r="H36" s="90">
        <v>120</v>
      </c>
      <c r="I36" s="90">
        <v>165</v>
      </c>
      <c r="J36" s="90">
        <v>178</v>
      </c>
      <c r="K36" s="90">
        <v>187</v>
      </c>
      <c r="L36" s="90">
        <v>155</v>
      </c>
      <c r="M36" s="90">
        <v>147</v>
      </c>
      <c r="N36" s="90">
        <v>57</v>
      </c>
      <c r="O36" s="518">
        <f>SUM(P36:X36)</f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8"/>
      <c r="AE36" s="16"/>
    </row>
    <row r="37" spans="1:220" s="86" customFormat="1" ht="21.75" customHeight="1">
      <c r="A37" s="19"/>
      <c r="B37" s="20"/>
      <c r="C37" s="21" t="s">
        <v>70</v>
      </c>
      <c r="D37" s="21"/>
      <c r="E37" s="22">
        <f>SUM(F37:N37)</f>
        <v>1758</v>
      </c>
      <c r="F37" s="90">
        <v>154</v>
      </c>
      <c r="G37" s="90">
        <v>157</v>
      </c>
      <c r="H37" s="90">
        <v>157</v>
      </c>
      <c r="I37" s="90">
        <v>228</v>
      </c>
      <c r="J37" s="90">
        <v>324</v>
      </c>
      <c r="K37" s="90">
        <v>315</v>
      </c>
      <c r="L37" s="90">
        <v>239</v>
      </c>
      <c r="M37" s="90">
        <v>131</v>
      </c>
      <c r="N37" s="90">
        <v>53</v>
      </c>
      <c r="O37" s="518">
        <f>SUM(P37:X37)</f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8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581</v>
      </c>
      <c r="F38" s="90">
        <v>31</v>
      </c>
      <c r="G38" s="90">
        <v>33</v>
      </c>
      <c r="H38" s="90">
        <v>45</v>
      </c>
      <c r="I38" s="90">
        <v>111</v>
      </c>
      <c r="J38" s="90">
        <v>119</v>
      </c>
      <c r="K38" s="90">
        <v>126</v>
      </c>
      <c r="L38" s="90">
        <v>69</v>
      </c>
      <c r="M38" s="90">
        <v>35</v>
      </c>
      <c r="N38" s="90">
        <v>12</v>
      </c>
      <c r="O38" s="518">
        <f>SUM(P38:X38)</f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8"/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458</v>
      </c>
      <c r="F39" s="91">
        <v>17</v>
      </c>
      <c r="G39" s="91">
        <v>16</v>
      </c>
      <c r="H39" s="91">
        <v>21</v>
      </c>
      <c r="I39" s="91">
        <v>54</v>
      </c>
      <c r="J39" s="91">
        <v>68</v>
      </c>
      <c r="K39" s="91">
        <v>88</v>
      </c>
      <c r="L39" s="91">
        <v>94</v>
      </c>
      <c r="M39" s="91">
        <v>65</v>
      </c>
      <c r="N39" s="91">
        <v>35</v>
      </c>
      <c r="O39" s="519">
        <f>SUM(P39:X39)</f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1.75" customHeight="1">
      <c r="A40" s="23" t="s">
        <v>71</v>
      </c>
      <c r="B40" s="24"/>
      <c r="C40" s="25"/>
      <c r="D40" s="25"/>
      <c r="E40" s="516">
        <f aca="true" t="shared" si="8" ref="E40:AD40">SUM(E41:E43)</f>
        <v>3054</v>
      </c>
      <c r="F40" s="517">
        <f t="shared" si="8"/>
        <v>135</v>
      </c>
      <c r="G40" s="517">
        <f t="shared" si="8"/>
        <v>137</v>
      </c>
      <c r="H40" s="517">
        <f t="shared" si="8"/>
        <v>157</v>
      </c>
      <c r="I40" s="517">
        <f t="shared" si="8"/>
        <v>304</v>
      </c>
      <c r="J40" s="517">
        <f t="shared" si="8"/>
        <v>618</v>
      </c>
      <c r="K40" s="517">
        <f t="shared" si="8"/>
        <v>706</v>
      </c>
      <c r="L40" s="517">
        <f t="shared" si="8"/>
        <v>559</v>
      </c>
      <c r="M40" s="517">
        <f t="shared" si="8"/>
        <v>314</v>
      </c>
      <c r="N40" s="517">
        <f t="shared" si="8"/>
        <v>124</v>
      </c>
      <c r="O40" s="517">
        <f t="shared" si="8"/>
        <v>0</v>
      </c>
      <c r="P40" s="517">
        <f t="shared" si="8"/>
        <v>0</v>
      </c>
      <c r="Q40" s="517">
        <f t="shared" si="8"/>
        <v>0</v>
      </c>
      <c r="R40" s="517">
        <f t="shared" si="8"/>
        <v>0</v>
      </c>
      <c r="S40" s="517">
        <f t="shared" si="8"/>
        <v>0</v>
      </c>
      <c r="T40" s="517">
        <f t="shared" si="8"/>
        <v>0</v>
      </c>
      <c r="U40" s="517">
        <f t="shared" si="8"/>
        <v>0</v>
      </c>
      <c r="V40" s="517">
        <f t="shared" si="8"/>
        <v>0</v>
      </c>
      <c r="W40" s="517">
        <f t="shared" si="8"/>
        <v>0</v>
      </c>
      <c r="X40" s="517">
        <f t="shared" si="8"/>
        <v>0</v>
      </c>
      <c r="Y40" s="517">
        <f t="shared" si="8"/>
        <v>0</v>
      </c>
      <c r="Z40" s="517">
        <f t="shared" si="8"/>
        <v>0</v>
      </c>
      <c r="AA40" s="517">
        <f t="shared" si="8"/>
        <v>0</v>
      </c>
      <c r="AB40" s="517">
        <f t="shared" si="8"/>
        <v>0</v>
      </c>
      <c r="AC40" s="517">
        <f t="shared" si="8"/>
        <v>0</v>
      </c>
      <c r="AD40" s="513">
        <f t="shared" si="8"/>
        <v>0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1112</v>
      </c>
      <c r="F41" s="90">
        <v>56</v>
      </c>
      <c r="G41" s="90">
        <v>33</v>
      </c>
      <c r="H41" s="90">
        <v>56</v>
      </c>
      <c r="I41" s="90">
        <v>80</v>
      </c>
      <c r="J41" s="90">
        <v>243</v>
      </c>
      <c r="K41" s="90">
        <v>236</v>
      </c>
      <c r="L41" s="90">
        <v>230</v>
      </c>
      <c r="M41" s="90">
        <v>135</v>
      </c>
      <c r="N41" s="90">
        <v>43</v>
      </c>
      <c r="O41" s="518">
        <f>SUM(P41:X41)</f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8"/>
      <c r="AE41" s="16"/>
    </row>
    <row r="42" spans="1:220" s="86" customFormat="1" ht="21.75" customHeight="1">
      <c r="A42" s="19"/>
      <c r="B42" s="20"/>
      <c r="C42" s="21" t="s">
        <v>24</v>
      </c>
      <c r="D42" s="21"/>
      <c r="E42" s="22">
        <f>SUM(F42:N42)</f>
        <v>1457</v>
      </c>
      <c r="F42" s="90">
        <v>59</v>
      </c>
      <c r="G42" s="90">
        <v>76</v>
      </c>
      <c r="H42" s="90">
        <v>60</v>
      </c>
      <c r="I42" s="90">
        <v>142</v>
      </c>
      <c r="J42" s="90">
        <v>270</v>
      </c>
      <c r="K42" s="90">
        <v>345</v>
      </c>
      <c r="L42" s="90">
        <v>245</v>
      </c>
      <c r="M42" s="90">
        <v>179</v>
      </c>
      <c r="N42" s="90">
        <v>81</v>
      </c>
      <c r="O42" s="518">
        <f>SUM(P42:X42)</f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8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485</v>
      </c>
      <c r="F43" s="91">
        <v>20</v>
      </c>
      <c r="G43" s="91">
        <v>28</v>
      </c>
      <c r="H43" s="91">
        <v>41</v>
      </c>
      <c r="I43" s="91">
        <v>82</v>
      </c>
      <c r="J43" s="91">
        <v>105</v>
      </c>
      <c r="K43" s="91">
        <v>125</v>
      </c>
      <c r="L43" s="91">
        <v>84</v>
      </c>
      <c r="M43" s="91" t="s">
        <v>272</v>
      </c>
      <c r="N43" s="91" t="s">
        <v>272</v>
      </c>
      <c r="O43" s="519">
        <f>SUM(P43:X43)</f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1.75" customHeight="1">
      <c r="A44" s="29" t="s">
        <v>72</v>
      </c>
      <c r="B44" s="30"/>
      <c r="C44" s="31"/>
      <c r="D44" s="32"/>
      <c r="E44" s="521">
        <f aca="true" t="shared" si="9" ref="E44:AD44">SUM(E45:E47)</f>
        <v>1102</v>
      </c>
      <c r="F44" s="517">
        <f t="shared" si="9"/>
        <v>66</v>
      </c>
      <c r="G44" s="517">
        <f t="shared" si="9"/>
        <v>52</v>
      </c>
      <c r="H44" s="517">
        <f t="shared" si="9"/>
        <v>67</v>
      </c>
      <c r="I44" s="517">
        <f t="shared" si="9"/>
        <v>124</v>
      </c>
      <c r="J44" s="517">
        <f t="shared" si="9"/>
        <v>224</v>
      </c>
      <c r="K44" s="517">
        <f t="shared" si="9"/>
        <v>252</v>
      </c>
      <c r="L44" s="517">
        <f t="shared" si="9"/>
        <v>165</v>
      </c>
      <c r="M44" s="517">
        <f t="shared" si="9"/>
        <v>101</v>
      </c>
      <c r="N44" s="517">
        <f t="shared" si="9"/>
        <v>51</v>
      </c>
      <c r="O44" s="517">
        <f t="shared" si="9"/>
        <v>0</v>
      </c>
      <c r="P44" s="517">
        <f t="shared" si="9"/>
        <v>0</v>
      </c>
      <c r="Q44" s="517">
        <f t="shared" si="9"/>
        <v>0</v>
      </c>
      <c r="R44" s="517">
        <f t="shared" si="9"/>
        <v>0</v>
      </c>
      <c r="S44" s="51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3">
        <f t="shared" si="9"/>
        <v>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348</v>
      </c>
      <c r="F45" s="90">
        <v>19</v>
      </c>
      <c r="G45" s="90">
        <v>14</v>
      </c>
      <c r="H45" s="90">
        <v>27</v>
      </c>
      <c r="I45" s="90">
        <v>39</v>
      </c>
      <c r="J45" s="90">
        <v>65</v>
      </c>
      <c r="K45" s="90">
        <v>82</v>
      </c>
      <c r="L45" s="90">
        <v>59</v>
      </c>
      <c r="M45" s="90">
        <v>30</v>
      </c>
      <c r="N45" s="90">
        <v>13</v>
      </c>
      <c r="O45" s="518">
        <f>SUM(P45:X45)</f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8"/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412</v>
      </c>
      <c r="F46" s="90">
        <v>29</v>
      </c>
      <c r="G46" s="90">
        <v>22</v>
      </c>
      <c r="H46" s="90">
        <v>25</v>
      </c>
      <c r="I46" s="90">
        <v>47</v>
      </c>
      <c r="J46" s="90">
        <v>99</v>
      </c>
      <c r="K46" s="90">
        <v>85</v>
      </c>
      <c r="L46" s="90">
        <v>56</v>
      </c>
      <c r="M46" s="90">
        <v>34</v>
      </c>
      <c r="N46" s="90">
        <v>15</v>
      </c>
      <c r="O46" s="518">
        <f>SUM(P46:X46)</f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8"/>
      <c r="AE46" s="26"/>
    </row>
    <row r="47" spans="1:31" ht="21.75" customHeight="1">
      <c r="A47" s="40"/>
      <c r="B47" s="41"/>
      <c r="C47" s="42" t="s">
        <v>73</v>
      </c>
      <c r="D47" s="43"/>
      <c r="E47" s="44">
        <f>SUM(F47:N47)</f>
        <v>342</v>
      </c>
      <c r="F47" s="91">
        <v>18</v>
      </c>
      <c r="G47" s="91">
        <v>16</v>
      </c>
      <c r="H47" s="91">
        <v>15</v>
      </c>
      <c r="I47" s="91">
        <v>38</v>
      </c>
      <c r="J47" s="91">
        <v>60</v>
      </c>
      <c r="K47" s="91">
        <v>85</v>
      </c>
      <c r="L47" s="91">
        <v>50</v>
      </c>
      <c r="M47" s="91">
        <v>37</v>
      </c>
      <c r="N47" s="91">
        <v>23</v>
      </c>
      <c r="O47" s="519">
        <f>SUM(P47:X47)</f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220" s="86" customFormat="1" ht="21.75" customHeight="1">
      <c r="A48" s="23" t="s">
        <v>74</v>
      </c>
      <c r="B48" s="45"/>
      <c r="C48" s="25"/>
      <c r="D48" s="25"/>
      <c r="E48" s="516">
        <f aca="true" t="shared" si="10" ref="E48:AD48">SUM(E49:E51)</f>
        <v>4258</v>
      </c>
      <c r="F48" s="517">
        <f t="shared" si="10"/>
        <v>208</v>
      </c>
      <c r="G48" s="517">
        <f t="shared" si="10"/>
        <v>248</v>
      </c>
      <c r="H48" s="517">
        <f t="shared" si="10"/>
        <v>319</v>
      </c>
      <c r="I48" s="517">
        <f t="shared" si="10"/>
        <v>517</v>
      </c>
      <c r="J48" s="517">
        <f t="shared" si="10"/>
        <v>777</v>
      </c>
      <c r="K48" s="517">
        <f t="shared" si="10"/>
        <v>797</v>
      </c>
      <c r="L48" s="517">
        <f t="shared" si="10"/>
        <v>713</v>
      </c>
      <c r="M48" s="517">
        <f t="shared" si="10"/>
        <v>485</v>
      </c>
      <c r="N48" s="517">
        <f t="shared" si="10"/>
        <v>194</v>
      </c>
      <c r="O48" s="517">
        <f t="shared" si="10"/>
        <v>0</v>
      </c>
      <c r="P48" s="517">
        <f t="shared" si="10"/>
        <v>0</v>
      </c>
      <c r="Q48" s="517">
        <f t="shared" si="10"/>
        <v>0</v>
      </c>
      <c r="R48" s="517">
        <f t="shared" si="10"/>
        <v>0</v>
      </c>
      <c r="S48" s="517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3">
        <f t="shared" si="10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2826</v>
      </c>
      <c r="F49" s="90">
        <v>141</v>
      </c>
      <c r="G49" s="90">
        <v>172</v>
      </c>
      <c r="H49" s="90">
        <v>224</v>
      </c>
      <c r="I49" s="90">
        <v>344</v>
      </c>
      <c r="J49" s="90">
        <v>554</v>
      </c>
      <c r="K49" s="90">
        <v>514</v>
      </c>
      <c r="L49" s="90">
        <v>453</v>
      </c>
      <c r="M49" s="90">
        <v>314</v>
      </c>
      <c r="N49" s="90">
        <v>110</v>
      </c>
      <c r="O49" s="518">
        <f>SUM(P49:X49)</f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8"/>
      <c r="AE49" s="16"/>
    </row>
    <row r="50" spans="1:31" ht="21.75" customHeight="1">
      <c r="A50" s="19"/>
      <c r="B50" s="34"/>
      <c r="C50" s="21" t="s">
        <v>75</v>
      </c>
      <c r="D50" s="21"/>
      <c r="E50" s="22">
        <f>SUM(F50:N50)</f>
        <v>849</v>
      </c>
      <c r="F50" s="90">
        <v>43</v>
      </c>
      <c r="G50" s="90">
        <v>49</v>
      </c>
      <c r="H50" s="90">
        <v>65</v>
      </c>
      <c r="I50" s="90">
        <v>102</v>
      </c>
      <c r="J50" s="90">
        <v>126</v>
      </c>
      <c r="K50" s="90">
        <v>157</v>
      </c>
      <c r="L50" s="90">
        <v>154</v>
      </c>
      <c r="M50" s="90">
        <v>106</v>
      </c>
      <c r="N50" s="90">
        <v>47</v>
      </c>
      <c r="O50" s="518">
        <f>SUM(P50:X50)</f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8"/>
      <c r="AE50" s="16"/>
    </row>
    <row r="51" spans="1:31" ht="21.75" customHeight="1">
      <c r="A51" s="19"/>
      <c r="B51" s="34"/>
      <c r="C51" s="21" t="s">
        <v>76</v>
      </c>
      <c r="D51" s="21"/>
      <c r="E51" s="22">
        <f>SUM(F51:N51)</f>
        <v>583</v>
      </c>
      <c r="F51" s="91">
        <v>24</v>
      </c>
      <c r="G51" s="91">
        <v>27</v>
      </c>
      <c r="H51" s="91">
        <v>30</v>
      </c>
      <c r="I51" s="91">
        <v>71</v>
      </c>
      <c r="J51" s="91">
        <v>97</v>
      </c>
      <c r="K51" s="91">
        <v>126</v>
      </c>
      <c r="L51" s="91">
        <v>106</v>
      </c>
      <c r="M51" s="91">
        <v>65</v>
      </c>
      <c r="N51" s="91">
        <v>37</v>
      </c>
      <c r="O51" s="519">
        <f>SUM(P51:X51)</f>
        <v>0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314"/>
      <c r="AE51" s="16"/>
    </row>
    <row r="52" spans="1:31" ht="21.75" customHeight="1">
      <c r="A52" s="23" t="s">
        <v>30</v>
      </c>
      <c r="B52" s="45"/>
      <c r="C52" s="25"/>
      <c r="D52" s="25"/>
      <c r="E52" s="516">
        <f aca="true" t="shared" si="11" ref="E52:AD52">SUM(E53:E54)</f>
        <v>1986</v>
      </c>
      <c r="F52" s="517">
        <f t="shared" si="11"/>
        <v>98</v>
      </c>
      <c r="G52" s="517">
        <f t="shared" si="11"/>
        <v>131</v>
      </c>
      <c r="H52" s="517">
        <f t="shared" si="11"/>
        <v>155</v>
      </c>
      <c r="I52" s="517">
        <f t="shared" si="11"/>
        <v>271</v>
      </c>
      <c r="J52" s="517">
        <f t="shared" si="11"/>
        <v>378</v>
      </c>
      <c r="K52" s="517">
        <f t="shared" si="11"/>
        <v>384</v>
      </c>
      <c r="L52" s="517">
        <f t="shared" si="11"/>
        <v>376</v>
      </c>
      <c r="M52" s="517">
        <f t="shared" si="11"/>
        <v>167</v>
      </c>
      <c r="N52" s="517">
        <f t="shared" si="11"/>
        <v>26</v>
      </c>
      <c r="O52" s="517">
        <f t="shared" si="11"/>
        <v>0</v>
      </c>
      <c r="P52" s="517">
        <f t="shared" si="11"/>
        <v>0</v>
      </c>
      <c r="Q52" s="517">
        <f t="shared" si="11"/>
        <v>0</v>
      </c>
      <c r="R52" s="517">
        <f t="shared" si="11"/>
        <v>0</v>
      </c>
      <c r="S52" s="51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3">
        <f t="shared" si="11"/>
        <v>0</v>
      </c>
      <c r="AE52" s="26"/>
    </row>
    <row r="53" spans="1:31" ht="21.75" customHeight="1">
      <c r="A53" s="19"/>
      <c r="B53" s="34"/>
      <c r="C53" s="21" t="s">
        <v>329</v>
      </c>
      <c r="D53" s="21"/>
      <c r="E53" s="22">
        <f>SUM(F53:N53)</f>
        <v>1260</v>
      </c>
      <c r="F53" s="90">
        <v>68</v>
      </c>
      <c r="G53" s="90">
        <v>91</v>
      </c>
      <c r="H53" s="90">
        <v>109</v>
      </c>
      <c r="I53" s="90">
        <v>183</v>
      </c>
      <c r="J53" s="90">
        <v>223</v>
      </c>
      <c r="K53" s="90">
        <v>228</v>
      </c>
      <c r="L53" s="90">
        <v>235</v>
      </c>
      <c r="M53" s="90">
        <v>97</v>
      </c>
      <c r="N53" s="90">
        <v>26</v>
      </c>
      <c r="O53" s="518">
        <f>SUM(P53:X53)</f>
        <v>0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318"/>
      <c r="AE53" s="16"/>
    </row>
    <row r="54" spans="1:31" ht="21.75" customHeight="1">
      <c r="A54" s="19"/>
      <c r="B54" s="34"/>
      <c r="C54" s="21" t="s">
        <v>77</v>
      </c>
      <c r="D54" s="21"/>
      <c r="E54" s="22">
        <f>SUM(F54:N54)</f>
        <v>726</v>
      </c>
      <c r="F54" s="91">
        <v>30</v>
      </c>
      <c r="G54" s="91">
        <v>40</v>
      </c>
      <c r="H54" s="91">
        <v>46</v>
      </c>
      <c r="I54" s="91">
        <v>88</v>
      </c>
      <c r="J54" s="91">
        <v>155</v>
      </c>
      <c r="K54" s="91">
        <v>156</v>
      </c>
      <c r="L54" s="91">
        <v>141</v>
      </c>
      <c r="M54" s="91">
        <v>70</v>
      </c>
      <c r="N54" s="91" t="s">
        <v>272</v>
      </c>
      <c r="O54" s="519">
        <f>SUM(P54:X54)</f>
        <v>0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314"/>
      <c r="AE54" s="16"/>
    </row>
    <row r="55" spans="1:31" ht="21.75" customHeight="1">
      <c r="A55" s="23" t="s">
        <v>78</v>
      </c>
      <c r="B55" s="45"/>
      <c r="C55" s="14"/>
      <c r="D55" s="25"/>
      <c r="E55" s="516">
        <f aca="true" t="shared" si="12" ref="E55:AD55">SUM(E56:E57)</f>
        <v>2867</v>
      </c>
      <c r="F55" s="517">
        <f t="shared" si="12"/>
        <v>171</v>
      </c>
      <c r="G55" s="517">
        <f t="shared" si="12"/>
        <v>220</v>
      </c>
      <c r="H55" s="517">
        <f t="shared" si="12"/>
        <v>240</v>
      </c>
      <c r="I55" s="517">
        <f t="shared" si="12"/>
        <v>427</v>
      </c>
      <c r="J55" s="517">
        <f t="shared" si="12"/>
        <v>642</v>
      </c>
      <c r="K55" s="517">
        <f t="shared" si="12"/>
        <v>574</v>
      </c>
      <c r="L55" s="517">
        <f t="shared" si="12"/>
        <v>430</v>
      </c>
      <c r="M55" s="517">
        <f t="shared" si="12"/>
        <v>119</v>
      </c>
      <c r="N55" s="517">
        <f t="shared" si="12"/>
        <v>44</v>
      </c>
      <c r="O55" s="517">
        <f t="shared" si="12"/>
        <v>0</v>
      </c>
      <c r="P55" s="517">
        <f t="shared" si="12"/>
        <v>0</v>
      </c>
      <c r="Q55" s="517">
        <f t="shared" si="12"/>
        <v>0</v>
      </c>
      <c r="R55" s="517">
        <f t="shared" si="12"/>
        <v>0</v>
      </c>
      <c r="S55" s="51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3">
        <f t="shared" si="12"/>
        <v>0</v>
      </c>
      <c r="AE55" s="26"/>
    </row>
    <row r="56" spans="1:31" ht="21.75" customHeight="1">
      <c r="A56" s="19"/>
      <c r="B56" s="46"/>
      <c r="C56" s="21" t="s">
        <v>330</v>
      </c>
      <c r="D56" s="47"/>
      <c r="E56" s="22">
        <f>SUM(F56:N56)</f>
        <v>881</v>
      </c>
      <c r="F56" s="90">
        <v>50</v>
      </c>
      <c r="G56" s="90">
        <v>72</v>
      </c>
      <c r="H56" s="90">
        <v>75</v>
      </c>
      <c r="I56" s="90">
        <v>133</v>
      </c>
      <c r="J56" s="90">
        <v>233</v>
      </c>
      <c r="K56" s="90">
        <v>157</v>
      </c>
      <c r="L56" s="90">
        <v>115</v>
      </c>
      <c r="M56" s="90">
        <v>36</v>
      </c>
      <c r="N56" s="90">
        <v>10</v>
      </c>
      <c r="O56" s="518">
        <f>SUM(P56:X56)</f>
        <v>0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318"/>
      <c r="AE56" s="26"/>
    </row>
    <row r="57" spans="1:31" ht="21.75" customHeight="1">
      <c r="A57" s="19"/>
      <c r="B57" s="34"/>
      <c r="C57" s="21" t="s">
        <v>56</v>
      </c>
      <c r="D57" s="21"/>
      <c r="E57" s="22">
        <f>SUM(F57:N57)</f>
        <v>1986</v>
      </c>
      <c r="F57" s="91">
        <v>121</v>
      </c>
      <c r="G57" s="91">
        <v>148</v>
      </c>
      <c r="H57" s="91">
        <v>165</v>
      </c>
      <c r="I57" s="91">
        <v>294</v>
      </c>
      <c r="J57" s="91">
        <v>409</v>
      </c>
      <c r="K57" s="91">
        <v>417</v>
      </c>
      <c r="L57" s="91">
        <v>315</v>
      </c>
      <c r="M57" s="91">
        <v>83</v>
      </c>
      <c r="N57" s="91">
        <v>34</v>
      </c>
      <c r="O57" s="519">
        <f>SUM(P57:X57)</f>
        <v>0</v>
      </c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314"/>
      <c r="AE57" s="16"/>
    </row>
    <row r="58" spans="1:31" ht="21.75" customHeight="1">
      <c r="A58" s="23" t="s">
        <v>79</v>
      </c>
      <c r="B58" s="45"/>
      <c r="C58" s="25"/>
      <c r="D58" s="25"/>
      <c r="E58" s="516">
        <f aca="true" t="shared" si="13" ref="E58:AD58">SUM(E59:E61)</f>
        <v>4597</v>
      </c>
      <c r="F58" s="517">
        <f t="shared" si="13"/>
        <v>231</v>
      </c>
      <c r="G58" s="517">
        <f t="shared" si="13"/>
        <v>284</v>
      </c>
      <c r="H58" s="517">
        <f t="shared" si="13"/>
        <v>388</v>
      </c>
      <c r="I58" s="517">
        <f t="shared" si="13"/>
        <v>635</v>
      </c>
      <c r="J58" s="517">
        <f t="shared" si="13"/>
        <v>883</v>
      </c>
      <c r="K58" s="517">
        <f t="shared" si="13"/>
        <v>836</v>
      </c>
      <c r="L58" s="517">
        <f t="shared" si="13"/>
        <v>671</v>
      </c>
      <c r="M58" s="517">
        <f t="shared" si="13"/>
        <v>443</v>
      </c>
      <c r="N58" s="517">
        <f t="shared" si="13"/>
        <v>226</v>
      </c>
      <c r="O58" s="517">
        <f t="shared" si="13"/>
        <v>0</v>
      </c>
      <c r="P58" s="517">
        <f t="shared" si="13"/>
        <v>0</v>
      </c>
      <c r="Q58" s="517">
        <f t="shared" si="13"/>
        <v>0</v>
      </c>
      <c r="R58" s="517">
        <f t="shared" si="13"/>
        <v>0</v>
      </c>
      <c r="S58" s="51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3">
        <f t="shared" si="13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1381</v>
      </c>
      <c r="F59" s="90">
        <v>54</v>
      </c>
      <c r="G59" s="90">
        <v>64</v>
      </c>
      <c r="H59" s="90">
        <v>106</v>
      </c>
      <c r="I59" s="90">
        <v>169</v>
      </c>
      <c r="J59" s="90">
        <v>281</v>
      </c>
      <c r="K59" s="90">
        <v>261</v>
      </c>
      <c r="L59" s="90">
        <v>250</v>
      </c>
      <c r="M59" s="90">
        <v>126</v>
      </c>
      <c r="N59" s="90">
        <v>70</v>
      </c>
      <c r="O59" s="518">
        <f>SUM(P59:X59)</f>
        <v>0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318"/>
      <c r="AE59" s="16"/>
    </row>
    <row r="60" spans="1:31" ht="21.75" customHeight="1">
      <c r="A60" s="19"/>
      <c r="B60" s="34"/>
      <c r="C60" s="21" t="s">
        <v>57</v>
      </c>
      <c r="D60" s="21"/>
      <c r="E60" s="22">
        <f>SUM(F60:N60)</f>
        <v>1928</v>
      </c>
      <c r="F60" s="90">
        <v>108</v>
      </c>
      <c r="G60" s="90">
        <v>139</v>
      </c>
      <c r="H60" s="90">
        <v>176</v>
      </c>
      <c r="I60" s="90">
        <v>303</v>
      </c>
      <c r="J60" s="90">
        <v>366</v>
      </c>
      <c r="K60" s="90">
        <v>319</v>
      </c>
      <c r="L60" s="90">
        <v>246</v>
      </c>
      <c r="M60" s="90">
        <v>185</v>
      </c>
      <c r="N60" s="90">
        <v>86</v>
      </c>
      <c r="O60" s="518">
        <f>SUM(P60:X60)</f>
        <v>0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318"/>
      <c r="AE60" s="16"/>
    </row>
    <row r="61" spans="1:31" ht="21.75" customHeight="1" thickBot="1">
      <c r="A61" s="48"/>
      <c r="B61" s="49"/>
      <c r="C61" s="50" t="s">
        <v>80</v>
      </c>
      <c r="D61" s="50"/>
      <c r="E61" s="51">
        <f>SUM(F61:N61)</f>
        <v>1288</v>
      </c>
      <c r="F61" s="92">
        <v>69</v>
      </c>
      <c r="G61" s="92">
        <v>81</v>
      </c>
      <c r="H61" s="92">
        <v>106</v>
      </c>
      <c r="I61" s="92">
        <v>163</v>
      </c>
      <c r="J61" s="92">
        <v>236</v>
      </c>
      <c r="K61" s="92">
        <v>256</v>
      </c>
      <c r="L61" s="92">
        <v>175</v>
      </c>
      <c r="M61" s="92">
        <v>132</v>
      </c>
      <c r="N61" s="92">
        <v>70</v>
      </c>
      <c r="O61" s="524">
        <f>SUM(P61:X61)</f>
        <v>0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315"/>
      <c r="AE61" s="16"/>
    </row>
    <row r="62" ht="18" customHeight="1">
      <c r="E62" s="57" t="s">
        <v>358</v>
      </c>
    </row>
    <row r="63" ht="18" customHeight="1">
      <c r="E63" s="57" t="s">
        <v>359</v>
      </c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7" bottom="0.22" header="0" footer="0"/>
  <pageSetup horizontalDpi="600" verticalDpi="600" orientation="portrait" pageOrder="overThenDown" paperSize="9" scale="59" r:id="rId1"/>
  <headerFooter alignWithMargins="0">
    <oddFooter>&amp;R&amp;A &amp;P/&amp;N</oddFooter>
  </headerFooter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N63"/>
  <sheetViews>
    <sheetView showOutlineSymbols="0" zoomScale="75" zoomScaleNormal="75" workbookViewId="0" topLeftCell="A1">
      <pane xSplit="4" ySplit="6" topLeftCell="E55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F69" sqref="F69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22" width="8.75390625" style="59" customWidth="1"/>
    <col min="223" max="16384" width="8.75390625" style="60" customWidth="1"/>
  </cols>
  <sheetData>
    <row r="1" spans="1:30" ht="34.5" customHeight="1">
      <c r="A1" s="55" t="s">
        <v>83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277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82" t="s">
        <v>278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361</v>
      </c>
      <c r="P3" s="583"/>
      <c r="Q3" s="583"/>
      <c r="R3" s="583"/>
      <c r="S3" s="583"/>
      <c r="T3" s="583"/>
      <c r="U3" s="583"/>
      <c r="V3" s="583"/>
      <c r="W3" s="583"/>
      <c r="X3" s="594"/>
      <c r="Y3" s="582" t="s">
        <v>363</v>
      </c>
      <c r="Z3" s="583"/>
      <c r="AA3" s="583"/>
      <c r="AB3" s="583"/>
      <c r="AC3" s="583"/>
      <c r="AD3" s="799"/>
    </row>
    <row r="4" spans="1:30" ht="23.2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70" t="s">
        <v>39</v>
      </c>
      <c r="AB4" s="70" t="s">
        <v>40</v>
      </c>
      <c r="AC4" s="71"/>
      <c r="AD4" s="72"/>
    </row>
    <row r="5" spans="1:30" ht="23.2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70" t="s">
        <v>44</v>
      </c>
      <c r="AB5" s="70" t="s">
        <v>45</v>
      </c>
      <c r="AC5" s="71" t="s">
        <v>46</v>
      </c>
      <c r="AD5" s="74" t="s">
        <v>55</v>
      </c>
    </row>
    <row r="6" spans="1:30" ht="23.2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81" t="s">
        <v>53</v>
      </c>
      <c r="AB6" s="81" t="s">
        <v>54</v>
      </c>
      <c r="AC6" s="82"/>
      <c r="AD6" s="83"/>
    </row>
    <row r="7" spans="1:30" ht="22.5" customHeight="1">
      <c r="A7" s="588" t="s">
        <v>357</v>
      </c>
      <c r="B7" s="589"/>
      <c r="C7" s="589"/>
      <c r="D7" s="589"/>
      <c r="E7" s="1">
        <v>81093</v>
      </c>
      <c r="F7" s="1">
        <v>3934</v>
      </c>
      <c r="G7" s="1">
        <v>3368</v>
      </c>
      <c r="H7" s="1">
        <v>4211</v>
      </c>
      <c r="I7" s="1">
        <v>6544</v>
      </c>
      <c r="J7" s="1">
        <v>10799</v>
      </c>
      <c r="K7" s="1">
        <v>16727</v>
      </c>
      <c r="L7" s="1">
        <v>17133</v>
      </c>
      <c r="M7" s="1">
        <v>11632</v>
      </c>
      <c r="N7" s="3">
        <v>6745</v>
      </c>
      <c r="O7" s="1">
        <v>6859</v>
      </c>
      <c r="P7" s="3">
        <v>206</v>
      </c>
      <c r="Q7" s="3">
        <v>174</v>
      </c>
      <c r="R7" s="1">
        <v>276</v>
      </c>
      <c r="S7" s="1">
        <v>440</v>
      </c>
      <c r="T7" s="1">
        <v>856</v>
      </c>
      <c r="U7" s="1">
        <v>1349</v>
      </c>
      <c r="V7" s="1">
        <v>1547</v>
      </c>
      <c r="W7" s="1">
        <v>1170</v>
      </c>
      <c r="X7" s="3">
        <v>841</v>
      </c>
      <c r="Y7" s="1">
        <v>1139</v>
      </c>
      <c r="Z7" s="1">
        <v>186</v>
      </c>
      <c r="AA7" s="1">
        <v>9</v>
      </c>
      <c r="AB7" s="1">
        <v>2368</v>
      </c>
      <c r="AC7" s="4">
        <v>2050</v>
      </c>
      <c r="AD7" s="2">
        <v>1107</v>
      </c>
    </row>
    <row r="8" spans="1:30" ht="22.5" customHeight="1">
      <c r="A8" s="595">
        <v>19</v>
      </c>
      <c r="B8" s="596"/>
      <c r="C8" s="596"/>
      <c r="D8" s="596"/>
      <c r="E8" s="1">
        <v>84167</v>
      </c>
      <c r="F8" s="1">
        <v>4257</v>
      </c>
      <c r="G8" s="1">
        <v>3393</v>
      </c>
      <c r="H8" s="1">
        <v>4106</v>
      </c>
      <c r="I8" s="1">
        <v>6091</v>
      </c>
      <c r="J8" s="1">
        <v>11077</v>
      </c>
      <c r="K8" s="1">
        <v>17332</v>
      </c>
      <c r="L8" s="1">
        <v>17900</v>
      </c>
      <c r="M8" s="1">
        <v>12574</v>
      </c>
      <c r="N8" s="3">
        <v>7437</v>
      </c>
      <c r="O8" s="1">
        <v>7060</v>
      </c>
      <c r="P8" s="3">
        <v>215</v>
      </c>
      <c r="Q8" s="3">
        <v>168</v>
      </c>
      <c r="R8" s="1">
        <v>227</v>
      </c>
      <c r="S8" s="1">
        <v>415</v>
      </c>
      <c r="T8" s="1">
        <v>842</v>
      </c>
      <c r="U8" s="1">
        <v>1466</v>
      </c>
      <c r="V8" s="1">
        <v>1586</v>
      </c>
      <c r="W8" s="1">
        <v>1251</v>
      </c>
      <c r="X8" s="3">
        <v>890</v>
      </c>
      <c r="Y8" s="1">
        <v>1222</v>
      </c>
      <c r="Z8" s="1">
        <v>176</v>
      </c>
      <c r="AA8" s="1">
        <v>11</v>
      </c>
      <c r="AB8" s="1">
        <v>2560</v>
      </c>
      <c r="AC8" s="4">
        <v>1703</v>
      </c>
      <c r="AD8" s="2">
        <v>1388</v>
      </c>
    </row>
    <row r="9" spans="1:31" ht="27.7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74672</v>
      </c>
      <c r="F9" s="84">
        <f t="shared" si="0"/>
        <v>3537</v>
      </c>
      <c r="G9" s="84">
        <f t="shared" si="0"/>
        <v>2857</v>
      </c>
      <c r="H9" s="84">
        <f t="shared" si="0"/>
        <v>3189</v>
      </c>
      <c r="I9" s="84">
        <f t="shared" si="0"/>
        <v>4864</v>
      </c>
      <c r="J9" s="84">
        <f t="shared" si="0"/>
        <v>9750</v>
      </c>
      <c r="K9" s="362">
        <f t="shared" si="0"/>
        <v>17250</v>
      </c>
      <c r="L9" s="363">
        <f t="shared" si="0"/>
        <v>16654</v>
      </c>
      <c r="M9" s="364">
        <f t="shared" si="0"/>
        <v>9626</v>
      </c>
      <c r="N9" s="363">
        <f t="shared" si="0"/>
        <v>6945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3">
        <f t="shared" si="0"/>
        <v>0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4">
        <f t="shared" si="0"/>
        <v>0</v>
      </c>
      <c r="Y9" s="364">
        <f t="shared" si="0"/>
        <v>0</v>
      </c>
      <c r="Z9" s="362">
        <f t="shared" si="0"/>
        <v>0</v>
      </c>
      <c r="AA9" s="362">
        <f t="shared" si="0"/>
        <v>0</v>
      </c>
      <c r="AB9" s="362">
        <f t="shared" si="0"/>
        <v>0</v>
      </c>
      <c r="AC9" s="362">
        <f t="shared" si="0"/>
        <v>0</v>
      </c>
      <c r="AD9" s="383">
        <f t="shared" si="0"/>
        <v>0</v>
      </c>
      <c r="AE9" s="11"/>
    </row>
    <row r="10" spans="1:31" ht="21.75" customHeight="1">
      <c r="A10" s="12" t="s">
        <v>58</v>
      </c>
      <c r="B10" s="13"/>
      <c r="C10" s="14" t="s">
        <v>1</v>
      </c>
      <c r="D10" s="14"/>
      <c r="E10" s="15">
        <f>SUM(F10:N10)</f>
        <v>10034</v>
      </c>
      <c r="F10" s="88">
        <v>1421</v>
      </c>
      <c r="G10" s="88">
        <v>692</v>
      </c>
      <c r="H10" s="88">
        <v>500</v>
      </c>
      <c r="I10" s="88">
        <v>574</v>
      </c>
      <c r="J10" s="88">
        <v>1094</v>
      </c>
      <c r="K10" s="88">
        <v>1988</v>
      </c>
      <c r="L10" s="88">
        <v>2598</v>
      </c>
      <c r="M10" s="88" t="s">
        <v>272</v>
      </c>
      <c r="N10" s="88">
        <v>1167</v>
      </c>
      <c r="O10" s="514">
        <f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1.75" customHeight="1">
      <c r="A11" s="12" t="s">
        <v>59</v>
      </c>
      <c r="B11" s="13"/>
      <c r="C11" s="14" t="s">
        <v>2</v>
      </c>
      <c r="D11" s="14"/>
      <c r="E11" s="15">
        <f>SUM(F11:N11)</f>
        <v>3486</v>
      </c>
      <c r="F11" s="88">
        <v>101</v>
      </c>
      <c r="G11" s="88">
        <v>126</v>
      </c>
      <c r="H11" s="88">
        <v>158</v>
      </c>
      <c r="I11" s="88">
        <v>266</v>
      </c>
      <c r="J11" s="88">
        <v>587</v>
      </c>
      <c r="K11" s="88">
        <v>993</v>
      </c>
      <c r="L11" s="88">
        <v>719</v>
      </c>
      <c r="M11" s="88">
        <v>386</v>
      </c>
      <c r="N11" s="88">
        <v>150</v>
      </c>
      <c r="O11" s="515">
        <f>SUM(P11:X11)</f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1.75" customHeight="1">
      <c r="A12" s="12" t="s">
        <v>60</v>
      </c>
      <c r="B12" s="13"/>
      <c r="C12" s="14" t="s">
        <v>3</v>
      </c>
      <c r="D12" s="14"/>
      <c r="E12" s="15">
        <f>SUM(F12:N12)</f>
        <v>3969</v>
      </c>
      <c r="F12" s="88">
        <v>215</v>
      </c>
      <c r="G12" s="88">
        <v>217</v>
      </c>
      <c r="H12" s="88">
        <v>219</v>
      </c>
      <c r="I12" s="88">
        <v>346</v>
      </c>
      <c r="J12" s="88">
        <v>587</v>
      </c>
      <c r="K12" s="88">
        <v>923</v>
      </c>
      <c r="L12" s="88">
        <v>822</v>
      </c>
      <c r="M12" s="88">
        <v>421</v>
      </c>
      <c r="N12" s="88">
        <v>219</v>
      </c>
      <c r="O12" s="515">
        <f>SUM(P12:X12)</f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1.75" customHeight="1">
      <c r="A13" s="17" t="s">
        <v>61</v>
      </c>
      <c r="B13" s="18"/>
      <c r="C13" s="14" t="s">
        <v>4</v>
      </c>
      <c r="D13" s="14"/>
      <c r="E13" s="15">
        <f>SUM(F13:N13)</f>
        <v>1753</v>
      </c>
      <c r="F13" s="88">
        <v>146</v>
      </c>
      <c r="G13" s="88">
        <v>102</v>
      </c>
      <c r="H13" s="88">
        <v>96</v>
      </c>
      <c r="I13" s="88">
        <v>138</v>
      </c>
      <c r="J13" s="88">
        <v>283</v>
      </c>
      <c r="K13" s="88">
        <v>337</v>
      </c>
      <c r="L13" s="88">
        <v>307</v>
      </c>
      <c r="M13" s="88">
        <v>218</v>
      </c>
      <c r="N13" s="88">
        <v>126</v>
      </c>
      <c r="O13" s="515">
        <f>SUM(P13:X13)</f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1.75" customHeight="1">
      <c r="A14" s="12" t="s">
        <v>62</v>
      </c>
      <c r="B14" s="13"/>
      <c r="C14" s="14" t="s">
        <v>5</v>
      </c>
      <c r="D14" s="14"/>
      <c r="E14" s="15">
        <f>SUM(F14:N14)</f>
        <v>2368</v>
      </c>
      <c r="F14" s="88">
        <v>41</v>
      </c>
      <c r="G14" s="88">
        <v>34</v>
      </c>
      <c r="H14" s="88">
        <v>40</v>
      </c>
      <c r="I14" s="88">
        <v>57</v>
      </c>
      <c r="J14" s="88">
        <v>135</v>
      </c>
      <c r="K14" s="88">
        <v>456</v>
      </c>
      <c r="L14" s="88">
        <v>571</v>
      </c>
      <c r="M14" s="88">
        <v>579</v>
      </c>
      <c r="N14" s="88">
        <v>455</v>
      </c>
      <c r="O14" s="515">
        <f>SUM(P14:X14)</f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1.75" customHeight="1">
      <c r="A15" s="12" t="s">
        <v>63</v>
      </c>
      <c r="B15" s="13"/>
      <c r="C15" s="14"/>
      <c r="D15" s="14"/>
      <c r="E15" s="516">
        <f aca="true" t="shared" si="1" ref="E15:Y15">SUM(E16:E18)</f>
        <v>6106</v>
      </c>
      <c r="F15" s="517">
        <f t="shared" si="1"/>
        <v>143</v>
      </c>
      <c r="G15" s="517">
        <f t="shared" si="1"/>
        <v>133</v>
      </c>
      <c r="H15" s="517">
        <f t="shared" si="1"/>
        <v>176</v>
      </c>
      <c r="I15" s="517">
        <f t="shared" si="1"/>
        <v>301</v>
      </c>
      <c r="J15" s="517">
        <f t="shared" si="1"/>
        <v>698</v>
      </c>
      <c r="K15" s="517">
        <f t="shared" si="1"/>
        <v>1597</v>
      </c>
      <c r="L15" s="517">
        <f t="shared" si="1"/>
        <v>1626</v>
      </c>
      <c r="M15" s="517">
        <f t="shared" si="1"/>
        <v>906</v>
      </c>
      <c r="N15" s="517">
        <f t="shared" si="1"/>
        <v>526</v>
      </c>
      <c r="O15" s="517">
        <f t="shared" si="1"/>
        <v>0</v>
      </c>
      <c r="P15" s="517">
        <f t="shared" si="1"/>
        <v>0</v>
      </c>
      <c r="Q15" s="517">
        <f t="shared" si="1"/>
        <v>0</v>
      </c>
      <c r="R15" s="517">
        <f t="shared" si="1"/>
        <v>0</v>
      </c>
      <c r="S15" s="51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/>
      <c r="AA15" s="517"/>
      <c r="AB15" s="517"/>
      <c r="AC15" s="517"/>
      <c r="AD15" s="513"/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1875</v>
      </c>
      <c r="F16" s="90">
        <v>28</v>
      </c>
      <c r="G16" s="90">
        <v>31</v>
      </c>
      <c r="H16" s="90">
        <v>40</v>
      </c>
      <c r="I16" s="90">
        <v>65</v>
      </c>
      <c r="J16" s="90">
        <v>175</v>
      </c>
      <c r="K16" s="90">
        <v>475</v>
      </c>
      <c r="L16" s="90">
        <v>502</v>
      </c>
      <c r="M16" s="90">
        <v>337</v>
      </c>
      <c r="N16" s="90">
        <v>222</v>
      </c>
      <c r="O16" s="518">
        <f>SUM(P16:X16)</f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8"/>
      <c r="AE16" s="16"/>
    </row>
    <row r="17" spans="1:222" s="86" customFormat="1" ht="21.75" customHeight="1">
      <c r="A17" s="19"/>
      <c r="B17" s="20"/>
      <c r="C17" s="21" t="s">
        <v>8</v>
      </c>
      <c r="D17" s="21"/>
      <c r="E17" s="22">
        <f>SUM(F17:N17)</f>
        <v>3033</v>
      </c>
      <c r="F17" s="90">
        <v>56</v>
      </c>
      <c r="G17" s="90">
        <v>56</v>
      </c>
      <c r="H17" s="90">
        <v>83</v>
      </c>
      <c r="I17" s="90">
        <v>159</v>
      </c>
      <c r="J17" s="90">
        <v>361</v>
      </c>
      <c r="K17" s="90">
        <v>805</v>
      </c>
      <c r="L17" s="90">
        <v>901</v>
      </c>
      <c r="M17" s="90">
        <v>416</v>
      </c>
      <c r="N17" s="90">
        <v>196</v>
      </c>
      <c r="O17" s="518">
        <f>SUM(P17:X17)</f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8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1198</v>
      </c>
      <c r="F18" s="91">
        <v>59</v>
      </c>
      <c r="G18" s="91">
        <v>46</v>
      </c>
      <c r="H18" s="91">
        <v>53</v>
      </c>
      <c r="I18" s="91">
        <v>77</v>
      </c>
      <c r="J18" s="91">
        <v>162</v>
      </c>
      <c r="K18" s="91">
        <v>317</v>
      </c>
      <c r="L18" s="91">
        <v>223</v>
      </c>
      <c r="M18" s="91">
        <v>153</v>
      </c>
      <c r="N18" s="91">
        <v>108</v>
      </c>
      <c r="O18" s="519">
        <f>SUM(P18:X18)</f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1.75" customHeight="1">
      <c r="A19" s="12" t="s">
        <v>64</v>
      </c>
      <c r="B19" s="13"/>
      <c r="C19" s="14"/>
      <c r="D19" s="14"/>
      <c r="E19" s="516">
        <f aca="true" t="shared" si="2" ref="E19:AD19">SUM(E20:E21)</f>
        <v>6428</v>
      </c>
      <c r="F19" s="517">
        <f t="shared" si="2"/>
        <v>145</v>
      </c>
      <c r="G19" s="517">
        <f t="shared" si="2"/>
        <v>172</v>
      </c>
      <c r="H19" s="517">
        <f t="shared" si="2"/>
        <v>192</v>
      </c>
      <c r="I19" s="517">
        <f t="shared" si="2"/>
        <v>319</v>
      </c>
      <c r="J19" s="517">
        <f t="shared" si="2"/>
        <v>774</v>
      </c>
      <c r="K19" s="517">
        <f t="shared" si="2"/>
        <v>1522</v>
      </c>
      <c r="L19" s="517">
        <f t="shared" si="2"/>
        <v>1500</v>
      </c>
      <c r="M19" s="517">
        <f t="shared" si="2"/>
        <v>1067</v>
      </c>
      <c r="N19" s="517">
        <f t="shared" si="2"/>
        <v>737</v>
      </c>
      <c r="O19" s="517">
        <f t="shared" si="2"/>
        <v>0</v>
      </c>
      <c r="P19" s="517">
        <f t="shared" si="2"/>
        <v>0</v>
      </c>
      <c r="Q19" s="517">
        <f t="shared" si="2"/>
        <v>0</v>
      </c>
      <c r="R19" s="517">
        <f t="shared" si="2"/>
        <v>0</v>
      </c>
      <c r="S19" s="517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3">
        <f t="shared" si="2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5469</v>
      </c>
      <c r="F20" s="90">
        <v>117</v>
      </c>
      <c r="G20" s="90">
        <v>141</v>
      </c>
      <c r="H20" s="90">
        <v>150</v>
      </c>
      <c r="I20" s="90">
        <v>255</v>
      </c>
      <c r="J20" s="90">
        <v>607</v>
      </c>
      <c r="K20" s="90">
        <v>1248</v>
      </c>
      <c r="L20" s="90">
        <v>1312</v>
      </c>
      <c r="M20" s="90">
        <v>947</v>
      </c>
      <c r="N20" s="90">
        <v>692</v>
      </c>
      <c r="O20" s="518">
        <f>SUM(P20:X20)</f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8"/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959</v>
      </c>
      <c r="F21" s="91">
        <v>28</v>
      </c>
      <c r="G21" s="91">
        <v>31</v>
      </c>
      <c r="H21" s="91">
        <v>42</v>
      </c>
      <c r="I21" s="91">
        <v>64</v>
      </c>
      <c r="J21" s="91">
        <v>167</v>
      </c>
      <c r="K21" s="91">
        <v>274</v>
      </c>
      <c r="L21" s="91">
        <v>188</v>
      </c>
      <c r="M21" s="91">
        <v>120</v>
      </c>
      <c r="N21" s="91">
        <v>45</v>
      </c>
      <c r="O21" s="526">
        <f>SUM(P21:X21)</f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222" s="86" customFormat="1" ht="21.75" customHeight="1">
      <c r="A22" s="12" t="s">
        <v>65</v>
      </c>
      <c r="B22" s="13"/>
      <c r="C22" s="14" t="s">
        <v>11</v>
      </c>
      <c r="D22" s="14"/>
      <c r="E22" s="15">
        <f>SUM(F22:N22)</f>
        <v>3625</v>
      </c>
      <c r="F22" s="88">
        <v>121</v>
      </c>
      <c r="G22" s="88">
        <v>77</v>
      </c>
      <c r="H22" s="88">
        <v>85</v>
      </c>
      <c r="I22" s="88">
        <v>140</v>
      </c>
      <c r="J22" s="88">
        <v>380</v>
      </c>
      <c r="K22" s="88">
        <v>835</v>
      </c>
      <c r="L22" s="88">
        <v>967</v>
      </c>
      <c r="M22" s="88">
        <v>608</v>
      </c>
      <c r="N22" s="88">
        <v>412</v>
      </c>
      <c r="O22" s="515">
        <f>SUM(P22:X22)</f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</row>
    <row r="23" spans="1:31" ht="21.75" customHeight="1">
      <c r="A23" s="23" t="s">
        <v>12</v>
      </c>
      <c r="B23" s="24"/>
      <c r="C23" s="25"/>
      <c r="D23" s="25"/>
      <c r="E23" s="516">
        <f aca="true" t="shared" si="3" ref="E23:AD23">SUM(E24:E27)</f>
        <v>6035</v>
      </c>
      <c r="F23" s="517">
        <f t="shared" si="3"/>
        <v>112</v>
      </c>
      <c r="G23" s="517">
        <f t="shared" si="3"/>
        <v>100</v>
      </c>
      <c r="H23" s="517">
        <f t="shared" si="3"/>
        <v>118</v>
      </c>
      <c r="I23" s="517">
        <f t="shared" si="3"/>
        <v>154</v>
      </c>
      <c r="J23" s="517">
        <f t="shared" si="3"/>
        <v>472</v>
      </c>
      <c r="K23" s="517">
        <f t="shared" si="3"/>
        <v>2097</v>
      </c>
      <c r="L23" s="517">
        <f t="shared" si="3"/>
        <v>1729</v>
      </c>
      <c r="M23" s="517">
        <f t="shared" si="3"/>
        <v>853</v>
      </c>
      <c r="N23" s="517">
        <f t="shared" si="3"/>
        <v>400</v>
      </c>
      <c r="O23" s="517">
        <f t="shared" si="3"/>
        <v>0</v>
      </c>
      <c r="P23" s="517">
        <f t="shared" si="3"/>
        <v>0</v>
      </c>
      <c r="Q23" s="517">
        <f t="shared" si="3"/>
        <v>0</v>
      </c>
      <c r="R23" s="517">
        <f t="shared" si="3"/>
        <v>0</v>
      </c>
      <c r="S23" s="51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3">
        <f t="shared" si="3"/>
        <v>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4502</v>
      </c>
      <c r="F24" s="90">
        <v>80</v>
      </c>
      <c r="G24" s="90">
        <v>72</v>
      </c>
      <c r="H24" s="90">
        <v>76</v>
      </c>
      <c r="I24" s="90">
        <v>101</v>
      </c>
      <c r="J24" s="90">
        <v>289</v>
      </c>
      <c r="K24" s="90">
        <v>1615</v>
      </c>
      <c r="L24" s="90">
        <v>1330</v>
      </c>
      <c r="M24" s="90">
        <v>636</v>
      </c>
      <c r="N24" s="90">
        <v>303</v>
      </c>
      <c r="O24" s="518">
        <f>SUM(P24:X24)</f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8"/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227</v>
      </c>
      <c r="F25" s="90">
        <v>8</v>
      </c>
      <c r="G25" s="90">
        <v>10</v>
      </c>
      <c r="H25" s="90">
        <v>16</v>
      </c>
      <c r="I25" s="90">
        <v>16</v>
      </c>
      <c r="J25" s="90">
        <v>68</v>
      </c>
      <c r="K25" s="90">
        <v>36</v>
      </c>
      <c r="L25" s="90">
        <v>37</v>
      </c>
      <c r="M25" s="90">
        <v>29</v>
      </c>
      <c r="N25" s="90">
        <v>7</v>
      </c>
      <c r="O25" s="518">
        <f>SUM(P25:X25)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8"/>
      <c r="AE25" s="16"/>
    </row>
    <row r="26" spans="1:222" s="86" customFormat="1" ht="21.75" customHeight="1">
      <c r="A26" s="19"/>
      <c r="B26" s="20"/>
      <c r="C26" s="21" t="s">
        <v>14</v>
      </c>
      <c r="D26" s="21"/>
      <c r="E26" s="22">
        <f>SUM(F26:N26)</f>
        <v>665</v>
      </c>
      <c r="F26" s="90">
        <v>14</v>
      </c>
      <c r="G26" s="90">
        <v>11</v>
      </c>
      <c r="H26" s="90">
        <v>14</v>
      </c>
      <c r="I26" s="90">
        <v>24</v>
      </c>
      <c r="J26" s="90">
        <v>72</v>
      </c>
      <c r="K26" s="90">
        <v>231</v>
      </c>
      <c r="L26" s="90">
        <v>174</v>
      </c>
      <c r="M26" s="90">
        <v>80</v>
      </c>
      <c r="N26" s="90">
        <v>45</v>
      </c>
      <c r="O26" s="518">
        <f>SUM(P26:X26)</f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8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641</v>
      </c>
      <c r="F27" s="91">
        <v>10</v>
      </c>
      <c r="G27" s="91">
        <v>7</v>
      </c>
      <c r="H27" s="91">
        <v>12</v>
      </c>
      <c r="I27" s="91">
        <v>13</v>
      </c>
      <c r="J27" s="91">
        <v>43</v>
      </c>
      <c r="K27" s="91">
        <v>215</v>
      </c>
      <c r="L27" s="91">
        <v>188</v>
      </c>
      <c r="M27" s="91">
        <v>108</v>
      </c>
      <c r="N27" s="91">
        <v>45</v>
      </c>
      <c r="O27" s="519">
        <f>SUM(P27:X27)</f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1.75" customHeight="1">
      <c r="A28" s="23" t="s">
        <v>20</v>
      </c>
      <c r="B28" s="24"/>
      <c r="C28" s="25"/>
      <c r="D28" s="25"/>
      <c r="E28" s="516">
        <f aca="true" t="shared" si="4" ref="E28:AD28">SUM(E29:E34)</f>
        <v>6494</v>
      </c>
      <c r="F28" s="517">
        <f t="shared" si="4"/>
        <v>234</v>
      </c>
      <c r="G28" s="517">
        <f t="shared" si="4"/>
        <v>225</v>
      </c>
      <c r="H28" s="517">
        <f t="shared" si="4"/>
        <v>313</v>
      </c>
      <c r="I28" s="517">
        <f t="shared" si="4"/>
        <v>546</v>
      </c>
      <c r="J28" s="517">
        <f t="shared" si="4"/>
        <v>962</v>
      </c>
      <c r="K28" s="517">
        <f t="shared" si="4"/>
        <v>1359</v>
      </c>
      <c r="L28" s="517">
        <f t="shared" si="4"/>
        <v>1224</v>
      </c>
      <c r="M28" s="517">
        <f t="shared" si="4"/>
        <v>1039</v>
      </c>
      <c r="N28" s="517">
        <f t="shared" si="4"/>
        <v>592</v>
      </c>
      <c r="O28" s="517">
        <f t="shared" si="4"/>
        <v>0</v>
      </c>
      <c r="P28" s="517">
        <f t="shared" si="4"/>
        <v>0</v>
      </c>
      <c r="Q28" s="517">
        <f t="shared" si="4"/>
        <v>0</v>
      </c>
      <c r="R28" s="517">
        <f t="shared" si="4"/>
        <v>0</v>
      </c>
      <c r="S28" s="51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3">
        <f t="shared" si="4"/>
        <v>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5" ref="E29:E34">SUM(F29:N29)</f>
        <v>903</v>
      </c>
      <c r="F29" s="90">
        <v>30</v>
      </c>
      <c r="G29" s="90">
        <v>34</v>
      </c>
      <c r="H29" s="90">
        <v>43</v>
      </c>
      <c r="I29" s="90">
        <v>70</v>
      </c>
      <c r="J29" s="90">
        <v>128</v>
      </c>
      <c r="K29" s="90">
        <v>205</v>
      </c>
      <c r="L29" s="90">
        <v>161</v>
      </c>
      <c r="M29" s="90">
        <v>157</v>
      </c>
      <c r="N29" s="90">
        <v>75</v>
      </c>
      <c r="O29" s="518">
        <f aca="true" t="shared" si="6" ref="O29:O34">SUM(P29:X29)</f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8"/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5"/>
        <v>1713</v>
      </c>
      <c r="F30" s="90">
        <v>73</v>
      </c>
      <c r="G30" s="90">
        <v>52</v>
      </c>
      <c r="H30" s="90">
        <v>69</v>
      </c>
      <c r="I30" s="90">
        <v>137</v>
      </c>
      <c r="J30" s="90">
        <v>252</v>
      </c>
      <c r="K30" s="90">
        <v>420</v>
      </c>
      <c r="L30" s="90">
        <v>387</v>
      </c>
      <c r="M30" s="90">
        <v>221</v>
      </c>
      <c r="N30" s="90">
        <v>102</v>
      </c>
      <c r="O30" s="518">
        <f t="shared" si="6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8"/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5"/>
        <v>633</v>
      </c>
      <c r="F31" s="90">
        <v>22</v>
      </c>
      <c r="G31" s="90">
        <v>24</v>
      </c>
      <c r="H31" s="90">
        <v>26</v>
      </c>
      <c r="I31" s="90">
        <v>51</v>
      </c>
      <c r="J31" s="90">
        <v>90</v>
      </c>
      <c r="K31" s="90">
        <v>151</v>
      </c>
      <c r="L31" s="90">
        <v>138</v>
      </c>
      <c r="M31" s="90">
        <v>88</v>
      </c>
      <c r="N31" s="90">
        <v>43</v>
      </c>
      <c r="O31" s="518">
        <f t="shared" si="6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8"/>
      <c r="AE31" s="16"/>
    </row>
    <row r="32" spans="1:222" s="86" customFormat="1" ht="21.75" customHeight="1">
      <c r="A32" s="19"/>
      <c r="B32" s="20"/>
      <c r="C32" s="21" t="s">
        <v>19</v>
      </c>
      <c r="D32" s="21"/>
      <c r="E32" s="22">
        <f t="shared" si="5"/>
        <v>1413</v>
      </c>
      <c r="F32" s="90">
        <v>25</v>
      </c>
      <c r="G32" s="90">
        <v>40</v>
      </c>
      <c r="H32" s="90">
        <v>67</v>
      </c>
      <c r="I32" s="90">
        <v>103</v>
      </c>
      <c r="J32" s="90">
        <v>197</v>
      </c>
      <c r="K32" s="90">
        <v>252</v>
      </c>
      <c r="L32" s="90">
        <v>225</v>
      </c>
      <c r="M32" s="90">
        <v>296</v>
      </c>
      <c r="N32" s="90">
        <v>208</v>
      </c>
      <c r="O32" s="518">
        <f t="shared" si="6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8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</row>
    <row r="33" spans="1:31" ht="21.75" customHeight="1">
      <c r="A33" s="19"/>
      <c r="B33" s="20"/>
      <c r="C33" s="21" t="s">
        <v>66</v>
      </c>
      <c r="D33" s="21"/>
      <c r="E33" s="22">
        <f t="shared" si="5"/>
        <v>1049</v>
      </c>
      <c r="F33" s="90">
        <v>47</v>
      </c>
      <c r="G33" s="90">
        <v>38</v>
      </c>
      <c r="H33" s="90">
        <v>66</v>
      </c>
      <c r="I33" s="90">
        <v>87</v>
      </c>
      <c r="J33" s="90">
        <v>157</v>
      </c>
      <c r="K33" s="90">
        <v>199</v>
      </c>
      <c r="L33" s="90">
        <v>185</v>
      </c>
      <c r="M33" s="90">
        <v>168</v>
      </c>
      <c r="N33" s="90">
        <v>102</v>
      </c>
      <c r="O33" s="518">
        <f t="shared" si="6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8"/>
      <c r="AE33" s="16"/>
    </row>
    <row r="34" spans="1:31" ht="21.75" customHeight="1">
      <c r="A34" s="19"/>
      <c r="B34" s="20"/>
      <c r="C34" s="21" t="s">
        <v>67</v>
      </c>
      <c r="D34" s="21"/>
      <c r="E34" s="22">
        <f t="shared" si="5"/>
        <v>783</v>
      </c>
      <c r="F34" s="91">
        <v>37</v>
      </c>
      <c r="G34" s="91">
        <v>37</v>
      </c>
      <c r="H34" s="91">
        <v>42</v>
      </c>
      <c r="I34" s="91">
        <v>98</v>
      </c>
      <c r="J34" s="91">
        <v>138</v>
      </c>
      <c r="K34" s="91">
        <v>132</v>
      </c>
      <c r="L34" s="91">
        <v>128</v>
      </c>
      <c r="M34" s="91">
        <v>109</v>
      </c>
      <c r="N34" s="91">
        <v>62</v>
      </c>
      <c r="O34" s="519">
        <f t="shared" si="6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1.75" customHeight="1">
      <c r="A35" s="27" t="s">
        <v>68</v>
      </c>
      <c r="B35" s="28"/>
      <c r="C35" s="25"/>
      <c r="D35" s="25"/>
      <c r="E35" s="516">
        <f aca="true" t="shared" si="7" ref="E35:AD35">SUM(E36:E39)</f>
        <v>4183</v>
      </c>
      <c r="F35" s="517">
        <f t="shared" si="7"/>
        <v>146</v>
      </c>
      <c r="G35" s="517">
        <f t="shared" si="7"/>
        <v>167</v>
      </c>
      <c r="H35" s="517">
        <f t="shared" si="7"/>
        <v>204</v>
      </c>
      <c r="I35" s="517">
        <f t="shared" si="7"/>
        <v>324</v>
      </c>
      <c r="J35" s="517">
        <f t="shared" si="7"/>
        <v>592</v>
      </c>
      <c r="K35" s="517">
        <f t="shared" si="7"/>
        <v>929</v>
      </c>
      <c r="L35" s="517">
        <f t="shared" si="7"/>
        <v>800</v>
      </c>
      <c r="M35" s="517">
        <f t="shared" si="7"/>
        <v>683</v>
      </c>
      <c r="N35" s="517">
        <f t="shared" si="7"/>
        <v>338</v>
      </c>
      <c r="O35" s="517">
        <f t="shared" si="7"/>
        <v>0</v>
      </c>
      <c r="P35" s="517">
        <f t="shared" si="7"/>
        <v>0</v>
      </c>
      <c r="Q35" s="517">
        <f t="shared" si="7"/>
        <v>0</v>
      </c>
      <c r="R35" s="517">
        <f t="shared" si="7"/>
        <v>0</v>
      </c>
      <c r="S35" s="517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3">
        <f t="shared" si="7"/>
        <v>0</v>
      </c>
      <c r="AE35" s="26"/>
    </row>
    <row r="36" spans="1:31" ht="21.75" customHeight="1">
      <c r="A36" s="19"/>
      <c r="B36" s="20"/>
      <c r="C36" s="21" t="s">
        <v>69</v>
      </c>
      <c r="D36" s="21"/>
      <c r="E36" s="22">
        <f>SUM(F36:N36)</f>
        <v>1411</v>
      </c>
      <c r="F36" s="90">
        <v>38</v>
      </c>
      <c r="G36" s="90">
        <v>51</v>
      </c>
      <c r="H36" s="90">
        <v>73</v>
      </c>
      <c r="I36" s="90">
        <v>130</v>
      </c>
      <c r="J36" s="90">
        <v>199</v>
      </c>
      <c r="K36" s="90">
        <v>225</v>
      </c>
      <c r="L36" s="90">
        <v>278</v>
      </c>
      <c r="M36" s="90">
        <v>286</v>
      </c>
      <c r="N36" s="90">
        <v>131</v>
      </c>
      <c r="O36" s="518">
        <f>SUM(P36:X36)</f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8"/>
      <c r="AE36" s="16"/>
    </row>
    <row r="37" spans="1:222" s="86" customFormat="1" ht="21.75" customHeight="1">
      <c r="A37" s="19"/>
      <c r="B37" s="20"/>
      <c r="C37" s="21" t="s">
        <v>70</v>
      </c>
      <c r="D37" s="21"/>
      <c r="E37" s="22">
        <f>SUM(F37:N37)</f>
        <v>1707</v>
      </c>
      <c r="F37" s="90">
        <v>82</v>
      </c>
      <c r="G37" s="90">
        <v>94</v>
      </c>
      <c r="H37" s="90">
        <v>97</v>
      </c>
      <c r="I37" s="90">
        <v>124</v>
      </c>
      <c r="J37" s="90">
        <v>242</v>
      </c>
      <c r="K37" s="90">
        <v>426</v>
      </c>
      <c r="L37" s="90">
        <v>305</v>
      </c>
      <c r="M37" s="90">
        <v>218</v>
      </c>
      <c r="N37" s="90">
        <v>119</v>
      </c>
      <c r="O37" s="518">
        <f>SUM(P37:X37)</f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8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585</v>
      </c>
      <c r="F38" s="90">
        <v>20</v>
      </c>
      <c r="G38" s="90">
        <v>12</v>
      </c>
      <c r="H38" s="90">
        <v>17</v>
      </c>
      <c r="I38" s="90">
        <v>39</v>
      </c>
      <c r="J38" s="90">
        <v>100</v>
      </c>
      <c r="K38" s="90">
        <v>186</v>
      </c>
      <c r="L38" s="90">
        <v>103</v>
      </c>
      <c r="M38" s="90">
        <v>67</v>
      </c>
      <c r="N38" s="90">
        <v>41</v>
      </c>
      <c r="O38" s="518">
        <f>SUM(P38:X38)</f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8"/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480</v>
      </c>
      <c r="F39" s="91">
        <v>6</v>
      </c>
      <c r="G39" s="91">
        <v>10</v>
      </c>
      <c r="H39" s="91">
        <v>17</v>
      </c>
      <c r="I39" s="91">
        <v>31</v>
      </c>
      <c r="J39" s="91">
        <v>51</v>
      </c>
      <c r="K39" s="91">
        <v>92</v>
      </c>
      <c r="L39" s="91">
        <v>114</v>
      </c>
      <c r="M39" s="91">
        <v>112</v>
      </c>
      <c r="N39" s="91">
        <v>47</v>
      </c>
      <c r="O39" s="519">
        <f>SUM(P39:X39)</f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1.75" customHeight="1">
      <c r="A40" s="23" t="s">
        <v>71</v>
      </c>
      <c r="B40" s="24"/>
      <c r="C40" s="25"/>
      <c r="D40" s="25"/>
      <c r="E40" s="516">
        <f aca="true" t="shared" si="8" ref="E40:AD40">SUM(E41:E43)</f>
        <v>2898</v>
      </c>
      <c r="F40" s="517">
        <f t="shared" si="8"/>
        <v>76</v>
      </c>
      <c r="G40" s="517">
        <f t="shared" si="8"/>
        <v>82</v>
      </c>
      <c r="H40" s="517">
        <f t="shared" si="8"/>
        <v>95</v>
      </c>
      <c r="I40" s="517">
        <f t="shared" si="8"/>
        <v>132</v>
      </c>
      <c r="J40" s="517">
        <f t="shared" si="8"/>
        <v>405</v>
      </c>
      <c r="K40" s="517">
        <f t="shared" si="8"/>
        <v>780</v>
      </c>
      <c r="L40" s="517">
        <f t="shared" si="8"/>
        <v>627</v>
      </c>
      <c r="M40" s="517">
        <f t="shared" si="8"/>
        <v>437</v>
      </c>
      <c r="N40" s="517">
        <f t="shared" si="8"/>
        <v>264</v>
      </c>
      <c r="O40" s="517">
        <f t="shared" si="8"/>
        <v>0</v>
      </c>
      <c r="P40" s="517">
        <f t="shared" si="8"/>
        <v>0</v>
      </c>
      <c r="Q40" s="517">
        <f t="shared" si="8"/>
        <v>0</v>
      </c>
      <c r="R40" s="517">
        <f t="shared" si="8"/>
        <v>0</v>
      </c>
      <c r="S40" s="517">
        <f t="shared" si="8"/>
        <v>0</v>
      </c>
      <c r="T40" s="517">
        <f t="shared" si="8"/>
        <v>0</v>
      </c>
      <c r="U40" s="517">
        <f t="shared" si="8"/>
        <v>0</v>
      </c>
      <c r="V40" s="517">
        <f t="shared" si="8"/>
        <v>0</v>
      </c>
      <c r="W40" s="517">
        <f t="shared" si="8"/>
        <v>0</v>
      </c>
      <c r="X40" s="517">
        <f t="shared" si="8"/>
        <v>0</v>
      </c>
      <c r="Y40" s="517">
        <f t="shared" si="8"/>
        <v>0</v>
      </c>
      <c r="Z40" s="517">
        <f t="shared" si="8"/>
        <v>0</v>
      </c>
      <c r="AA40" s="517">
        <f t="shared" si="8"/>
        <v>0</v>
      </c>
      <c r="AB40" s="517">
        <f t="shared" si="8"/>
        <v>0</v>
      </c>
      <c r="AC40" s="517">
        <f t="shared" si="8"/>
        <v>0</v>
      </c>
      <c r="AD40" s="513">
        <f t="shared" si="8"/>
        <v>0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906</v>
      </c>
      <c r="F41" s="90">
        <v>28</v>
      </c>
      <c r="G41" s="90">
        <v>22</v>
      </c>
      <c r="H41" s="90">
        <v>22</v>
      </c>
      <c r="I41" s="90">
        <v>36</v>
      </c>
      <c r="J41" s="90">
        <v>126</v>
      </c>
      <c r="K41" s="90">
        <v>274</v>
      </c>
      <c r="L41" s="90">
        <v>192</v>
      </c>
      <c r="M41" s="90">
        <v>130</v>
      </c>
      <c r="N41" s="90">
        <v>76</v>
      </c>
      <c r="O41" s="518">
        <f>SUM(P41:X41)</f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8"/>
      <c r="AE41" s="16"/>
    </row>
    <row r="42" spans="1:222" s="86" customFormat="1" ht="21.75" customHeight="1">
      <c r="A42" s="19"/>
      <c r="B42" s="20"/>
      <c r="C42" s="21" t="s">
        <v>24</v>
      </c>
      <c r="D42" s="21"/>
      <c r="E42" s="22">
        <f>SUM(F42:N42)</f>
        <v>1328</v>
      </c>
      <c r="F42" s="90">
        <v>34</v>
      </c>
      <c r="G42" s="90">
        <v>35</v>
      </c>
      <c r="H42" s="90">
        <v>45</v>
      </c>
      <c r="I42" s="90">
        <v>59</v>
      </c>
      <c r="J42" s="90">
        <v>164</v>
      </c>
      <c r="K42" s="90">
        <v>357</v>
      </c>
      <c r="L42" s="90">
        <v>322</v>
      </c>
      <c r="M42" s="90">
        <v>196</v>
      </c>
      <c r="N42" s="90">
        <v>116</v>
      </c>
      <c r="O42" s="518">
        <f>SUM(P42:X42)</f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8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664</v>
      </c>
      <c r="F43" s="91">
        <v>14</v>
      </c>
      <c r="G43" s="91">
        <v>25</v>
      </c>
      <c r="H43" s="91">
        <v>28</v>
      </c>
      <c r="I43" s="91">
        <v>37</v>
      </c>
      <c r="J43" s="91">
        <v>115</v>
      </c>
      <c r="K43" s="91">
        <v>149</v>
      </c>
      <c r="L43" s="91">
        <v>113</v>
      </c>
      <c r="M43" s="91">
        <v>111</v>
      </c>
      <c r="N43" s="91">
        <v>72</v>
      </c>
      <c r="O43" s="519">
        <f>SUM(P43:X43)</f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1.75" customHeight="1">
      <c r="A44" s="29" t="s">
        <v>72</v>
      </c>
      <c r="B44" s="30"/>
      <c r="C44" s="31"/>
      <c r="D44" s="32"/>
      <c r="E44" s="521">
        <f aca="true" t="shared" si="9" ref="E44:AD44">SUM(E45:E47)</f>
        <v>1310</v>
      </c>
      <c r="F44" s="517">
        <f t="shared" si="9"/>
        <v>49</v>
      </c>
      <c r="G44" s="517">
        <f t="shared" si="9"/>
        <v>38</v>
      </c>
      <c r="H44" s="517">
        <f t="shared" si="9"/>
        <v>46</v>
      </c>
      <c r="I44" s="517">
        <f t="shared" si="9"/>
        <v>85</v>
      </c>
      <c r="J44" s="517">
        <f t="shared" si="9"/>
        <v>201</v>
      </c>
      <c r="K44" s="517">
        <f t="shared" si="9"/>
        <v>323</v>
      </c>
      <c r="L44" s="517">
        <f t="shared" si="9"/>
        <v>280</v>
      </c>
      <c r="M44" s="517">
        <f t="shared" si="9"/>
        <v>174</v>
      </c>
      <c r="N44" s="517">
        <f t="shared" si="9"/>
        <v>114</v>
      </c>
      <c r="O44" s="517">
        <f t="shared" si="9"/>
        <v>0</v>
      </c>
      <c r="P44" s="517">
        <f t="shared" si="9"/>
        <v>0</v>
      </c>
      <c r="Q44" s="517">
        <f t="shared" si="9"/>
        <v>0</v>
      </c>
      <c r="R44" s="517">
        <f t="shared" si="9"/>
        <v>0</v>
      </c>
      <c r="S44" s="51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3">
        <f t="shared" si="9"/>
        <v>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461</v>
      </c>
      <c r="F45" s="90">
        <v>24</v>
      </c>
      <c r="G45" s="90">
        <v>18</v>
      </c>
      <c r="H45" s="90">
        <v>25</v>
      </c>
      <c r="I45" s="90">
        <v>38</v>
      </c>
      <c r="J45" s="90">
        <v>65</v>
      </c>
      <c r="K45" s="90">
        <v>103</v>
      </c>
      <c r="L45" s="90">
        <v>95</v>
      </c>
      <c r="M45" s="90">
        <v>61</v>
      </c>
      <c r="N45" s="90">
        <v>32</v>
      </c>
      <c r="O45" s="518">
        <f>SUM(P45:X45)</f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8"/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426</v>
      </c>
      <c r="F46" s="90">
        <v>12</v>
      </c>
      <c r="G46" s="90">
        <v>11</v>
      </c>
      <c r="H46" s="90">
        <v>11</v>
      </c>
      <c r="I46" s="90">
        <v>16</v>
      </c>
      <c r="J46" s="90">
        <v>69</v>
      </c>
      <c r="K46" s="90">
        <v>125</v>
      </c>
      <c r="L46" s="90">
        <v>85</v>
      </c>
      <c r="M46" s="90">
        <v>66</v>
      </c>
      <c r="N46" s="90">
        <v>31</v>
      </c>
      <c r="O46" s="518">
        <f>SUM(P46:X46)</f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8"/>
      <c r="AE46" s="26"/>
    </row>
    <row r="47" spans="1:31" ht="21.75" customHeight="1">
      <c r="A47" s="40"/>
      <c r="B47" s="41"/>
      <c r="C47" s="42" t="s">
        <v>73</v>
      </c>
      <c r="D47" s="43"/>
      <c r="E47" s="44">
        <f>SUM(F47:N47)</f>
        <v>423</v>
      </c>
      <c r="F47" s="91">
        <v>13</v>
      </c>
      <c r="G47" s="91">
        <v>9</v>
      </c>
      <c r="H47" s="91">
        <v>10</v>
      </c>
      <c r="I47" s="91">
        <v>31</v>
      </c>
      <c r="J47" s="91">
        <v>67</v>
      </c>
      <c r="K47" s="91">
        <v>95</v>
      </c>
      <c r="L47" s="91">
        <v>100</v>
      </c>
      <c r="M47" s="91">
        <v>47</v>
      </c>
      <c r="N47" s="91">
        <v>51</v>
      </c>
      <c r="O47" s="519">
        <f>SUM(P47:X47)</f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222" s="86" customFormat="1" ht="21.75" customHeight="1">
      <c r="A48" s="23" t="s">
        <v>74</v>
      </c>
      <c r="B48" s="45"/>
      <c r="C48" s="25"/>
      <c r="D48" s="25"/>
      <c r="E48" s="516">
        <f aca="true" t="shared" si="10" ref="E48:AD48">SUM(E49:E51)</f>
        <v>4311</v>
      </c>
      <c r="F48" s="517">
        <f t="shared" si="10"/>
        <v>132</v>
      </c>
      <c r="G48" s="517">
        <f t="shared" si="10"/>
        <v>186</v>
      </c>
      <c r="H48" s="517">
        <f t="shared" si="10"/>
        <v>242</v>
      </c>
      <c r="I48" s="517">
        <f t="shared" si="10"/>
        <v>349</v>
      </c>
      <c r="J48" s="517">
        <f t="shared" si="10"/>
        <v>633</v>
      </c>
      <c r="K48" s="517">
        <f t="shared" si="10"/>
        <v>844</v>
      </c>
      <c r="L48" s="517">
        <f t="shared" si="10"/>
        <v>838</v>
      </c>
      <c r="M48" s="517">
        <f t="shared" si="10"/>
        <v>680</v>
      </c>
      <c r="N48" s="517">
        <f t="shared" si="10"/>
        <v>407</v>
      </c>
      <c r="O48" s="517">
        <f t="shared" si="10"/>
        <v>0</v>
      </c>
      <c r="P48" s="517">
        <f t="shared" si="10"/>
        <v>0</v>
      </c>
      <c r="Q48" s="517">
        <f t="shared" si="10"/>
        <v>0</v>
      </c>
      <c r="R48" s="517">
        <f t="shared" si="10"/>
        <v>0</v>
      </c>
      <c r="S48" s="517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3">
        <f t="shared" si="10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2783</v>
      </c>
      <c r="F49" s="90">
        <v>90</v>
      </c>
      <c r="G49" s="90">
        <v>105</v>
      </c>
      <c r="H49" s="90">
        <v>150</v>
      </c>
      <c r="I49" s="90">
        <v>219</v>
      </c>
      <c r="J49" s="90">
        <v>438</v>
      </c>
      <c r="K49" s="90">
        <v>540</v>
      </c>
      <c r="L49" s="90">
        <v>558</v>
      </c>
      <c r="M49" s="90">
        <v>427</v>
      </c>
      <c r="N49" s="90">
        <v>256</v>
      </c>
      <c r="O49" s="518">
        <f>SUM(P49:X49)</f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8"/>
      <c r="AE49" s="16"/>
    </row>
    <row r="50" spans="1:31" ht="21.75" customHeight="1">
      <c r="A50" s="19"/>
      <c r="B50" s="34"/>
      <c r="C50" s="21" t="s">
        <v>75</v>
      </c>
      <c r="D50" s="21"/>
      <c r="E50" s="22">
        <f>SUM(F50:N50)</f>
        <v>1004</v>
      </c>
      <c r="F50" s="90">
        <v>32</v>
      </c>
      <c r="G50" s="90">
        <v>64</v>
      </c>
      <c r="H50" s="90">
        <v>72</v>
      </c>
      <c r="I50" s="90">
        <v>86</v>
      </c>
      <c r="J50" s="90">
        <v>108</v>
      </c>
      <c r="K50" s="90">
        <v>195</v>
      </c>
      <c r="L50" s="90">
        <v>168</v>
      </c>
      <c r="M50" s="90">
        <v>175</v>
      </c>
      <c r="N50" s="90">
        <v>104</v>
      </c>
      <c r="O50" s="518">
        <f>SUM(P50:X50)</f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8"/>
      <c r="AE50" s="16"/>
    </row>
    <row r="51" spans="1:31" ht="21.75" customHeight="1">
      <c r="A51" s="19"/>
      <c r="B51" s="34"/>
      <c r="C51" s="21" t="s">
        <v>76</v>
      </c>
      <c r="D51" s="21"/>
      <c r="E51" s="22">
        <f>SUM(F51:N51)</f>
        <v>524</v>
      </c>
      <c r="F51" s="91">
        <v>10</v>
      </c>
      <c r="G51" s="91">
        <v>17</v>
      </c>
      <c r="H51" s="91">
        <v>20</v>
      </c>
      <c r="I51" s="91">
        <v>44</v>
      </c>
      <c r="J51" s="91">
        <v>87</v>
      </c>
      <c r="K51" s="91">
        <v>109</v>
      </c>
      <c r="L51" s="91">
        <v>112</v>
      </c>
      <c r="M51" s="91">
        <v>78</v>
      </c>
      <c r="N51" s="91">
        <v>47</v>
      </c>
      <c r="O51" s="519">
        <f>SUM(P51:X51)</f>
        <v>0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314"/>
      <c r="AE51" s="16"/>
    </row>
    <row r="52" spans="1:31" ht="21.75" customHeight="1">
      <c r="A52" s="23" t="s">
        <v>30</v>
      </c>
      <c r="B52" s="45"/>
      <c r="C52" s="25"/>
      <c r="D52" s="25"/>
      <c r="E52" s="516">
        <f aca="true" t="shared" si="11" ref="E52:AD52">SUM(E53:E54)</f>
        <v>2509</v>
      </c>
      <c r="F52" s="517">
        <f t="shared" si="11"/>
        <v>66</v>
      </c>
      <c r="G52" s="517">
        <f t="shared" si="11"/>
        <v>83</v>
      </c>
      <c r="H52" s="517">
        <f t="shared" si="11"/>
        <v>124</v>
      </c>
      <c r="I52" s="517">
        <f t="shared" si="11"/>
        <v>211</v>
      </c>
      <c r="J52" s="517">
        <f t="shared" si="11"/>
        <v>354</v>
      </c>
      <c r="K52" s="517">
        <f t="shared" si="11"/>
        <v>513</v>
      </c>
      <c r="L52" s="517">
        <f t="shared" si="11"/>
        <v>461</v>
      </c>
      <c r="M52" s="517">
        <f t="shared" si="11"/>
        <v>412</v>
      </c>
      <c r="N52" s="517">
        <f t="shared" si="11"/>
        <v>285</v>
      </c>
      <c r="O52" s="517">
        <f t="shared" si="11"/>
        <v>0</v>
      </c>
      <c r="P52" s="517">
        <f t="shared" si="11"/>
        <v>0</v>
      </c>
      <c r="Q52" s="517">
        <f t="shared" si="11"/>
        <v>0</v>
      </c>
      <c r="R52" s="517">
        <f t="shared" si="11"/>
        <v>0</v>
      </c>
      <c r="S52" s="51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3">
        <f t="shared" si="11"/>
        <v>0</v>
      </c>
      <c r="AE52" s="26"/>
    </row>
    <row r="53" spans="1:31" ht="21.75" customHeight="1">
      <c r="A53" s="19"/>
      <c r="B53" s="34"/>
      <c r="C53" s="21" t="s">
        <v>329</v>
      </c>
      <c r="D53" s="21"/>
      <c r="E53" s="22">
        <f>SUM(F53:N53)</f>
        <v>1523</v>
      </c>
      <c r="F53" s="90">
        <v>43</v>
      </c>
      <c r="G53" s="90">
        <v>56</v>
      </c>
      <c r="H53" s="90">
        <v>91</v>
      </c>
      <c r="I53" s="90">
        <v>155</v>
      </c>
      <c r="J53" s="90">
        <v>229</v>
      </c>
      <c r="K53" s="90">
        <v>301</v>
      </c>
      <c r="L53" s="90">
        <v>253</v>
      </c>
      <c r="M53" s="90">
        <v>238</v>
      </c>
      <c r="N53" s="90">
        <v>157</v>
      </c>
      <c r="O53" s="518">
        <f>SUM(P53:X53)</f>
        <v>0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318"/>
      <c r="AE53" s="16"/>
    </row>
    <row r="54" spans="1:31" ht="21.75" customHeight="1">
      <c r="A54" s="19"/>
      <c r="B54" s="34"/>
      <c r="C54" s="21" t="s">
        <v>77</v>
      </c>
      <c r="D54" s="21"/>
      <c r="E54" s="22">
        <f>SUM(F54:N54)</f>
        <v>986</v>
      </c>
      <c r="F54" s="91">
        <v>23</v>
      </c>
      <c r="G54" s="91">
        <v>27</v>
      </c>
      <c r="H54" s="91">
        <v>33</v>
      </c>
      <c r="I54" s="91">
        <v>56</v>
      </c>
      <c r="J54" s="91">
        <v>125</v>
      </c>
      <c r="K54" s="91">
        <v>212</v>
      </c>
      <c r="L54" s="91">
        <v>208</v>
      </c>
      <c r="M54" s="91">
        <v>174</v>
      </c>
      <c r="N54" s="91">
        <v>128</v>
      </c>
      <c r="O54" s="519">
        <f>SUM(P54:X54)</f>
        <v>0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314"/>
      <c r="AE54" s="16"/>
    </row>
    <row r="55" spans="1:31" ht="21.75" customHeight="1">
      <c r="A55" s="23" t="s">
        <v>78</v>
      </c>
      <c r="B55" s="45"/>
      <c r="C55" s="14"/>
      <c r="D55" s="25"/>
      <c r="E55" s="516">
        <f aca="true" t="shared" si="12" ref="E55:AD55">SUM(E56:E57)</f>
        <v>3866</v>
      </c>
      <c r="F55" s="517">
        <f t="shared" si="12"/>
        <v>160</v>
      </c>
      <c r="G55" s="517">
        <f t="shared" si="12"/>
        <v>180</v>
      </c>
      <c r="H55" s="517">
        <f t="shared" si="12"/>
        <v>215</v>
      </c>
      <c r="I55" s="517">
        <f t="shared" si="12"/>
        <v>358</v>
      </c>
      <c r="J55" s="517">
        <f t="shared" si="12"/>
        <v>686</v>
      </c>
      <c r="K55" s="517">
        <f t="shared" si="12"/>
        <v>783</v>
      </c>
      <c r="L55" s="517">
        <f t="shared" si="12"/>
        <v>681</v>
      </c>
      <c r="M55" s="517">
        <f t="shared" si="12"/>
        <v>489</v>
      </c>
      <c r="N55" s="517">
        <f t="shared" si="12"/>
        <v>314</v>
      </c>
      <c r="O55" s="517">
        <f t="shared" si="12"/>
        <v>0</v>
      </c>
      <c r="P55" s="517">
        <f t="shared" si="12"/>
        <v>0</v>
      </c>
      <c r="Q55" s="517">
        <f t="shared" si="12"/>
        <v>0</v>
      </c>
      <c r="R55" s="517">
        <f t="shared" si="12"/>
        <v>0</v>
      </c>
      <c r="S55" s="51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3">
        <f t="shared" si="12"/>
        <v>0</v>
      </c>
      <c r="AE55" s="26"/>
    </row>
    <row r="56" spans="1:31" ht="21.75" customHeight="1">
      <c r="A56" s="19"/>
      <c r="B56" s="46"/>
      <c r="C56" s="21" t="s">
        <v>330</v>
      </c>
      <c r="D56" s="47"/>
      <c r="E56" s="22">
        <f>SUM(F56:N56)</f>
        <v>905</v>
      </c>
      <c r="F56" s="90">
        <v>46</v>
      </c>
      <c r="G56" s="90">
        <v>44</v>
      </c>
      <c r="H56" s="90">
        <v>48</v>
      </c>
      <c r="I56" s="90">
        <v>92</v>
      </c>
      <c r="J56" s="90">
        <v>223</v>
      </c>
      <c r="K56" s="90">
        <v>165</v>
      </c>
      <c r="L56" s="90">
        <v>173</v>
      </c>
      <c r="M56" s="90">
        <v>76</v>
      </c>
      <c r="N56" s="90">
        <v>38</v>
      </c>
      <c r="O56" s="518">
        <f>SUM(P56:X56)</f>
        <v>0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318"/>
      <c r="AE56" s="26"/>
    </row>
    <row r="57" spans="1:31" ht="21.75" customHeight="1">
      <c r="A57" s="19"/>
      <c r="B57" s="34"/>
      <c r="C57" s="21" t="s">
        <v>56</v>
      </c>
      <c r="D57" s="21"/>
      <c r="E57" s="22">
        <f>SUM(F57:N57)</f>
        <v>2961</v>
      </c>
      <c r="F57" s="91">
        <v>114</v>
      </c>
      <c r="G57" s="91">
        <v>136</v>
      </c>
      <c r="H57" s="91">
        <v>167</v>
      </c>
      <c r="I57" s="91">
        <v>266</v>
      </c>
      <c r="J57" s="91">
        <v>463</v>
      </c>
      <c r="K57" s="91">
        <v>618</v>
      </c>
      <c r="L57" s="91">
        <v>508</v>
      </c>
      <c r="M57" s="91">
        <v>413</v>
      </c>
      <c r="N57" s="91">
        <v>276</v>
      </c>
      <c r="O57" s="519">
        <f>SUM(P57:X57)</f>
        <v>0</v>
      </c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314"/>
      <c r="AE57" s="16"/>
    </row>
    <row r="58" spans="1:31" ht="21.75" customHeight="1">
      <c r="A58" s="23" t="s">
        <v>79</v>
      </c>
      <c r="B58" s="45"/>
      <c r="C58" s="25"/>
      <c r="D58" s="25"/>
      <c r="E58" s="516">
        <f aca="true" t="shared" si="13" ref="E58:AD58">SUM(E59:E61)</f>
        <v>5297</v>
      </c>
      <c r="F58" s="517">
        <f t="shared" si="13"/>
        <v>229</v>
      </c>
      <c r="G58" s="517">
        <f t="shared" si="13"/>
        <v>243</v>
      </c>
      <c r="H58" s="517">
        <f t="shared" si="13"/>
        <v>366</v>
      </c>
      <c r="I58" s="517">
        <f t="shared" si="13"/>
        <v>564</v>
      </c>
      <c r="J58" s="517">
        <f t="shared" si="13"/>
        <v>907</v>
      </c>
      <c r="K58" s="517">
        <f t="shared" si="13"/>
        <v>971</v>
      </c>
      <c r="L58" s="517">
        <f t="shared" si="13"/>
        <v>904</v>
      </c>
      <c r="M58" s="517">
        <f t="shared" si="13"/>
        <v>674</v>
      </c>
      <c r="N58" s="517">
        <f t="shared" si="13"/>
        <v>439</v>
      </c>
      <c r="O58" s="517">
        <f t="shared" si="13"/>
        <v>0</v>
      </c>
      <c r="P58" s="517">
        <f t="shared" si="13"/>
        <v>0</v>
      </c>
      <c r="Q58" s="517">
        <f t="shared" si="13"/>
        <v>0</v>
      </c>
      <c r="R58" s="517">
        <f t="shared" si="13"/>
        <v>0</v>
      </c>
      <c r="S58" s="51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3">
        <f t="shared" si="13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1375</v>
      </c>
      <c r="F59" s="90">
        <v>57</v>
      </c>
      <c r="G59" s="90">
        <v>55</v>
      </c>
      <c r="H59" s="90">
        <v>82</v>
      </c>
      <c r="I59" s="90">
        <v>146</v>
      </c>
      <c r="J59" s="90">
        <v>255</v>
      </c>
      <c r="K59" s="90">
        <v>245</v>
      </c>
      <c r="L59" s="90">
        <v>237</v>
      </c>
      <c r="M59" s="90">
        <v>175</v>
      </c>
      <c r="N59" s="90">
        <v>123</v>
      </c>
      <c r="O59" s="518">
        <f>SUM(P59:X59)</f>
        <v>0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318"/>
      <c r="AE59" s="16"/>
    </row>
    <row r="60" spans="1:31" ht="21.75" customHeight="1">
      <c r="A60" s="19"/>
      <c r="B60" s="34"/>
      <c r="C60" s="21" t="s">
        <v>57</v>
      </c>
      <c r="D60" s="21"/>
      <c r="E60" s="22">
        <f>SUM(F60:N60)</f>
        <v>2344</v>
      </c>
      <c r="F60" s="90">
        <v>113</v>
      </c>
      <c r="G60" s="90">
        <v>104</v>
      </c>
      <c r="H60" s="90">
        <v>179</v>
      </c>
      <c r="I60" s="90">
        <v>273</v>
      </c>
      <c r="J60" s="90">
        <v>389</v>
      </c>
      <c r="K60" s="90">
        <v>427</v>
      </c>
      <c r="L60" s="90">
        <v>385</v>
      </c>
      <c r="M60" s="90">
        <v>310</v>
      </c>
      <c r="N60" s="90">
        <v>164</v>
      </c>
      <c r="O60" s="518">
        <f>SUM(P60:X60)</f>
        <v>0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318"/>
      <c r="AE60" s="16"/>
    </row>
    <row r="61" spans="1:31" ht="21.75" customHeight="1" thickBot="1">
      <c r="A61" s="48"/>
      <c r="B61" s="49"/>
      <c r="C61" s="50" t="s">
        <v>80</v>
      </c>
      <c r="D61" s="50"/>
      <c r="E61" s="51">
        <f>SUM(F61:N61)</f>
        <v>1578</v>
      </c>
      <c r="F61" s="92">
        <v>59</v>
      </c>
      <c r="G61" s="92">
        <v>84</v>
      </c>
      <c r="H61" s="92">
        <v>105</v>
      </c>
      <c r="I61" s="92">
        <v>145</v>
      </c>
      <c r="J61" s="92">
        <v>263</v>
      </c>
      <c r="K61" s="92">
        <v>299</v>
      </c>
      <c r="L61" s="92">
        <v>282</v>
      </c>
      <c r="M61" s="92">
        <v>189</v>
      </c>
      <c r="N61" s="92">
        <v>152</v>
      </c>
      <c r="O61" s="524">
        <f>SUM(P61:X61)</f>
        <v>0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315"/>
      <c r="AE61" s="16"/>
    </row>
    <row r="62" ht="18" customHeight="1">
      <c r="E62" s="57" t="s">
        <v>358</v>
      </c>
    </row>
    <row r="63" ht="18" customHeight="1">
      <c r="E63" s="57" t="s">
        <v>359</v>
      </c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7" bottom="0.22" header="0" footer="0"/>
  <pageSetup horizontalDpi="600" verticalDpi="600" orientation="portrait" pageOrder="overThenDown" paperSize="9" scale="59" r:id="rId1"/>
  <headerFooter alignWithMargins="0">
    <oddFooter>&amp;R&amp;A &amp;P/&amp;N</oddFooter>
  </headerFooter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N63"/>
  <sheetViews>
    <sheetView showOutlineSymbols="0" zoomScale="75" zoomScaleNormal="75" workbookViewId="0" topLeftCell="A1">
      <pane xSplit="4" ySplit="6" topLeftCell="E7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G64" sqref="G64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22" width="8.75390625" style="59" customWidth="1"/>
    <col min="223" max="16384" width="8.75390625" style="60" customWidth="1"/>
  </cols>
  <sheetData>
    <row r="1" spans="1:30" ht="34.5" customHeight="1">
      <c r="A1" s="55" t="s">
        <v>84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279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82" t="s">
        <v>280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361</v>
      </c>
      <c r="P3" s="583"/>
      <c r="Q3" s="583"/>
      <c r="R3" s="583"/>
      <c r="S3" s="583"/>
      <c r="T3" s="583"/>
      <c r="U3" s="583"/>
      <c r="V3" s="583"/>
      <c r="W3" s="583"/>
      <c r="X3" s="594"/>
      <c r="Y3" s="582" t="s">
        <v>363</v>
      </c>
      <c r="Z3" s="583"/>
      <c r="AA3" s="583"/>
      <c r="AB3" s="583"/>
      <c r="AC3" s="583"/>
      <c r="AD3" s="799"/>
    </row>
    <row r="4" spans="1:30" ht="23.2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70" t="s">
        <v>39</v>
      </c>
      <c r="AB4" s="70" t="s">
        <v>40</v>
      </c>
      <c r="AC4" s="71"/>
      <c r="AD4" s="72"/>
    </row>
    <row r="5" spans="1:30" ht="23.2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70" t="s">
        <v>44</v>
      </c>
      <c r="AB5" s="70" t="s">
        <v>45</v>
      </c>
      <c r="AC5" s="71" t="s">
        <v>46</v>
      </c>
      <c r="AD5" s="74" t="s">
        <v>55</v>
      </c>
    </row>
    <row r="6" spans="1:30" ht="23.2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81" t="s">
        <v>53</v>
      </c>
      <c r="AB6" s="81" t="s">
        <v>54</v>
      </c>
      <c r="AC6" s="82"/>
      <c r="AD6" s="83"/>
    </row>
    <row r="7" spans="1:30" ht="22.5" customHeight="1">
      <c r="A7" s="588" t="s">
        <v>357</v>
      </c>
      <c r="B7" s="589"/>
      <c r="C7" s="589"/>
      <c r="D7" s="589"/>
      <c r="E7" s="1">
        <v>125409</v>
      </c>
      <c r="F7" s="1">
        <v>9407</v>
      </c>
      <c r="G7" s="1">
        <v>7040</v>
      </c>
      <c r="H7" s="1">
        <v>9595</v>
      </c>
      <c r="I7" s="1">
        <v>17048</v>
      </c>
      <c r="J7" s="1">
        <v>19691</v>
      </c>
      <c r="K7" s="1">
        <v>21275</v>
      </c>
      <c r="L7" s="1">
        <v>20580</v>
      </c>
      <c r="M7" s="1">
        <v>12964</v>
      </c>
      <c r="N7" s="3">
        <v>7809</v>
      </c>
      <c r="O7" s="1">
        <v>6820</v>
      </c>
      <c r="P7" s="3">
        <v>388</v>
      </c>
      <c r="Q7" s="3">
        <v>251</v>
      </c>
      <c r="R7" s="1">
        <v>380</v>
      </c>
      <c r="S7" s="1">
        <v>738</v>
      </c>
      <c r="T7" s="1">
        <v>851</v>
      </c>
      <c r="U7" s="1">
        <v>1169</v>
      </c>
      <c r="V7" s="1">
        <v>1257</v>
      </c>
      <c r="W7" s="1">
        <v>1003</v>
      </c>
      <c r="X7" s="3">
        <v>783</v>
      </c>
      <c r="Y7" s="1">
        <v>1688</v>
      </c>
      <c r="Z7" s="1">
        <v>134</v>
      </c>
      <c r="AA7" s="1">
        <v>11</v>
      </c>
      <c r="AB7" s="1">
        <v>2040</v>
      </c>
      <c r="AC7" s="4">
        <v>2180</v>
      </c>
      <c r="AD7" s="2">
        <v>767</v>
      </c>
    </row>
    <row r="8" spans="1:30" ht="22.5" customHeight="1">
      <c r="A8" s="595">
        <v>19</v>
      </c>
      <c r="B8" s="596"/>
      <c r="C8" s="596"/>
      <c r="D8" s="596"/>
      <c r="E8" s="1">
        <v>130816</v>
      </c>
      <c r="F8" s="1">
        <v>10452</v>
      </c>
      <c r="G8" s="1">
        <v>7496</v>
      </c>
      <c r="H8" s="1">
        <v>9434</v>
      </c>
      <c r="I8" s="1">
        <v>16003</v>
      </c>
      <c r="J8" s="1">
        <v>21071</v>
      </c>
      <c r="K8" s="1">
        <v>22192</v>
      </c>
      <c r="L8" s="1">
        <v>21562</v>
      </c>
      <c r="M8" s="1">
        <v>14228</v>
      </c>
      <c r="N8" s="3">
        <v>8378</v>
      </c>
      <c r="O8" s="1">
        <v>7403</v>
      </c>
      <c r="P8" s="3">
        <v>500</v>
      </c>
      <c r="Q8" s="3">
        <v>321</v>
      </c>
      <c r="R8" s="1">
        <v>381</v>
      </c>
      <c r="S8" s="1">
        <v>688</v>
      </c>
      <c r="T8" s="1">
        <v>977</v>
      </c>
      <c r="U8" s="1">
        <v>1158</v>
      </c>
      <c r="V8" s="1">
        <v>1394</v>
      </c>
      <c r="W8" s="1">
        <v>1120</v>
      </c>
      <c r="X8" s="3">
        <v>864</v>
      </c>
      <c r="Y8" s="1">
        <v>1832</v>
      </c>
      <c r="Z8" s="1">
        <v>155</v>
      </c>
      <c r="AA8" s="1">
        <v>11</v>
      </c>
      <c r="AB8" s="1">
        <v>2271</v>
      </c>
      <c r="AC8" s="4">
        <v>1833</v>
      </c>
      <c r="AD8" s="2">
        <v>1301</v>
      </c>
    </row>
    <row r="9" spans="1:31" ht="27.7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113313</v>
      </c>
      <c r="F9" s="84">
        <f t="shared" si="0"/>
        <v>8292</v>
      </c>
      <c r="G9" s="84">
        <f t="shared" si="0"/>
        <v>6397</v>
      </c>
      <c r="H9" s="84">
        <f t="shared" si="0"/>
        <v>7085</v>
      </c>
      <c r="I9" s="84">
        <f t="shared" si="0"/>
        <v>12235</v>
      </c>
      <c r="J9" s="84">
        <f t="shared" si="0"/>
        <v>19447</v>
      </c>
      <c r="K9" s="362">
        <f t="shared" si="0"/>
        <v>22499</v>
      </c>
      <c r="L9" s="363">
        <f t="shared" si="0"/>
        <v>19876</v>
      </c>
      <c r="M9" s="364">
        <f t="shared" si="0"/>
        <v>10172</v>
      </c>
      <c r="N9" s="363">
        <f t="shared" si="0"/>
        <v>7310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3">
        <f t="shared" si="0"/>
        <v>0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4">
        <f t="shared" si="0"/>
        <v>0</v>
      </c>
      <c r="Y9" s="364">
        <f t="shared" si="0"/>
        <v>0</v>
      </c>
      <c r="Z9" s="362">
        <f t="shared" si="0"/>
        <v>0</v>
      </c>
      <c r="AA9" s="362">
        <f t="shared" si="0"/>
        <v>0</v>
      </c>
      <c r="AB9" s="362">
        <f t="shared" si="0"/>
        <v>0</v>
      </c>
      <c r="AC9" s="362">
        <f t="shared" si="0"/>
        <v>0</v>
      </c>
      <c r="AD9" s="383">
        <f t="shared" si="0"/>
        <v>0</v>
      </c>
      <c r="AE9" s="11"/>
    </row>
    <row r="10" spans="1:31" ht="21.75" customHeight="1">
      <c r="A10" s="12" t="s">
        <v>58</v>
      </c>
      <c r="B10" s="13"/>
      <c r="C10" s="14" t="s">
        <v>1</v>
      </c>
      <c r="D10" s="14"/>
      <c r="E10" s="15">
        <f>SUM(F10:N10)</f>
        <v>20113</v>
      </c>
      <c r="F10" s="88">
        <v>3981</v>
      </c>
      <c r="G10" s="88">
        <v>1685</v>
      </c>
      <c r="H10" s="88">
        <v>1271</v>
      </c>
      <c r="I10" s="88">
        <v>1914</v>
      </c>
      <c r="J10" s="88">
        <v>2945</v>
      </c>
      <c r="K10" s="88">
        <v>3359</v>
      </c>
      <c r="L10" s="88">
        <v>3793</v>
      </c>
      <c r="M10" s="88" t="s">
        <v>272</v>
      </c>
      <c r="N10" s="88">
        <v>1165</v>
      </c>
      <c r="O10" s="514">
        <f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1.75" customHeight="1">
      <c r="A11" s="12" t="s">
        <v>59</v>
      </c>
      <c r="B11" s="13"/>
      <c r="C11" s="14" t="s">
        <v>2</v>
      </c>
      <c r="D11" s="14"/>
      <c r="E11" s="15">
        <f>SUM(F11:N11)</f>
        <v>5774</v>
      </c>
      <c r="F11" s="88">
        <v>265</v>
      </c>
      <c r="G11" s="88">
        <v>365</v>
      </c>
      <c r="H11" s="88">
        <v>506</v>
      </c>
      <c r="I11" s="88">
        <v>880</v>
      </c>
      <c r="J11" s="88">
        <v>1282</v>
      </c>
      <c r="K11" s="88">
        <v>1233</v>
      </c>
      <c r="L11" s="88">
        <v>782</v>
      </c>
      <c r="M11" s="88">
        <v>349</v>
      </c>
      <c r="N11" s="88">
        <v>112</v>
      </c>
      <c r="O11" s="515">
        <f>SUM(P11:X11)</f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1.75" customHeight="1">
      <c r="A12" s="12" t="s">
        <v>60</v>
      </c>
      <c r="B12" s="13"/>
      <c r="C12" s="14" t="s">
        <v>3</v>
      </c>
      <c r="D12" s="14"/>
      <c r="E12" s="15">
        <f>SUM(F12:N12)</f>
        <v>6731</v>
      </c>
      <c r="F12" s="88">
        <v>389</v>
      </c>
      <c r="G12" s="88">
        <v>347</v>
      </c>
      <c r="H12" s="88">
        <v>359</v>
      </c>
      <c r="I12" s="88">
        <v>745</v>
      </c>
      <c r="J12" s="88">
        <v>1181</v>
      </c>
      <c r="K12" s="88">
        <v>1503</v>
      </c>
      <c r="L12" s="88">
        <v>1166</v>
      </c>
      <c r="M12" s="88">
        <v>608</v>
      </c>
      <c r="N12" s="88">
        <v>433</v>
      </c>
      <c r="O12" s="515">
        <f>SUM(P12:X12)</f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1.75" customHeight="1">
      <c r="A13" s="17" t="s">
        <v>61</v>
      </c>
      <c r="B13" s="18"/>
      <c r="C13" s="14" t="s">
        <v>4</v>
      </c>
      <c r="D13" s="14"/>
      <c r="E13" s="15">
        <f>SUM(F13:N13)</f>
        <v>3311</v>
      </c>
      <c r="F13" s="88">
        <v>332</v>
      </c>
      <c r="G13" s="88">
        <v>267</v>
      </c>
      <c r="H13" s="88">
        <v>305</v>
      </c>
      <c r="I13" s="88">
        <v>441</v>
      </c>
      <c r="J13" s="88">
        <v>669</v>
      </c>
      <c r="K13" s="88">
        <v>481</v>
      </c>
      <c r="L13" s="88">
        <v>388</v>
      </c>
      <c r="M13" s="88">
        <v>268</v>
      </c>
      <c r="N13" s="88">
        <v>160</v>
      </c>
      <c r="O13" s="515">
        <f>SUM(P13:X13)</f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1.75" customHeight="1">
      <c r="A14" s="12" t="s">
        <v>62</v>
      </c>
      <c r="B14" s="13"/>
      <c r="C14" s="14" t="s">
        <v>5</v>
      </c>
      <c r="D14" s="14"/>
      <c r="E14" s="15">
        <f>SUM(F14:N14)</f>
        <v>3904</v>
      </c>
      <c r="F14" s="88">
        <v>81</v>
      </c>
      <c r="G14" s="88">
        <v>92</v>
      </c>
      <c r="H14" s="88">
        <v>81</v>
      </c>
      <c r="I14" s="88">
        <v>147</v>
      </c>
      <c r="J14" s="88">
        <v>256</v>
      </c>
      <c r="K14" s="88">
        <v>687</v>
      </c>
      <c r="L14" s="88">
        <v>955</v>
      </c>
      <c r="M14" s="88">
        <v>826</v>
      </c>
      <c r="N14" s="88">
        <v>779</v>
      </c>
      <c r="O14" s="515">
        <f>SUM(P14:X14)</f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1.75" customHeight="1">
      <c r="A15" s="12" t="s">
        <v>63</v>
      </c>
      <c r="B15" s="13"/>
      <c r="C15" s="14"/>
      <c r="D15" s="14"/>
      <c r="E15" s="516">
        <f aca="true" t="shared" si="1" ref="E15:Y15">SUM(E16:E18)</f>
        <v>9506</v>
      </c>
      <c r="F15" s="517">
        <f t="shared" si="1"/>
        <v>292</v>
      </c>
      <c r="G15" s="517">
        <f t="shared" si="1"/>
        <v>345</v>
      </c>
      <c r="H15" s="517">
        <f t="shared" si="1"/>
        <v>432</v>
      </c>
      <c r="I15" s="517">
        <f t="shared" si="1"/>
        <v>833</v>
      </c>
      <c r="J15" s="517">
        <f t="shared" si="1"/>
        <v>1596</v>
      </c>
      <c r="K15" s="517">
        <f t="shared" si="1"/>
        <v>2208</v>
      </c>
      <c r="L15" s="517">
        <f t="shared" si="1"/>
        <v>1955</v>
      </c>
      <c r="M15" s="517">
        <f t="shared" si="1"/>
        <v>1077</v>
      </c>
      <c r="N15" s="517">
        <f t="shared" si="1"/>
        <v>768</v>
      </c>
      <c r="O15" s="517">
        <f t="shared" si="1"/>
        <v>0</v>
      </c>
      <c r="P15" s="517">
        <f t="shared" si="1"/>
        <v>0</v>
      </c>
      <c r="Q15" s="517">
        <f t="shared" si="1"/>
        <v>0</v>
      </c>
      <c r="R15" s="517">
        <f t="shared" si="1"/>
        <v>0</v>
      </c>
      <c r="S15" s="51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/>
      <c r="AA15" s="517"/>
      <c r="AB15" s="517"/>
      <c r="AC15" s="517"/>
      <c r="AD15" s="513"/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3236</v>
      </c>
      <c r="F16" s="90">
        <v>85</v>
      </c>
      <c r="G16" s="90">
        <v>97</v>
      </c>
      <c r="H16" s="90">
        <v>114</v>
      </c>
      <c r="I16" s="90">
        <v>236</v>
      </c>
      <c r="J16" s="90">
        <v>464</v>
      </c>
      <c r="K16" s="90">
        <v>754</v>
      </c>
      <c r="L16" s="90">
        <v>667</v>
      </c>
      <c r="M16" s="90">
        <v>466</v>
      </c>
      <c r="N16" s="90">
        <v>353</v>
      </c>
      <c r="O16" s="518">
        <f>SUM(P16:X16)</f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8"/>
      <c r="AE16" s="16"/>
    </row>
    <row r="17" spans="1:222" s="86" customFormat="1" ht="21.75" customHeight="1">
      <c r="A17" s="19"/>
      <c r="B17" s="20"/>
      <c r="C17" s="21" t="s">
        <v>8</v>
      </c>
      <c r="D17" s="21"/>
      <c r="E17" s="22">
        <f>SUM(F17:N17)</f>
        <v>4637</v>
      </c>
      <c r="F17" s="90">
        <v>116</v>
      </c>
      <c r="G17" s="90">
        <v>153</v>
      </c>
      <c r="H17" s="90">
        <v>197</v>
      </c>
      <c r="I17" s="90">
        <v>398</v>
      </c>
      <c r="J17" s="90">
        <v>837</v>
      </c>
      <c r="K17" s="90">
        <v>1153</v>
      </c>
      <c r="L17" s="90">
        <v>1057</v>
      </c>
      <c r="M17" s="90">
        <v>445</v>
      </c>
      <c r="N17" s="90">
        <v>281</v>
      </c>
      <c r="O17" s="518">
        <f>SUM(P17:X17)</f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8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1633</v>
      </c>
      <c r="F18" s="91">
        <v>91</v>
      </c>
      <c r="G18" s="91">
        <v>95</v>
      </c>
      <c r="H18" s="91">
        <v>121</v>
      </c>
      <c r="I18" s="91">
        <v>199</v>
      </c>
      <c r="J18" s="91">
        <v>295</v>
      </c>
      <c r="K18" s="91">
        <v>301</v>
      </c>
      <c r="L18" s="91">
        <v>231</v>
      </c>
      <c r="M18" s="91">
        <v>166</v>
      </c>
      <c r="N18" s="91">
        <v>134</v>
      </c>
      <c r="O18" s="519">
        <f>SUM(P18:X18)</f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1.75" customHeight="1">
      <c r="A19" s="12" t="s">
        <v>64</v>
      </c>
      <c r="B19" s="13"/>
      <c r="C19" s="14"/>
      <c r="D19" s="14"/>
      <c r="E19" s="516">
        <f aca="true" t="shared" si="2" ref="E19:AD19">SUM(E20:E21)</f>
        <v>10112</v>
      </c>
      <c r="F19" s="517">
        <f t="shared" si="2"/>
        <v>386</v>
      </c>
      <c r="G19" s="517">
        <f t="shared" si="2"/>
        <v>423</v>
      </c>
      <c r="H19" s="517">
        <f t="shared" si="2"/>
        <v>493</v>
      </c>
      <c r="I19" s="517">
        <f t="shared" si="2"/>
        <v>919</v>
      </c>
      <c r="J19" s="517">
        <f t="shared" si="2"/>
        <v>1738</v>
      </c>
      <c r="K19" s="517">
        <f t="shared" si="2"/>
        <v>2045</v>
      </c>
      <c r="L19" s="517">
        <f t="shared" si="2"/>
        <v>1799</v>
      </c>
      <c r="M19" s="517">
        <f t="shared" si="2"/>
        <v>1265</v>
      </c>
      <c r="N19" s="517">
        <f t="shared" si="2"/>
        <v>1044</v>
      </c>
      <c r="O19" s="517">
        <f t="shared" si="2"/>
        <v>0</v>
      </c>
      <c r="P19" s="517">
        <f t="shared" si="2"/>
        <v>0</v>
      </c>
      <c r="Q19" s="517">
        <f t="shared" si="2"/>
        <v>0</v>
      </c>
      <c r="R19" s="517">
        <f t="shared" si="2"/>
        <v>0</v>
      </c>
      <c r="S19" s="517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3">
        <f t="shared" si="2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8699</v>
      </c>
      <c r="F20" s="90">
        <v>292</v>
      </c>
      <c r="G20" s="90">
        <v>289</v>
      </c>
      <c r="H20" s="90">
        <v>376</v>
      </c>
      <c r="I20" s="90">
        <v>736</v>
      </c>
      <c r="J20" s="90">
        <v>1453</v>
      </c>
      <c r="K20" s="90">
        <v>1763</v>
      </c>
      <c r="L20" s="90">
        <v>1609</v>
      </c>
      <c r="M20" s="90">
        <v>1160</v>
      </c>
      <c r="N20" s="90">
        <v>1021</v>
      </c>
      <c r="O20" s="518">
        <f>SUM(P20:X20)</f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8"/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1413</v>
      </c>
      <c r="F21" s="91">
        <v>94</v>
      </c>
      <c r="G21" s="91">
        <v>134</v>
      </c>
      <c r="H21" s="91">
        <v>117</v>
      </c>
      <c r="I21" s="91">
        <v>183</v>
      </c>
      <c r="J21" s="91">
        <v>285</v>
      </c>
      <c r="K21" s="91">
        <v>282</v>
      </c>
      <c r="L21" s="91">
        <v>190</v>
      </c>
      <c r="M21" s="91">
        <v>105</v>
      </c>
      <c r="N21" s="91">
        <v>23</v>
      </c>
      <c r="O21" s="526">
        <f>SUM(P21:X21)</f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222" s="86" customFormat="1" ht="21.75" customHeight="1">
      <c r="A22" s="12" t="s">
        <v>65</v>
      </c>
      <c r="B22" s="13"/>
      <c r="C22" s="14" t="s">
        <v>11</v>
      </c>
      <c r="D22" s="14"/>
      <c r="E22" s="15">
        <f>SUM(F22:N22)</f>
        <v>5500</v>
      </c>
      <c r="F22" s="88">
        <v>217</v>
      </c>
      <c r="G22" s="88">
        <v>210</v>
      </c>
      <c r="H22" s="88">
        <v>249</v>
      </c>
      <c r="I22" s="88">
        <v>466</v>
      </c>
      <c r="J22" s="88">
        <v>888</v>
      </c>
      <c r="K22" s="88">
        <v>1081</v>
      </c>
      <c r="L22" s="88">
        <v>1194</v>
      </c>
      <c r="M22" s="88">
        <v>710</v>
      </c>
      <c r="N22" s="88">
        <v>485</v>
      </c>
      <c r="O22" s="515">
        <f>SUM(P22:X22)</f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</row>
    <row r="23" spans="1:31" ht="21.75" customHeight="1">
      <c r="A23" s="23" t="s">
        <v>12</v>
      </c>
      <c r="B23" s="24"/>
      <c r="C23" s="25"/>
      <c r="D23" s="25"/>
      <c r="E23" s="516">
        <f aca="true" t="shared" si="3" ref="E23:AD23">SUM(E24:E27)</f>
        <v>8251</v>
      </c>
      <c r="F23" s="517">
        <f t="shared" si="3"/>
        <v>374</v>
      </c>
      <c r="G23" s="517">
        <f t="shared" si="3"/>
        <v>436</v>
      </c>
      <c r="H23" s="517">
        <f t="shared" si="3"/>
        <v>523</v>
      </c>
      <c r="I23" s="517">
        <f t="shared" si="3"/>
        <v>900</v>
      </c>
      <c r="J23" s="517">
        <f t="shared" si="3"/>
        <v>1370</v>
      </c>
      <c r="K23" s="517">
        <f t="shared" si="3"/>
        <v>2305</v>
      </c>
      <c r="L23" s="517">
        <f t="shared" si="3"/>
        <v>1419</v>
      </c>
      <c r="M23" s="517">
        <f t="shared" si="3"/>
        <v>680</v>
      </c>
      <c r="N23" s="517">
        <f t="shared" si="3"/>
        <v>244</v>
      </c>
      <c r="O23" s="517">
        <f t="shared" si="3"/>
        <v>0</v>
      </c>
      <c r="P23" s="517">
        <f t="shared" si="3"/>
        <v>0</v>
      </c>
      <c r="Q23" s="517">
        <f t="shared" si="3"/>
        <v>0</v>
      </c>
      <c r="R23" s="517">
        <f t="shared" si="3"/>
        <v>0</v>
      </c>
      <c r="S23" s="51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3">
        <f t="shared" si="3"/>
        <v>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5945</v>
      </c>
      <c r="F24" s="90">
        <v>260</v>
      </c>
      <c r="G24" s="90">
        <v>310</v>
      </c>
      <c r="H24" s="90">
        <v>353</v>
      </c>
      <c r="I24" s="90">
        <v>599</v>
      </c>
      <c r="J24" s="90">
        <v>879</v>
      </c>
      <c r="K24" s="90">
        <v>1777</v>
      </c>
      <c r="L24" s="90">
        <v>1069</v>
      </c>
      <c r="M24" s="90">
        <v>513</v>
      </c>
      <c r="N24" s="90">
        <v>185</v>
      </c>
      <c r="O24" s="518">
        <f>SUM(P24:X24)</f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8"/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570</v>
      </c>
      <c r="F25" s="90">
        <v>48</v>
      </c>
      <c r="G25" s="90">
        <v>58</v>
      </c>
      <c r="H25" s="90">
        <v>59</v>
      </c>
      <c r="I25" s="90">
        <v>113</v>
      </c>
      <c r="J25" s="90">
        <v>171</v>
      </c>
      <c r="K25" s="90">
        <v>50</v>
      </c>
      <c r="L25" s="90">
        <v>40</v>
      </c>
      <c r="M25" s="90">
        <v>21</v>
      </c>
      <c r="N25" s="90">
        <v>10</v>
      </c>
      <c r="O25" s="518">
        <f>SUM(P25:X25)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8"/>
      <c r="AE25" s="16"/>
    </row>
    <row r="26" spans="1:222" s="86" customFormat="1" ht="21.75" customHeight="1">
      <c r="A26" s="19"/>
      <c r="B26" s="20"/>
      <c r="C26" s="21" t="s">
        <v>14</v>
      </c>
      <c r="D26" s="21"/>
      <c r="E26" s="22">
        <f>SUM(F26:N26)</f>
        <v>852</v>
      </c>
      <c r="F26" s="90">
        <v>29</v>
      </c>
      <c r="G26" s="90">
        <v>41</v>
      </c>
      <c r="H26" s="90">
        <v>67</v>
      </c>
      <c r="I26" s="90">
        <v>104</v>
      </c>
      <c r="J26" s="90">
        <v>177</v>
      </c>
      <c r="K26" s="90">
        <v>225</v>
      </c>
      <c r="L26" s="90">
        <v>127</v>
      </c>
      <c r="M26" s="90">
        <v>62</v>
      </c>
      <c r="N26" s="90">
        <v>20</v>
      </c>
      <c r="O26" s="518">
        <f>SUM(P26:X26)</f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8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884</v>
      </c>
      <c r="F27" s="91">
        <v>37</v>
      </c>
      <c r="G27" s="91">
        <v>27</v>
      </c>
      <c r="H27" s="91">
        <v>44</v>
      </c>
      <c r="I27" s="91">
        <v>84</v>
      </c>
      <c r="J27" s="91">
        <v>143</v>
      </c>
      <c r="K27" s="91">
        <v>253</v>
      </c>
      <c r="L27" s="91">
        <v>183</v>
      </c>
      <c r="M27" s="91">
        <v>84</v>
      </c>
      <c r="N27" s="91">
        <v>29</v>
      </c>
      <c r="O27" s="519">
        <f>SUM(P27:X27)</f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1.75" customHeight="1">
      <c r="A28" s="23" t="s">
        <v>20</v>
      </c>
      <c r="B28" s="24"/>
      <c r="C28" s="25"/>
      <c r="D28" s="25"/>
      <c r="E28" s="516">
        <f aca="true" t="shared" si="4" ref="E28:AD28">SUM(E29:E34)</f>
        <v>8116</v>
      </c>
      <c r="F28" s="517">
        <f t="shared" si="4"/>
        <v>437</v>
      </c>
      <c r="G28" s="517">
        <f t="shared" si="4"/>
        <v>400</v>
      </c>
      <c r="H28" s="517">
        <f t="shared" si="4"/>
        <v>582</v>
      </c>
      <c r="I28" s="517">
        <f t="shared" si="4"/>
        <v>1035</v>
      </c>
      <c r="J28" s="517">
        <f t="shared" si="4"/>
        <v>1623</v>
      </c>
      <c r="K28" s="517">
        <f t="shared" si="4"/>
        <v>1545</v>
      </c>
      <c r="L28" s="517">
        <f t="shared" si="4"/>
        <v>1189</v>
      </c>
      <c r="M28" s="517">
        <f t="shared" si="4"/>
        <v>824</v>
      </c>
      <c r="N28" s="517">
        <f t="shared" si="4"/>
        <v>481</v>
      </c>
      <c r="O28" s="517">
        <f t="shared" si="4"/>
        <v>0</v>
      </c>
      <c r="P28" s="517">
        <f t="shared" si="4"/>
        <v>0</v>
      </c>
      <c r="Q28" s="517">
        <f t="shared" si="4"/>
        <v>0</v>
      </c>
      <c r="R28" s="517">
        <f t="shared" si="4"/>
        <v>0</v>
      </c>
      <c r="S28" s="51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3">
        <f t="shared" si="4"/>
        <v>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5" ref="E29:E34">SUM(F29:N29)</f>
        <v>1146</v>
      </c>
      <c r="F29" s="90">
        <v>60</v>
      </c>
      <c r="G29" s="90">
        <v>69</v>
      </c>
      <c r="H29" s="90">
        <v>72</v>
      </c>
      <c r="I29" s="90">
        <v>119</v>
      </c>
      <c r="J29" s="90">
        <v>233</v>
      </c>
      <c r="K29" s="90">
        <v>226</v>
      </c>
      <c r="L29" s="90">
        <v>196</v>
      </c>
      <c r="M29" s="90">
        <v>111</v>
      </c>
      <c r="N29" s="90">
        <v>60</v>
      </c>
      <c r="O29" s="518">
        <f aca="true" t="shared" si="6" ref="O29:O34">SUM(P29:X29)</f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8"/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5"/>
        <v>2291</v>
      </c>
      <c r="F30" s="90">
        <v>143</v>
      </c>
      <c r="G30" s="90">
        <v>106</v>
      </c>
      <c r="H30" s="90">
        <v>192</v>
      </c>
      <c r="I30" s="90">
        <v>314</v>
      </c>
      <c r="J30" s="90">
        <v>541</v>
      </c>
      <c r="K30" s="90">
        <v>480</v>
      </c>
      <c r="L30" s="90">
        <v>310</v>
      </c>
      <c r="M30" s="90">
        <v>148</v>
      </c>
      <c r="N30" s="90">
        <v>57</v>
      </c>
      <c r="O30" s="518">
        <f t="shared" si="6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8"/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5"/>
        <v>752</v>
      </c>
      <c r="F31" s="90">
        <v>41</v>
      </c>
      <c r="G31" s="90">
        <v>30</v>
      </c>
      <c r="H31" s="90">
        <v>54</v>
      </c>
      <c r="I31" s="90">
        <v>94</v>
      </c>
      <c r="J31" s="90">
        <v>170</v>
      </c>
      <c r="K31" s="90">
        <v>162</v>
      </c>
      <c r="L31" s="90">
        <v>109</v>
      </c>
      <c r="M31" s="90">
        <v>65</v>
      </c>
      <c r="N31" s="90">
        <v>27</v>
      </c>
      <c r="O31" s="518">
        <f t="shared" si="6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8"/>
      <c r="AE31" s="16"/>
    </row>
    <row r="32" spans="1:222" s="86" customFormat="1" ht="21.75" customHeight="1">
      <c r="A32" s="19"/>
      <c r="B32" s="20"/>
      <c r="C32" s="21" t="s">
        <v>19</v>
      </c>
      <c r="D32" s="21"/>
      <c r="E32" s="22">
        <f t="shared" si="5"/>
        <v>1905</v>
      </c>
      <c r="F32" s="90">
        <v>58</v>
      </c>
      <c r="G32" s="90">
        <v>76</v>
      </c>
      <c r="H32" s="90">
        <v>93</v>
      </c>
      <c r="I32" s="90">
        <v>226</v>
      </c>
      <c r="J32" s="90">
        <v>329</v>
      </c>
      <c r="K32" s="90">
        <v>308</v>
      </c>
      <c r="L32" s="90">
        <v>265</v>
      </c>
      <c r="M32" s="90">
        <v>298</v>
      </c>
      <c r="N32" s="90">
        <v>252</v>
      </c>
      <c r="O32" s="518">
        <f t="shared" si="6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8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</row>
    <row r="33" spans="1:31" ht="21.75" customHeight="1">
      <c r="A33" s="19"/>
      <c r="B33" s="20"/>
      <c r="C33" s="21" t="s">
        <v>66</v>
      </c>
      <c r="D33" s="21"/>
      <c r="E33" s="22">
        <f t="shared" si="5"/>
        <v>1282</v>
      </c>
      <c r="F33" s="90">
        <v>99</v>
      </c>
      <c r="G33" s="90">
        <v>71</v>
      </c>
      <c r="H33" s="90">
        <v>108</v>
      </c>
      <c r="I33" s="90">
        <v>170</v>
      </c>
      <c r="J33" s="90">
        <v>224</v>
      </c>
      <c r="K33" s="90">
        <v>227</v>
      </c>
      <c r="L33" s="90">
        <v>210</v>
      </c>
      <c r="M33" s="90">
        <v>112</v>
      </c>
      <c r="N33" s="90">
        <v>61</v>
      </c>
      <c r="O33" s="518">
        <f t="shared" si="6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8"/>
      <c r="AE33" s="16"/>
    </row>
    <row r="34" spans="1:31" ht="21.75" customHeight="1">
      <c r="A34" s="19"/>
      <c r="B34" s="20"/>
      <c r="C34" s="21" t="s">
        <v>67</v>
      </c>
      <c r="D34" s="21"/>
      <c r="E34" s="22">
        <f t="shared" si="5"/>
        <v>740</v>
      </c>
      <c r="F34" s="91">
        <v>36</v>
      </c>
      <c r="G34" s="91">
        <v>48</v>
      </c>
      <c r="H34" s="91">
        <v>63</v>
      </c>
      <c r="I34" s="91">
        <v>112</v>
      </c>
      <c r="J34" s="91">
        <v>126</v>
      </c>
      <c r="K34" s="91">
        <v>142</v>
      </c>
      <c r="L34" s="91">
        <v>99</v>
      </c>
      <c r="M34" s="91">
        <v>90</v>
      </c>
      <c r="N34" s="91">
        <v>24</v>
      </c>
      <c r="O34" s="519">
        <f t="shared" si="6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1.75" customHeight="1">
      <c r="A35" s="27" t="s">
        <v>68</v>
      </c>
      <c r="B35" s="28"/>
      <c r="C35" s="25"/>
      <c r="D35" s="25"/>
      <c r="E35" s="516">
        <f aca="true" t="shared" si="7" ref="E35:AD35">SUM(E36:E39)</f>
        <v>5861</v>
      </c>
      <c r="F35" s="517">
        <f t="shared" si="7"/>
        <v>292</v>
      </c>
      <c r="G35" s="517">
        <f t="shared" si="7"/>
        <v>346</v>
      </c>
      <c r="H35" s="517">
        <f t="shared" si="7"/>
        <v>430</v>
      </c>
      <c r="I35" s="517">
        <f t="shared" si="7"/>
        <v>748</v>
      </c>
      <c r="J35" s="517">
        <f t="shared" si="7"/>
        <v>1025</v>
      </c>
      <c r="K35" s="517">
        <f t="shared" si="7"/>
        <v>1115</v>
      </c>
      <c r="L35" s="517">
        <f t="shared" si="7"/>
        <v>940</v>
      </c>
      <c r="M35" s="517">
        <f t="shared" si="7"/>
        <v>656</v>
      </c>
      <c r="N35" s="517">
        <f t="shared" si="7"/>
        <v>309</v>
      </c>
      <c r="O35" s="517">
        <f t="shared" si="7"/>
        <v>0</v>
      </c>
      <c r="P35" s="517">
        <f t="shared" si="7"/>
        <v>0</v>
      </c>
      <c r="Q35" s="517">
        <f t="shared" si="7"/>
        <v>0</v>
      </c>
      <c r="R35" s="517">
        <f t="shared" si="7"/>
        <v>0</v>
      </c>
      <c r="S35" s="517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3">
        <f t="shared" si="7"/>
        <v>0</v>
      </c>
      <c r="AE35" s="26"/>
    </row>
    <row r="36" spans="1:31" ht="21.75" customHeight="1">
      <c r="A36" s="19"/>
      <c r="B36" s="20"/>
      <c r="C36" s="21" t="s">
        <v>69</v>
      </c>
      <c r="D36" s="21"/>
      <c r="E36" s="22">
        <f>SUM(F36:N36)</f>
        <v>1816</v>
      </c>
      <c r="F36" s="90">
        <v>60</v>
      </c>
      <c r="G36" s="90">
        <v>96</v>
      </c>
      <c r="H36" s="90">
        <v>138</v>
      </c>
      <c r="I36" s="90">
        <v>222</v>
      </c>
      <c r="J36" s="90">
        <v>274</v>
      </c>
      <c r="K36" s="90">
        <v>323</v>
      </c>
      <c r="L36" s="90">
        <v>324</v>
      </c>
      <c r="M36" s="90">
        <v>251</v>
      </c>
      <c r="N36" s="90">
        <v>128</v>
      </c>
      <c r="O36" s="518">
        <f>SUM(P36:X36)</f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8"/>
      <c r="AE36" s="16"/>
    </row>
    <row r="37" spans="1:222" s="86" customFormat="1" ht="21.75" customHeight="1">
      <c r="A37" s="19"/>
      <c r="B37" s="20"/>
      <c r="C37" s="21" t="s">
        <v>70</v>
      </c>
      <c r="D37" s="21"/>
      <c r="E37" s="22">
        <f>SUM(F37:N37)</f>
        <v>2664</v>
      </c>
      <c r="F37" s="90">
        <v>179</v>
      </c>
      <c r="G37" s="90">
        <v>196</v>
      </c>
      <c r="H37" s="90">
        <v>208</v>
      </c>
      <c r="I37" s="90">
        <v>324</v>
      </c>
      <c r="J37" s="90">
        <v>500</v>
      </c>
      <c r="K37" s="90">
        <v>510</v>
      </c>
      <c r="L37" s="90">
        <v>397</v>
      </c>
      <c r="M37" s="90">
        <v>245</v>
      </c>
      <c r="N37" s="90">
        <v>105</v>
      </c>
      <c r="O37" s="518">
        <f>SUM(P37:X37)</f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8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822</v>
      </c>
      <c r="F38" s="90">
        <v>35</v>
      </c>
      <c r="G38" s="90">
        <v>44</v>
      </c>
      <c r="H38" s="90">
        <v>61</v>
      </c>
      <c r="I38" s="90">
        <v>142</v>
      </c>
      <c r="J38" s="90">
        <v>169</v>
      </c>
      <c r="K38" s="90">
        <v>183</v>
      </c>
      <c r="L38" s="90">
        <v>98</v>
      </c>
      <c r="M38" s="90">
        <v>62</v>
      </c>
      <c r="N38" s="90">
        <v>28</v>
      </c>
      <c r="O38" s="518">
        <f>SUM(P38:X38)</f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8"/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559</v>
      </c>
      <c r="F39" s="91">
        <v>18</v>
      </c>
      <c r="G39" s="91">
        <v>10</v>
      </c>
      <c r="H39" s="91">
        <v>23</v>
      </c>
      <c r="I39" s="91">
        <v>60</v>
      </c>
      <c r="J39" s="91">
        <v>82</v>
      </c>
      <c r="K39" s="91">
        <v>99</v>
      </c>
      <c r="L39" s="91">
        <v>121</v>
      </c>
      <c r="M39" s="91">
        <v>98</v>
      </c>
      <c r="N39" s="91">
        <v>48</v>
      </c>
      <c r="O39" s="519">
        <f>SUM(P39:X39)</f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1.75" customHeight="1">
      <c r="A40" s="23" t="s">
        <v>71</v>
      </c>
      <c r="B40" s="24"/>
      <c r="C40" s="25"/>
      <c r="D40" s="25"/>
      <c r="E40" s="516">
        <f aca="true" t="shared" si="8" ref="E40:AD40">SUM(E41:E43)</f>
        <v>4325</v>
      </c>
      <c r="F40" s="517">
        <f t="shared" si="8"/>
        <v>166</v>
      </c>
      <c r="G40" s="517">
        <f t="shared" si="8"/>
        <v>186</v>
      </c>
      <c r="H40" s="517">
        <f t="shared" si="8"/>
        <v>201</v>
      </c>
      <c r="I40" s="517">
        <f t="shared" si="8"/>
        <v>415</v>
      </c>
      <c r="J40" s="517">
        <f t="shared" si="8"/>
        <v>863</v>
      </c>
      <c r="K40" s="517">
        <f t="shared" si="8"/>
        <v>973</v>
      </c>
      <c r="L40" s="517">
        <f t="shared" si="8"/>
        <v>771</v>
      </c>
      <c r="M40" s="517">
        <f t="shared" si="8"/>
        <v>521</v>
      </c>
      <c r="N40" s="517">
        <f t="shared" si="8"/>
        <v>229</v>
      </c>
      <c r="O40" s="517">
        <f t="shared" si="8"/>
        <v>0</v>
      </c>
      <c r="P40" s="517">
        <f t="shared" si="8"/>
        <v>0</v>
      </c>
      <c r="Q40" s="517">
        <f t="shared" si="8"/>
        <v>0</v>
      </c>
      <c r="R40" s="517">
        <f t="shared" si="8"/>
        <v>0</v>
      </c>
      <c r="S40" s="517">
        <f t="shared" si="8"/>
        <v>0</v>
      </c>
      <c r="T40" s="517">
        <f t="shared" si="8"/>
        <v>0</v>
      </c>
      <c r="U40" s="517">
        <f t="shared" si="8"/>
        <v>0</v>
      </c>
      <c r="V40" s="517">
        <f t="shared" si="8"/>
        <v>0</v>
      </c>
      <c r="W40" s="517">
        <f t="shared" si="8"/>
        <v>0</v>
      </c>
      <c r="X40" s="517">
        <f t="shared" si="8"/>
        <v>0</v>
      </c>
      <c r="Y40" s="517">
        <f t="shared" si="8"/>
        <v>0</v>
      </c>
      <c r="Z40" s="517">
        <f t="shared" si="8"/>
        <v>0</v>
      </c>
      <c r="AA40" s="517">
        <f t="shared" si="8"/>
        <v>0</v>
      </c>
      <c r="AB40" s="517">
        <f t="shared" si="8"/>
        <v>0</v>
      </c>
      <c r="AC40" s="517">
        <f t="shared" si="8"/>
        <v>0</v>
      </c>
      <c r="AD40" s="513">
        <f t="shared" si="8"/>
        <v>0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1364</v>
      </c>
      <c r="F41" s="90">
        <v>62</v>
      </c>
      <c r="G41" s="90">
        <v>43</v>
      </c>
      <c r="H41" s="90">
        <v>58</v>
      </c>
      <c r="I41" s="90">
        <v>103</v>
      </c>
      <c r="J41" s="90">
        <v>303</v>
      </c>
      <c r="K41" s="90">
        <v>301</v>
      </c>
      <c r="L41" s="90">
        <v>266</v>
      </c>
      <c r="M41" s="90">
        <v>162</v>
      </c>
      <c r="N41" s="90">
        <v>66</v>
      </c>
      <c r="O41" s="518">
        <f>SUM(P41:X41)</f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8"/>
      <c r="AE41" s="16"/>
    </row>
    <row r="42" spans="1:222" s="86" customFormat="1" ht="21.75" customHeight="1">
      <c r="A42" s="19"/>
      <c r="B42" s="20"/>
      <c r="C42" s="21" t="s">
        <v>24</v>
      </c>
      <c r="D42" s="21"/>
      <c r="E42" s="22">
        <f>SUM(F42:N42)</f>
        <v>1975</v>
      </c>
      <c r="F42" s="90">
        <v>71</v>
      </c>
      <c r="G42" s="90">
        <v>95</v>
      </c>
      <c r="H42" s="90">
        <v>83</v>
      </c>
      <c r="I42" s="90">
        <v>183</v>
      </c>
      <c r="J42" s="90">
        <v>379</v>
      </c>
      <c r="K42" s="90">
        <v>468</v>
      </c>
      <c r="L42" s="90">
        <v>349</v>
      </c>
      <c r="M42" s="90">
        <v>245</v>
      </c>
      <c r="N42" s="90">
        <v>102</v>
      </c>
      <c r="O42" s="518">
        <f>SUM(P42:X42)</f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8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986</v>
      </c>
      <c r="F43" s="91">
        <v>33</v>
      </c>
      <c r="G43" s="91">
        <v>48</v>
      </c>
      <c r="H43" s="91">
        <v>60</v>
      </c>
      <c r="I43" s="91">
        <v>129</v>
      </c>
      <c r="J43" s="91">
        <v>181</v>
      </c>
      <c r="K43" s="91">
        <v>204</v>
      </c>
      <c r="L43" s="91">
        <v>156</v>
      </c>
      <c r="M43" s="91">
        <v>114</v>
      </c>
      <c r="N43" s="91">
        <v>61</v>
      </c>
      <c r="O43" s="519">
        <f>SUM(P43:X43)</f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1.75" customHeight="1">
      <c r="A44" s="29" t="s">
        <v>72</v>
      </c>
      <c r="B44" s="30"/>
      <c r="C44" s="31"/>
      <c r="D44" s="32"/>
      <c r="E44" s="521">
        <f aca="true" t="shared" si="9" ref="E44:AD44">SUM(E45:E47)</f>
        <v>1789</v>
      </c>
      <c r="F44" s="517">
        <f t="shared" si="9"/>
        <v>97</v>
      </c>
      <c r="G44" s="517">
        <f t="shared" si="9"/>
        <v>85</v>
      </c>
      <c r="H44" s="517">
        <f t="shared" si="9"/>
        <v>108</v>
      </c>
      <c r="I44" s="517">
        <f t="shared" si="9"/>
        <v>189</v>
      </c>
      <c r="J44" s="517">
        <f t="shared" si="9"/>
        <v>354</v>
      </c>
      <c r="K44" s="517">
        <f t="shared" si="9"/>
        <v>391</v>
      </c>
      <c r="L44" s="517">
        <f t="shared" si="9"/>
        <v>281</v>
      </c>
      <c r="M44" s="517">
        <f t="shared" si="9"/>
        <v>196</v>
      </c>
      <c r="N44" s="517">
        <f t="shared" si="9"/>
        <v>88</v>
      </c>
      <c r="O44" s="517">
        <f t="shared" si="9"/>
        <v>0</v>
      </c>
      <c r="P44" s="517">
        <f t="shared" si="9"/>
        <v>0</v>
      </c>
      <c r="Q44" s="517">
        <f t="shared" si="9"/>
        <v>0</v>
      </c>
      <c r="R44" s="517">
        <f t="shared" si="9"/>
        <v>0</v>
      </c>
      <c r="S44" s="51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3">
        <f t="shared" si="9"/>
        <v>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529</v>
      </c>
      <c r="F45" s="90">
        <v>24</v>
      </c>
      <c r="G45" s="90">
        <v>22</v>
      </c>
      <c r="H45" s="90">
        <v>39</v>
      </c>
      <c r="I45" s="90">
        <v>50</v>
      </c>
      <c r="J45" s="90">
        <v>108</v>
      </c>
      <c r="K45" s="90">
        <v>116</v>
      </c>
      <c r="L45" s="90">
        <v>85</v>
      </c>
      <c r="M45" s="90">
        <v>60</v>
      </c>
      <c r="N45" s="90">
        <v>25</v>
      </c>
      <c r="O45" s="518">
        <f>SUM(P45:X45)</f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8"/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653</v>
      </c>
      <c r="F46" s="90">
        <v>40</v>
      </c>
      <c r="G46" s="90">
        <v>35</v>
      </c>
      <c r="H46" s="90">
        <v>39</v>
      </c>
      <c r="I46" s="90">
        <v>75</v>
      </c>
      <c r="J46" s="90">
        <v>149</v>
      </c>
      <c r="K46" s="90">
        <v>140</v>
      </c>
      <c r="L46" s="90">
        <v>97</v>
      </c>
      <c r="M46" s="90">
        <v>57</v>
      </c>
      <c r="N46" s="90">
        <v>21</v>
      </c>
      <c r="O46" s="518">
        <f>SUM(P46:X46)</f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8"/>
      <c r="AE46" s="26"/>
    </row>
    <row r="47" spans="1:31" ht="21.75" customHeight="1">
      <c r="A47" s="40"/>
      <c r="B47" s="41"/>
      <c r="C47" s="42" t="s">
        <v>73</v>
      </c>
      <c r="D47" s="43"/>
      <c r="E47" s="44">
        <f>SUM(F47:N47)</f>
        <v>607</v>
      </c>
      <c r="F47" s="91">
        <v>33</v>
      </c>
      <c r="G47" s="91">
        <v>28</v>
      </c>
      <c r="H47" s="91">
        <v>30</v>
      </c>
      <c r="I47" s="91">
        <v>64</v>
      </c>
      <c r="J47" s="91">
        <v>97</v>
      </c>
      <c r="K47" s="91">
        <v>135</v>
      </c>
      <c r="L47" s="91">
        <v>99</v>
      </c>
      <c r="M47" s="91">
        <v>79</v>
      </c>
      <c r="N47" s="91">
        <v>42</v>
      </c>
      <c r="O47" s="519">
        <f>SUM(P47:X47)</f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222" s="86" customFormat="1" ht="21.75" customHeight="1">
      <c r="A48" s="23" t="s">
        <v>74</v>
      </c>
      <c r="B48" s="45"/>
      <c r="C48" s="25"/>
      <c r="D48" s="25"/>
      <c r="E48" s="516">
        <f aca="true" t="shared" si="10" ref="E48:AD48">SUM(E49:E51)</f>
        <v>5489</v>
      </c>
      <c r="F48" s="517">
        <f t="shared" si="10"/>
        <v>263</v>
      </c>
      <c r="G48" s="517">
        <f t="shared" si="10"/>
        <v>310</v>
      </c>
      <c r="H48" s="517">
        <f t="shared" si="10"/>
        <v>388</v>
      </c>
      <c r="I48" s="517">
        <f t="shared" si="10"/>
        <v>658</v>
      </c>
      <c r="J48" s="517">
        <f t="shared" si="10"/>
        <v>986</v>
      </c>
      <c r="K48" s="517">
        <f t="shared" si="10"/>
        <v>980</v>
      </c>
      <c r="L48" s="517">
        <f t="shared" si="10"/>
        <v>938</v>
      </c>
      <c r="M48" s="517">
        <f t="shared" si="10"/>
        <v>661</v>
      </c>
      <c r="N48" s="517">
        <f t="shared" si="10"/>
        <v>305</v>
      </c>
      <c r="O48" s="517">
        <f t="shared" si="10"/>
        <v>0</v>
      </c>
      <c r="P48" s="517">
        <f t="shared" si="10"/>
        <v>0</v>
      </c>
      <c r="Q48" s="517">
        <f t="shared" si="10"/>
        <v>0</v>
      </c>
      <c r="R48" s="517">
        <f t="shared" si="10"/>
        <v>0</v>
      </c>
      <c r="S48" s="517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3">
        <f t="shared" si="10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3587</v>
      </c>
      <c r="F49" s="90">
        <v>183</v>
      </c>
      <c r="G49" s="90">
        <v>210</v>
      </c>
      <c r="H49" s="90">
        <v>258</v>
      </c>
      <c r="I49" s="90">
        <v>436</v>
      </c>
      <c r="J49" s="90">
        <v>677</v>
      </c>
      <c r="K49" s="90">
        <v>643</v>
      </c>
      <c r="L49" s="90">
        <v>595</v>
      </c>
      <c r="M49" s="90">
        <v>402</v>
      </c>
      <c r="N49" s="90">
        <v>183</v>
      </c>
      <c r="O49" s="518">
        <f>SUM(P49:X49)</f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8"/>
      <c r="AE49" s="16"/>
    </row>
    <row r="50" spans="1:31" ht="21.75" customHeight="1">
      <c r="A50" s="19"/>
      <c r="B50" s="34"/>
      <c r="C50" s="21" t="s">
        <v>75</v>
      </c>
      <c r="D50" s="21"/>
      <c r="E50" s="22">
        <f>SUM(F50:N50)</f>
        <v>1203</v>
      </c>
      <c r="F50" s="90">
        <v>60</v>
      </c>
      <c r="G50" s="90">
        <v>73</v>
      </c>
      <c r="H50" s="90">
        <v>95</v>
      </c>
      <c r="I50" s="90">
        <v>130</v>
      </c>
      <c r="J50" s="90">
        <v>181</v>
      </c>
      <c r="K50" s="90">
        <v>198</v>
      </c>
      <c r="L50" s="90">
        <v>217</v>
      </c>
      <c r="M50" s="90">
        <v>175</v>
      </c>
      <c r="N50" s="90">
        <v>74</v>
      </c>
      <c r="O50" s="518">
        <f>SUM(P50:X50)</f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8"/>
      <c r="AE50" s="16"/>
    </row>
    <row r="51" spans="1:31" ht="21.75" customHeight="1">
      <c r="A51" s="19"/>
      <c r="B51" s="34"/>
      <c r="C51" s="21" t="s">
        <v>76</v>
      </c>
      <c r="D51" s="21"/>
      <c r="E51" s="22">
        <f>SUM(F51:N51)</f>
        <v>699</v>
      </c>
      <c r="F51" s="91">
        <v>20</v>
      </c>
      <c r="G51" s="91">
        <v>27</v>
      </c>
      <c r="H51" s="91">
        <v>35</v>
      </c>
      <c r="I51" s="91">
        <v>92</v>
      </c>
      <c r="J51" s="91">
        <v>128</v>
      </c>
      <c r="K51" s="91">
        <v>139</v>
      </c>
      <c r="L51" s="91">
        <v>126</v>
      </c>
      <c r="M51" s="91">
        <v>84</v>
      </c>
      <c r="N51" s="91">
        <v>48</v>
      </c>
      <c r="O51" s="519">
        <f>SUM(P51:X51)</f>
        <v>0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314"/>
      <c r="AE51" s="16"/>
    </row>
    <row r="52" spans="1:31" ht="21.75" customHeight="1">
      <c r="A52" s="23" t="s">
        <v>30</v>
      </c>
      <c r="B52" s="45"/>
      <c r="C52" s="25"/>
      <c r="D52" s="25"/>
      <c r="E52" s="516">
        <f aca="true" t="shared" si="11" ref="E52:AD52">SUM(E53:E54)</f>
        <v>2942</v>
      </c>
      <c r="F52" s="517">
        <f t="shared" si="11"/>
        <v>121</v>
      </c>
      <c r="G52" s="517">
        <f t="shared" si="11"/>
        <v>153</v>
      </c>
      <c r="H52" s="517">
        <f t="shared" si="11"/>
        <v>204</v>
      </c>
      <c r="I52" s="517">
        <f t="shared" si="11"/>
        <v>337</v>
      </c>
      <c r="J52" s="517">
        <f t="shared" si="11"/>
        <v>510</v>
      </c>
      <c r="K52" s="517">
        <f t="shared" si="11"/>
        <v>551</v>
      </c>
      <c r="L52" s="517">
        <f t="shared" si="11"/>
        <v>533</v>
      </c>
      <c r="M52" s="517">
        <f t="shared" si="11"/>
        <v>371</v>
      </c>
      <c r="N52" s="517">
        <f t="shared" si="11"/>
        <v>162</v>
      </c>
      <c r="O52" s="517">
        <f t="shared" si="11"/>
        <v>0</v>
      </c>
      <c r="P52" s="517">
        <f t="shared" si="11"/>
        <v>0</v>
      </c>
      <c r="Q52" s="517">
        <f t="shared" si="11"/>
        <v>0</v>
      </c>
      <c r="R52" s="517">
        <f t="shared" si="11"/>
        <v>0</v>
      </c>
      <c r="S52" s="51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3">
        <f t="shared" si="11"/>
        <v>0</v>
      </c>
      <c r="AE52" s="26"/>
    </row>
    <row r="53" spans="1:31" ht="21.75" customHeight="1">
      <c r="A53" s="19"/>
      <c r="B53" s="34"/>
      <c r="C53" s="21" t="s">
        <v>329</v>
      </c>
      <c r="D53" s="21"/>
      <c r="E53" s="22">
        <f>SUM(F53:N53)</f>
        <v>1732</v>
      </c>
      <c r="F53" s="90">
        <v>73</v>
      </c>
      <c r="G53" s="90">
        <v>97</v>
      </c>
      <c r="H53" s="90">
        <v>139</v>
      </c>
      <c r="I53" s="90">
        <v>214</v>
      </c>
      <c r="J53" s="90">
        <v>291</v>
      </c>
      <c r="K53" s="90">
        <v>291</v>
      </c>
      <c r="L53" s="90">
        <v>312</v>
      </c>
      <c r="M53" s="90">
        <v>227</v>
      </c>
      <c r="N53" s="90">
        <v>88</v>
      </c>
      <c r="O53" s="518">
        <f>SUM(P53:X53)</f>
        <v>0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318"/>
      <c r="AE53" s="16"/>
    </row>
    <row r="54" spans="1:31" ht="21.75" customHeight="1">
      <c r="A54" s="19"/>
      <c r="B54" s="34"/>
      <c r="C54" s="21" t="s">
        <v>77</v>
      </c>
      <c r="D54" s="21"/>
      <c r="E54" s="22">
        <f>SUM(F54:N54)</f>
        <v>1210</v>
      </c>
      <c r="F54" s="91">
        <v>48</v>
      </c>
      <c r="G54" s="91">
        <v>56</v>
      </c>
      <c r="H54" s="91">
        <v>65</v>
      </c>
      <c r="I54" s="91">
        <v>123</v>
      </c>
      <c r="J54" s="91">
        <v>219</v>
      </c>
      <c r="K54" s="91">
        <v>260</v>
      </c>
      <c r="L54" s="91">
        <v>221</v>
      </c>
      <c r="M54" s="91">
        <v>144</v>
      </c>
      <c r="N54" s="91">
        <v>74</v>
      </c>
      <c r="O54" s="519">
        <f>SUM(P54:X54)</f>
        <v>0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314"/>
      <c r="AE54" s="16"/>
    </row>
    <row r="55" spans="1:31" ht="21.75" customHeight="1">
      <c r="A55" s="23" t="s">
        <v>78</v>
      </c>
      <c r="B55" s="45"/>
      <c r="C55" s="14"/>
      <c r="D55" s="25"/>
      <c r="E55" s="516">
        <f aca="true" t="shared" si="12" ref="E55:AD55">SUM(E56:E57)</f>
        <v>4501</v>
      </c>
      <c r="F55" s="517">
        <f t="shared" si="12"/>
        <v>229</v>
      </c>
      <c r="G55" s="517">
        <f t="shared" si="12"/>
        <v>310</v>
      </c>
      <c r="H55" s="517">
        <f t="shared" si="12"/>
        <v>341</v>
      </c>
      <c r="I55" s="517">
        <f t="shared" si="12"/>
        <v>663</v>
      </c>
      <c r="J55" s="517">
        <f t="shared" si="12"/>
        <v>882</v>
      </c>
      <c r="K55" s="517">
        <f t="shared" si="12"/>
        <v>818</v>
      </c>
      <c r="L55" s="517">
        <f t="shared" si="12"/>
        <v>698</v>
      </c>
      <c r="M55" s="517">
        <f t="shared" si="12"/>
        <v>403</v>
      </c>
      <c r="N55" s="517">
        <f t="shared" si="12"/>
        <v>157</v>
      </c>
      <c r="O55" s="517">
        <f t="shared" si="12"/>
        <v>0</v>
      </c>
      <c r="P55" s="517">
        <f t="shared" si="12"/>
        <v>0</v>
      </c>
      <c r="Q55" s="517">
        <f t="shared" si="12"/>
        <v>0</v>
      </c>
      <c r="R55" s="517">
        <f t="shared" si="12"/>
        <v>0</v>
      </c>
      <c r="S55" s="51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3">
        <f t="shared" si="12"/>
        <v>0</v>
      </c>
      <c r="AE55" s="26"/>
    </row>
    <row r="56" spans="1:31" ht="21.75" customHeight="1">
      <c r="A56" s="19"/>
      <c r="B56" s="46"/>
      <c r="C56" s="21" t="s">
        <v>330</v>
      </c>
      <c r="D56" s="47"/>
      <c r="E56" s="22">
        <f>SUM(F56:N56)</f>
        <v>1221</v>
      </c>
      <c r="F56" s="90">
        <v>66</v>
      </c>
      <c r="G56" s="90">
        <v>89</v>
      </c>
      <c r="H56" s="90">
        <v>100</v>
      </c>
      <c r="I56" s="90">
        <v>213</v>
      </c>
      <c r="J56" s="90">
        <v>320</v>
      </c>
      <c r="K56" s="90">
        <v>209</v>
      </c>
      <c r="L56" s="90">
        <v>158</v>
      </c>
      <c r="M56" s="90">
        <v>49</v>
      </c>
      <c r="N56" s="90">
        <v>17</v>
      </c>
      <c r="O56" s="518">
        <f>SUM(P56:X56)</f>
        <v>0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318"/>
      <c r="AE56" s="26"/>
    </row>
    <row r="57" spans="1:31" ht="21.75" customHeight="1">
      <c r="A57" s="19"/>
      <c r="B57" s="34"/>
      <c r="C57" s="21" t="s">
        <v>56</v>
      </c>
      <c r="D57" s="21"/>
      <c r="E57" s="22">
        <f>SUM(F57:N57)</f>
        <v>3280</v>
      </c>
      <c r="F57" s="91">
        <v>163</v>
      </c>
      <c r="G57" s="91">
        <v>221</v>
      </c>
      <c r="H57" s="91">
        <v>241</v>
      </c>
      <c r="I57" s="91">
        <v>450</v>
      </c>
      <c r="J57" s="91">
        <v>562</v>
      </c>
      <c r="K57" s="91">
        <v>609</v>
      </c>
      <c r="L57" s="91">
        <v>540</v>
      </c>
      <c r="M57" s="91">
        <v>354</v>
      </c>
      <c r="N57" s="91">
        <v>140</v>
      </c>
      <c r="O57" s="519">
        <f>SUM(P57:X57)</f>
        <v>0</v>
      </c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314"/>
      <c r="AE57" s="16"/>
    </row>
    <row r="58" spans="1:31" ht="21.75" customHeight="1">
      <c r="A58" s="23" t="s">
        <v>79</v>
      </c>
      <c r="B58" s="45"/>
      <c r="C58" s="25"/>
      <c r="D58" s="25"/>
      <c r="E58" s="516">
        <f aca="true" t="shared" si="13" ref="E58:AD58">SUM(E59:E61)</f>
        <v>7088</v>
      </c>
      <c r="F58" s="517">
        <f t="shared" si="13"/>
        <v>370</v>
      </c>
      <c r="G58" s="517">
        <f t="shared" si="13"/>
        <v>437</v>
      </c>
      <c r="H58" s="517">
        <f t="shared" si="13"/>
        <v>612</v>
      </c>
      <c r="I58" s="517">
        <f t="shared" si="13"/>
        <v>945</v>
      </c>
      <c r="J58" s="517">
        <f t="shared" si="13"/>
        <v>1279</v>
      </c>
      <c r="K58" s="517">
        <f t="shared" si="13"/>
        <v>1224</v>
      </c>
      <c r="L58" s="517">
        <f t="shared" si="13"/>
        <v>1075</v>
      </c>
      <c r="M58" s="517">
        <f t="shared" si="13"/>
        <v>757</v>
      </c>
      <c r="N58" s="517">
        <f t="shared" si="13"/>
        <v>389</v>
      </c>
      <c r="O58" s="517">
        <f t="shared" si="13"/>
        <v>0</v>
      </c>
      <c r="P58" s="517">
        <f t="shared" si="13"/>
        <v>0</v>
      </c>
      <c r="Q58" s="517">
        <f t="shared" si="13"/>
        <v>0</v>
      </c>
      <c r="R58" s="517">
        <f t="shared" si="13"/>
        <v>0</v>
      </c>
      <c r="S58" s="51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3">
        <f t="shared" si="13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1760</v>
      </c>
      <c r="F59" s="90">
        <v>62</v>
      </c>
      <c r="G59" s="90">
        <v>83</v>
      </c>
      <c r="H59" s="90">
        <v>134</v>
      </c>
      <c r="I59" s="90">
        <v>220</v>
      </c>
      <c r="J59" s="90">
        <v>346</v>
      </c>
      <c r="K59" s="90">
        <v>326</v>
      </c>
      <c r="L59" s="90">
        <v>298</v>
      </c>
      <c r="M59" s="90">
        <v>189</v>
      </c>
      <c r="N59" s="90">
        <v>102</v>
      </c>
      <c r="O59" s="518">
        <f>SUM(P59:X59)</f>
        <v>0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318"/>
      <c r="AE59" s="16"/>
    </row>
    <row r="60" spans="1:31" ht="21.75" customHeight="1">
      <c r="A60" s="19"/>
      <c r="B60" s="34"/>
      <c r="C60" s="21" t="s">
        <v>57</v>
      </c>
      <c r="D60" s="21"/>
      <c r="E60" s="22">
        <f>SUM(F60:N60)</f>
        <v>3388</v>
      </c>
      <c r="F60" s="90">
        <v>207</v>
      </c>
      <c r="G60" s="90">
        <v>239</v>
      </c>
      <c r="H60" s="90">
        <v>314</v>
      </c>
      <c r="I60" s="90">
        <v>475</v>
      </c>
      <c r="J60" s="90">
        <v>622</v>
      </c>
      <c r="K60" s="90">
        <v>534</v>
      </c>
      <c r="L60" s="90">
        <v>476</v>
      </c>
      <c r="M60" s="90">
        <v>341</v>
      </c>
      <c r="N60" s="90">
        <v>180</v>
      </c>
      <c r="O60" s="518">
        <f>SUM(P60:X60)</f>
        <v>0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318"/>
      <c r="AE60" s="16"/>
    </row>
    <row r="61" spans="1:31" ht="21.75" customHeight="1" thickBot="1">
      <c r="A61" s="48"/>
      <c r="B61" s="49"/>
      <c r="C61" s="50" t="s">
        <v>80</v>
      </c>
      <c r="D61" s="50"/>
      <c r="E61" s="51">
        <f>SUM(F61:N61)</f>
        <v>1940</v>
      </c>
      <c r="F61" s="92">
        <v>101</v>
      </c>
      <c r="G61" s="92">
        <v>115</v>
      </c>
      <c r="H61" s="92">
        <v>164</v>
      </c>
      <c r="I61" s="92">
        <v>250</v>
      </c>
      <c r="J61" s="92">
        <v>311</v>
      </c>
      <c r="K61" s="92">
        <v>364</v>
      </c>
      <c r="L61" s="92">
        <v>301</v>
      </c>
      <c r="M61" s="92">
        <v>227</v>
      </c>
      <c r="N61" s="92">
        <v>107</v>
      </c>
      <c r="O61" s="524">
        <f>SUM(P61:X61)</f>
        <v>0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315"/>
      <c r="AE61" s="16"/>
    </row>
    <row r="62" ht="18" customHeight="1">
      <c r="E62" s="57" t="s">
        <v>358</v>
      </c>
    </row>
    <row r="63" ht="18" customHeight="1">
      <c r="E63" s="57" t="s">
        <v>359</v>
      </c>
    </row>
  </sheetData>
  <sheetProtection/>
  <mergeCells count="8">
    <mergeCell ref="A8:D8"/>
    <mergeCell ref="A9:D9"/>
    <mergeCell ref="E3:N3"/>
    <mergeCell ref="Y3:AD3"/>
    <mergeCell ref="O3:X3"/>
    <mergeCell ref="C4:C5"/>
    <mergeCell ref="A4:A5"/>
    <mergeCell ref="A7:D7"/>
  </mergeCells>
  <printOptions horizontalCentered="1"/>
  <pageMargins left="0.2" right="0.21" top="0.7" bottom="0.22" header="0" footer="0"/>
  <pageSetup horizontalDpi="600" verticalDpi="600" orientation="portrait" pageOrder="overThenDown" paperSize="9" scale="59" r:id="rId1"/>
  <headerFooter alignWithMargins="0">
    <oddFooter>&amp;R&amp;A &amp;P/&amp;N</oddFooter>
  </headerFooter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K64"/>
  <sheetViews>
    <sheetView showOutlineSymbols="0" zoomScale="75" zoomScaleNormal="75" workbookViewId="0" topLeftCell="A1">
      <pane xSplit="4" ySplit="6" topLeftCell="E52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S1" sqref="S1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19" width="8.75390625" style="59" customWidth="1"/>
    <col min="220" max="16384" width="8.75390625" style="60" customWidth="1"/>
  </cols>
  <sheetData>
    <row r="1" spans="1:30" ht="34.5" customHeight="1">
      <c r="A1" s="55" t="s">
        <v>364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R1" s="57"/>
      <c r="S1" s="57" t="s">
        <v>365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281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82" t="s">
        <v>282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361</v>
      </c>
      <c r="P3" s="583"/>
      <c r="Q3" s="583"/>
      <c r="R3" s="583"/>
      <c r="S3" s="583"/>
      <c r="T3" s="583"/>
      <c r="U3" s="583"/>
      <c r="V3" s="583"/>
      <c r="W3" s="583"/>
      <c r="X3" s="594"/>
      <c r="Y3" s="582" t="s">
        <v>363</v>
      </c>
      <c r="Z3" s="583"/>
      <c r="AA3" s="583"/>
      <c r="AB3" s="583"/>
      <c r="AC3" s="583"/>
      <c r="AD3" s="799"/>
    </row>
    <row r="4" spans="1:30" ht="23.2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70" t="s">
        <v>39</v>
      </c>
      <c r="AB4" s="70" t="s">
        <v>40</v>
      </c>
      <c r="AC4" s="71"/>
      <c r="AD4" s="72"/>
    </row>
    <row r="5" spans="1:30" ht="23.2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70" t="s">
        <v>44</v>
      </c>
      <c r="AB5" s="70" t="s">
        <v>45</v>
      </c>
      <c r="AC5" s="71" t="s">
        <v>46</v>
      </c>
      <c r="AD5" s="74" t="s">
        <v>55</v>
      </c>
    </row>
    <row r="6" spans="1:30" ht="23.2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81" t="s">
        <v>53</v>
      </c>
      <c r="AB6" s="81" t="s">
        <v>54</v>
      </c>
      <c r="AC6" s="82"/>
      <c r="AD6" s="83"/>
    </row>
    <row r="7" spans="1:30" ht="22.5" customHeight="1">
      <c r="A7" s="588" t="s">
        <v>357</v>
      </c>
      <c r="B7" s="589"/>
      <c r="C7" s="589"/>
      <c r="D7" s="589"/>
      <c r="E7" s="1">
        <v>82082</v>
      </c>
      <c r="F7" s="1">
        <v>3765</v>
      </c>
      <c r="G7" s="1">
        <v>3570</v>
      </c>
      <c r="H7" s="1">
        <v>4572</v>
      </c>
      <c r="I7" s="1">
        <v>6883</v>
      </c>
      <c r="J7" s="1">
        <v>10873</v>
      </c>
      <c r="K7" s="1">
        <v>16110</v>
      </c>
      <c r="L7" s="1">
        <v>17036</v>
      </c>
      <c r="M7" s="1">
        <v>11973</v>
      </c>
      <c r="N7" s="3">
        <v>7300</v>
      </c>
      <c r="O7" s="1">
        <v>4185</v>
      </c>
      <c r="P7" s="3">
        <v>68</v>
      </c>
      <c r="Q7" s="3">
        <v>76</v>
      </c>
      <c r="R7" s="1">
        <v>120</v>
      </c>
      <c r="S7" s="1">
        <v>224</v>
      </c>
      <c r="T7" s="1">
        <v>486</v>
      </c>
      <c r="U7" s="1">
        <v>699</v>
      </c>
      <c r="V7" s="1">
        <v>972</v>
      </c>
      <c r="W7" s="1">
        <v>895</v>
      </c>
      <c r="X7" s="3">
        <v>645</v>
      </c>
      <c r="Y7" s="1">
        <v>1178</v>
      </c>
      <c r="Z7" s="1">
        <v>74</v>
      </c>
      <c r="AA7" s="1">
        <v>55</v>
      </c>
      <c r="AB7" s="1">
        <v>1823</v>
      </c>
      <c r="AC7" s="4">
        <v>530</v>
      </c>
      <c r="AD7" s="2">
        <v>525</v>
      </c>
    </row>
    <row r="8" spans="1:30" ht="22.5" customHeight="1">
      <c r="A8" s="595">
        <v>19</v>
      </c>
      <c r="B8" s="596"/>
      <c r="C8" s="596"/>
      <c r="D8" s="596"/>
      <c r="E8" s="1">
        <v>85407</v>
      </c>
      <c r="F8" s="1">
        <v>4078</v>
      </c>
      <c r="G8" s="1">
        <v>3567</v>
      </c>
      <c r="H8" s="1">
        <v>4467</v>
      </c>
      <c r="I8" s="1">
        <v>6631</v>
      </c>
      <c r="J8" s="1">
        <v>11303</v>
      </c>
      <c r="K8" s="1">
        <v>17043</v>
      </c>
      <c r="L8" s="1">
        <v>17632</v>
      </c>
      <c r="M8" s="1">
        <v>12745</v>
      </c>
      <c r="N8" s="3">
        <v>7941</v>
      </c>
      <c r="O8" s="1">
        <v>3825</v>
      </c>
      <c r="P8" s="3">
        <v>74</v>
      </c>
      <c r="Q8" s="3">
        <v>55</v>
      </c>
      <c r="R8" s="1">
        <v>100</v>
      </c>
      <c r="S8" s="1">
        <v>206</v>
      </c>
      <c r="T8" s="1">
        <v>424</v>
      </c>
      <c r="U8" s="1">
        <v>655</v>
      </c>
      <c r="V8" s="1">
        <v>880</v>
      </c>
      <c r="W8" s="1">
        <v>824</v>
      </c>
      <c r="X8" s="3">
        <v>607</v>
      </c>
      <c r="Y8" s="1">
        <v>966</v>
      </c>
      <c r="Z8" s="1">
        <v>69</v>
      </c>
      <c r="AA8" s="1">
        <v>63</v>
      </c>
      <c r="AB8" s="1">
        <v>1689</v>
      </c>
      <c r="AC8" s="4">
        <v>594</v>
      </c>
      <c r="AD8" s="2">
        <v>444</v>
      </c>
    </row>
    <row r="9" spans="1:31" ht="27.7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75889</v>
      </c>
      <c r="F9" s="84">
        <f t="shared" si="0"/>
        <v>3252</v>
      </c>
      <c r="G9" s="84">
        <f t="shared" si="0"/>
        <v>2611</v>
      </c>
      <c r="H9" s="84">
        <f t="shared" si="0"/>
        <v>3244</v>
      </c>
      <c r="I9" s="84">
        <f t="shared" si="0"/>
        <v>4971</v>
      </c>
      <c r="J9" s="84">
        <f t="shared" si="0"/>
        <v>9900</v>
      </c>
      <c r="K9" s="362">
        <f t="shared" si="0"/>
        <v>17309</v>
      </c>
      <c r="L9" s="363">
        <f t="shared" si="0"/>
        <v>16346</v>
      </c>
      <c r="M9" s="364">
        <f t="shared" si="0"/>
        <v>11136</v>
      </c>
      <c r="N9" s="363">
        <f t="shared" si="0"/>
        <v>7120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3">
        <f t="shared" si="0"/>
        <v>0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4">
        <f t="shared" si="0"/>
        <v>0</v>
      </c>
      <c r="Y9" s="364">
        <f t="shared" si="0"/>
        <v>0</v>
      </c>
      <c r="Z9" s="362">
        <f t="shared" si="0"/>
        <v>0</v>
      </c>
      <c r="AA9" s="362">
        <f t="shared" si="0"/>
        <v>0</v>
      </c>
      <c r="AB9" s="362">
        <f t="shared" si="0"/>
        <v>0</v>
      </c>
      <c r="AC9" s="362">
        <f t="shared" si="0"/>
        <v>0</v>
      </c>
      <c r="AD9" s="383">
        <f t="shared" si="0"/>
        <v>0</v>
      </c>
      <c r="AE9" s="11"/>
    </row>
    <row r="10" spans="1:31" ht="21.75" customHeight="1">
      <c r="A10" s="12" t="s">
        <v>58</v>
      </c>
      <c r="B10" s="13"/>
      <c r="C10" s="14" t="s">
        <v>1</v>
      </c>
      <c r="D10" s="14"/>
      <c r="E10" s="15">
        <f>SUM(F10:N10)</f>
        <v>4135</v>
      </c>
      <c r="F10" s="88">
        <v>669</v>
      </c>
      <c r="G10" s="88">
        <v>125</v>
      </c>
      <c r="H10" s="88">
        <v>141</v>
      </c>
      <c r="I10" s="88">
        <v>206</v>
      </c>
      <c r="J10" s="88">
        <v>344</v>
      </c>
      <c r="K10" s="88">
        <v>539</v>
      </c>
      <c r="L10" s="88">
        <v>939</v>
      </c>
      <c r="M10" s="88">
        <v>677</v>
      </c>
      <c r="N10" s="88">
        <v>495</v>
      </c>
      <c r="O10" s="514">
        <f aca="true" t="shared" si="1" ref="O10:O50"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1.75" customHeight="1">
      <c r="A11" s="12" t="s">
        <v>59</v>
      </c>
      <c r="B11" s="13"/>
      <c r="C11" s="14" t="s">
        <v>2</v>
      </c>
      <c r="D11" s="14"/>
      <c r="E11" s="15">
        <f>SUM(F11:N11)</f>
        <v>3315</v>
      </c>
      <c r="F11" s="88">
        <v>103</v>
      </c>
      <c r="G11" s="88">
        <v>112</v>
      </c>
      <c r="H11" s="88">
        <v>152</v>
      </c>
      <c r="I11" s="88">
        <v>239</v>
      </c>
      <c r="J11" s="88">
        <v>552</v>
      </c>
      <c r="K11" s="88">
        <v>957</v>
      </c>
      <c r="L11" s="88">
        <v>701</v>
      </c>
      <c r="M11" s="88">
        <v>366</v>
      </c>
      <c r="N11" s="88">
        <v>133</v>
      </c>
      <c r="O11" s="515">
        <f t="shared" si="1"/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1.75" customHeight="1">
      <c r="A12" s="12" t="s">
        <v>60</v>
      </c>
      <c r="B12" s="13"/>
      <c r="C12" s="14" t="s">
        <v>3</v>
      </c>
      <c r="D12" s="14"/>
      <c r="E12" s="15">
        <f>SUM(F12:N12)</f>
        <v>3534</v>
      </c>
      <c r="F12" s="88">
        <v>180</v>
      </c>
      <c r="G12" s="88">
        <v>139</v>
      </c>
      <c r="H12" s="88">
        <v>166</v>
      </c>
      <c r="I12" s="88">
        <v>247</v>
      </c>
      <c r="J12" s="88">
        <v>495</v>
      </c>
      <c r="K12" s="88">
        <v>1043</v>
      </c>
      <c r="L12" s="88">
        <v>886</v>
      </c>
      <c r="M12" s="88">
        <v>277</v>
      </c>
      <c r="N12" s="88">
        <v>101</v>
      </c>
      <c r="O12" s="515">
        <f t="shared" si="1"/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1.75" customHeight="1">
      <c r="A13" s="17" t="s">
        <v>61</v>
      </c>
      <c r="B13" s="18"/>
      <c r="C13" s="14" t="s">
        <v>4</v>
      </c>
      <c r="D13" s="14"/>
      <c r="E13" s="15">
        <f>SUM(F13:N13)</f>
        <v>1218</v>
      </c>
      <c r="F13" s="88">
        <v>141</v>
      </c>
      <c r="G13" s="88">
        <v>101</v>
      </c>
      <c r="H13" s="88">
        <v>86</v>
      </c>
      <c r="I13" s="88">
        <v>122</v>
      </c>
      <c r="J13" s="88">
        <v>237</v>
      </c>
      <c r="K13" s="88">
        <v>278</v>
      </c>
      <c r="L13" s="88">
        <v>147</v>
      </c>
      <c r="M13" s="88">
        <v>72</v>
      </c>
      <c r="N13" s="88">
        <v>34</v>
      </c>
      <c r="O13" s="515">
        <f t="shared" si="1"/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1.75" customHeight="1">
      <c r="A14" s="12" t="s">
        <v>62</v>
      </c>
      <c r="B14" s="13"/>
      <c r="C14" s="14" t="s">
        <v>5</v>
      </c>
      <c r="D14" s="14"/>
      <c r="E14" s="15">
        <f>SUM(F14:N14)</f>
        <v>3087</v>
      </c>
      <c r="F14" s="88">
        <v>80</v>
      </c>
      <c r="G14" s="88">
        <v>68</v>
      </c>
      <c r="H14" s="88">
        <v>61</v>
      </c>
      <c r="I14" s="88">
        <v>88</v>
      </c>
      <c r="J14" s="88">
        <v>201</v>
      </c>
      <c r="K14" s="88">
        <v>581</v>
      </c>
      <c r="L14" s="88">
        <v>723</v>
      </c>
      <c r="M14" s="88">
        <v>686</v>
      </c>
      <c r="N14" s="88">
        <v>599</v>
      </c>
      <c r="O14" s="515">
        <f t="shared" si="1"/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1.75" customHeight="1">
      <c r="A15" s="12" t="s">
        <v>63</v>
      </c>
      <c r="B15" s="13"/>
      <c r="C15" s="14"/>
      <c r="D15" s="14"/>
      <c r="E15" s="516">
        <f aca="true" t="shared" si="2" ref="E15:N15">SUM(E16:E18)</f>
        <v>5972</v>
      </c>
      <c r="F15" s="517">
        <f t="shared" si="2"/>
        <v>201</v>
      </c>
      <c r="G15" s="517">
        <f t="shared" si="2"/>
        <v>164</v>
      </c>
      <c r="H15" s="517">
        <f t="shared" si="2"/>
        <v>205</v>
      </c>
      <c r="I15" s="517">
        <f t="shared" si="2"/>
        <v>325</v>
      </c>
      <c r="J15" s="517">
        <f t="shared" si="2"/>
        <v>759</v>
      </c>
      <c r="K15" s="517">
        <f t="shared" si="2"/>
        <v>1604</v>
      </c>
      <c r="L15" s="517">
        <f t="shared" si="2"/>
        <v>1496</v>
      </c>
      <c r="M15" s="517">
        <f t="shared" si="2"/>
        <v>789</v>
      </c>
      <c r="N15" s="517">
        <f t="shared" si="2"/>
        <v>429</v>
      </c>
      <c r="O15" s="517">
        <f t="shared" si="1"/>
        <v>0</v>
      </c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03"/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889</v>
      </c>
      <c r="F16" s="90">
        <v>50</v>
      </c>
      <c r="G16" s="90">
        <v>34</v>
      </c>
      <c r="H16" s="90">
        <v>33</v>
      </c>
      <c r="I16" s="90">
        <v>40</v>
      </c>
      <c r="J16" s="90">
        <v>122</v>
      </c>
      <c r="K16" s="90">
        <v>243</v>
      </c>
      <c r="L16" s="90">
        <v>175</v>
      </c>
      <c r="M16" s="90">
        <v>133</v>
      </c>
      <c r="N16" s="90">
        <v>59</v>
      </c>
      <c r="O16" s="518">
        <f t="shared" si="1"/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8"/>
      <c r="AE16" s="16"/>
    </row>
    <row r="17" spans="1:219" s="86" customFormat="1" ht="21.75" customHeight="1">
      <c r="A17" s="19"/>
      <c r="B17" s="20"/>
      <c r="C17" s="21" t="s">
        <v>8</v>
      </c>
      <c r="D17" s="21"/>
      <c r="E17" s="22">
        <f>SUM(F17:N17)</f>
        <v>3780</v>
      </c>
      <c r="F17" s="90">
        <v>84</v>
      </c>
      <c r="G17" s="90">
        <v>87</v>
      </c>
      <c r="H17" s="90">
        <v>114</v>
      </c>
      <c r="I17" s="90">
        <v>197</v>
      </c>
      <c r="J17" s="90">
        <v>458</v>
      </c>
      <c r="K17" s="90">
        <v>1036</v>
      </c>
      <c r="L17" s="90">
        <v>1071</v>
      </c>
      <c r="M17" s="90">
        <v>485</v>
      </c>
      <c r="N17" s="90">
        <v>248</v>
      </c>
      <c r="O17" s="518">
        <f t="shared" si="1"/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8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1303</v>
      </c>
      <c r="F18" s="91">
        <v>67</v>
      </c>
      <c r="G18" s="91">
        <v>43</v>
      </c>
      <c r="H18" s="91">
        <v>58</v>
      </c>
      <c r="I18" s="91">
        <v>88</v>
      </c>
      <c r="J18" s="91">
        <v>179</v>
      </c>
      <c r="K18" s="91">
        <v>325</v>
      </c>
      <c r="L18" s="91">
        <v>250</v>
      </c>
      <c r="M18" s="91">
        <v>171</v>
      </c>
      <c r="N18" s="91">
        <v>122</v>
      </c>
      <c r="O18" s="519">
        <f t="shared" si="1"/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1.75" customHeight="1">
      <c r="A19" s="12" t="s">
        <v>64</v>
      </c>
      <c r="B19" s="13"/>
      <c r="C19" s="14"/>
      <c r="D19" s="14"/>
      <c r="E19" s="516">
        <f aca="true" t="shared" si="3" ref="E19:N19">SUM(E20:E21)</f>
        <v>6825</v>
      </c>
      <c r="F19" s="517">
        <f t="shared" si="3"/>
        <v>159</v>
      </c>
      <c r="G19" s="517">
        <f t="shared" si="3"/>
        <v>173</v>
      </c>
      <c r="H19" s="517">
        <f t="shared" si="3"/>
        <v>197</v>
      </c>
      <c r="I19" s="517">
        <f t="shared" si="3"/>
        <v>323</v>
      </c>
      <c r="J19" s="517">
        <f t="shared" si="3"/>
        <v>798</v>
      </c>
      <c r="K19" s="517">
        <f t="shared" si="3"/>
        <v>1534</v>
      </c>
      <c r="L19" s="517">
        <f t="shared" si="3"/>
        <v>1588</v>
      </c>
      <c r="M19" s="517">
        <f t="shared" si="3"/>
        <v>1126</v>
      </c>
      <c r="N19" s="517">
        <f t="shared" si="3"/>
        <v>927</v>
      </c>
      <c r="O19" s="517">
        <f t="shared" si="1"/>
        <v>0</v>
      </c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03"/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5867</v>
      </c>
      <c r="F20" s="90">
        <v>131</v>
      </c>
      <c r="G20" s="90">
        <v>143</v>
      </c>
      <c r="H20" s="90">
        <v>155</v>
      </c>
      <c r="I20" s="90">
        <v>261</v>
      </c>
      <c r="J20" s="90">
        <v>637</v>
      </c>
      <c r="K20" s="90">
        <v>1247</v>
      </c>
      <c r="L20" s="90">
        <v>1406</v>
      </c>
      <c r="M20" s="90">
        <v>1004</v>
      </c>
      <c r="N20" s="90">
        <v>883</v>
      </c>
      <c r="O20" s="518">
        <f t="shared" si="1"/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8"/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958</v>
      </c>
      <c r="F21" s="91">
        <v>28</v>
      </c>
      <c r="G21" s="91">
        <v>30</v>
      </c>
      <c r="H21" s="91">
        <v>42</v>
      </c>
      <c r="I21" s="91">
        <v>62</v>
      </c>
      <c r="J21" s="91">
        <v>161</v>
      </c>
      <c r="K21" s="91">
        <v>287</v>
      </c>
      <c r="L21" s="91">
        <v>182</v>
      </c>
      <c r="M21" s="91">
        <v>122</v>
      </c>
      <c r="N21" s="91">
        <v>44</v>
      </c>
      <c r="O21" s="519">
        <f t="shared" si="1"/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219" s="86" customFormat="1" ht="21.75" customHeight="1">
      <c r="A22" s="12" t="s">
        <v>65</v>
      </c>
      <c r="B22" s="13"/>
      <c r="C22" s="14" t="s">
        <v>11</v>
      </c>
      <c r="D22" s="14"/>
      <c r="E22" s="15">
        <f>SUM(F22:N22)</f>
        <v>3944</v>
      </c>
      <c r="F22" s="88">
        <v>117</v>
      </c>
      <c r="G22" s="88">
        <v>81</v>
      </c>
      <c r="H22" s="88">
        <v>83</v>
      </c>
      <c r="I22" s="88">
        <v>162</v>
      </c>
      <c r="J22" s="88">
        <v>401</v>
      </c>
      <c r="K22" s="88">
        <v>913</v>
      </c>
      <c r="L22" s="88">
        <v>1059</v>
      </c>
      <c r="M22" s="88">
        <v>671</v>
      </c>
      <c r="N22" s="88">
        <v>457</v>
      </c>
      <c r="O22" s="515">
        <f t="shared" si="1"/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</row>
    <row r="23" spans="1:31" ht="21.75" customHeight="1">
      <c r="A23" s="23" t="s">
        <v>12</v>
      </c>
      <c r="B23" s="24"/>
      <c r="C23" s="25"/>
      <c r="D23" s="25"/>
      <c r="E23" s="516">
        <f aca="true" t="shared" si="4" ref="E23:N23">SUM(E24:E27)</f>
        <v>6180</v>
      </c>
      <c r="F23" s="517">
        <f t="shared" si="4"/>
        <v>120</v>
      </c>
      <c r="G23" s="517">
        <f t="shared" si="4"/>
        <v>113</v>
      </c>
      <c r="H23" s="517">
        <f t="shared" si="4"/>
        <v>110</v>
      </c>
      <c r="I23" s="517">
        <f t="shared" si="4"/>
        <v>152</v>
      </c>
      <c r="J23" s="517">
        <f t="shared" si="4"/>
        <v>507</v>
      </c>
      <c r="K23" s="517">
        <f t="shared" si="4"/>
        <v>2129</v>
      </c>
      <c r="L23" s="517">
        <f t="shared" si="4"/>
        <v>1763</v>
      </c>
      <c r="M23" s="517">
        <f t="shared" si="4"/>
        <v>872</v>
      </c>
      <c r="N23" s="517">
        <f t="shared" si="4"/>
        <v>414</v>
      </c>
      <c r="O23" s="517">
        <f t="shared" si="1"/>
        <v>0</v>
      </c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03"/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4532</v>
      </c>
      <c r="F24" s="90">
        <v>86</v>
      </c>
      <c r="G24" s="90">
        <v>79</v>
      </c>
      <c r="H24" s="90">
        <v>66</v>
      </c>
      <c r="I24" s="90">
        <v>97</v>
      </c>
      <c r="J24" s="90">
        <v>285</v>
      </c>
      <c r="K24" s="90">
        <v>1610</v>
      </c>
      <c r="L24" s="90">
        <v>1353</v>
      </c>
      <c r="M24" s="90">
        <v>642</v>
      </c>
      <c r="N24" s="90">
        <v>314</v>
      </c>
      <c r="O24" s="518">
        <f t="shared" si="1"/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8"/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324</v>
      </c>
      <c r="F25" s="90">
        <v>12</v>
      </c>
      <c r="G25" s="90">
        <v>13</v>
      </c>
      <c r="H25" s="90">
        <v>21</v>
      </c>
      <c r="I25" s="90">
        <v>19</v>
      </c>
      <c r="J25" s="90">
        <v>103</v>
      </c>
      <c r="K25" s="90">
        <v>73</v>
      </c>
      <c r="L25" s="90">
        <v>39</v>
      </c>
      <c r="M25" s="90">
        <v>34</v>
      </c>
      <c r="N25" s="90">
        <v>10</v>
      </c>
      <c r="O25" s="518">
        <f t="shared" si="1"/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8"/>
      <c r="AE25" s="16"/>
    </row>
    <row r="26" spans="1:219" s="86" customFormat="1" ht="21.75" customHeight="1">
      <c r="A26" s="19"/>
      <c r="B26" s="20"/>
      <c r="C26" s="21" t="s">
        <v>14</v>
      </c>
      <c r="D26" s="21"/>
      <c r="E26" s="22">
        <f>SUM(F26:N26)</f>
        <v>671</v>
      </c>
      <c r="F26" s="90">
        <v>12</v>
      </c>
      <c r="G26" s="90">
        <v>13</v>
      </c>
      <c r="H26" s="90">
        <v>13</v>
      </c>
      <c r="I26" s="90">
        <v>24</v>
      </c>
      <c r="J26" s="90">
        <v>77</v>
      </c>
      <c r="K26" s="90">
        <v>229</v>
      </c>
      <c r="L26" s="90">
        <v>176</v>
      </c>
      <c r="M26" s="90">
        <v>84</v>
      </c>
      <c r="N26" s="90">
        <v>43</v>
      </c>
      <c r="O26" s="518">
        <f t="shared" si="1"/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8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653</v>
      </c>
      <c r="F27" s="91">
        <v>10</v>
      </c>
      <c r="G27" s="91">
        <v>8</v>
      </c>
      <c r="H27" s="91">
        <v>10</v>
      </c>
      <c r="I27" s="91">
        <v>12</v>
      </c>
      <c r="J27" s="91">
        <v>42</v>
      </c>
      <c r="K27" s="91">
        <v>217</v>
      </c>
      <c r="L27" s="91">
        <v>195</v>
      </c>
      <c r="M27" s="91">
        <v>112</v>
      </c>
      <c r="N27" s="91">
        <v>47</v>
      </c>
      <c r="O27" s="519">
        <f t="shared" si="1"/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1.75" customHeight="1">
      <c r="A28" s="23" t="s">
        <v>20</v>
      </c>
      <c r="B28" s="24"/>
      <c r="C28" s="25"/>
      <c r="D28" s="25"/>
      <c r="E28" s="516">
        <f aca="true" t="shared" si="5" ref="E28:N28">SUM(E29:E34)</f>
        <v>8316</v>
      </c>
      <c r="F28" s="517">
        <f t="shared" si="5"/>
        <v>331</v>
      </c>
      <c r="G28" s="517">
        <f t="shared" si="5"/>
        <v>300</v>
      </c>
      <c r="H28" s="517">
        <f t="shared" si="5"/>
        <v>421</v>
      </c>
      <c r="I28" s="517">
        <f t="shared" si="5"/>
        <v>673</v>
      </c>
      <c r="J28" s="517">
        <f t="shared" si="5"/>
        <v>1176</v>
      </c>
      <c r="K28" s="517">
        <f t="shared" si="5"/>
        <v>1701</v>
      </c>
      <c r="L28" s="517">
        <f t="shared" si="5"/>
        <v>1529</v>
      </c>
      <c r="M28" s="517">
        <f t="shared" si="5"/>
        <v>1343</v>
      </c>
      <c r="N28" s="517">
        <f t="shared" si="5"/>
        <v>842</v>
      </c>
      <c r="O28" s="520">
        <f t="shared" si="1"/>
        <v>0</v>
      </c>
      <c r="P28" s="527"/>
      <c r="Q28" s="527"/>
      <c r="R28" s="527"/>
      <c r="S28" s="527"/>
      <c r="T28" s="527"/>
      <c r="U28" s="527"/>
      <c r="V28" s="527"/>
      <c r="W28" s="527"/>
      <c r="X28" s="527"/>
      <c r="Y28" s="527"/>
      <c r="Z28" s="527"/>
      <c r="AA28" s="527"/>
      <c r="AB28" s="527"/>
      <c r="AC28" s="527"/>
      <c r="AD28" s="503"/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6" ref="E29:E34">SUM(F29:N29)</f>
        <v>1173</v>
      </c>
      <c r="F29" s="90">
        <v>42</v>
      </c>
      <c r="G29" s="90">
        <v>46</v>
      </c>
      <c r="H29" s="90">
        <v>59</v>
      </c>
      <c r="I29" s="90">
        <v>97</v>
      </c>
      <c r="J29" s="90">
        <v>158</v>
      </c>
      <c r="K29" s="90">
        <v>262</v>
      </c>
      <c r="L29" s="90">
        <v>216</v>
      </c>
      <c r="M29" s="90">
        <v>195</v>
      </c>
      <c r="N29" s="90">
        <v>98</v>
      </c>
      <c r="O29" s="518">
        <f t="shared" si="1"/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8"/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6"/>
        <v>1823</v>
      </c>
      <c r="F30" s="90">
        <v>84</v>
      </c>
      <c r="G30" s="90">
        <v>56</v>
      </c>
      <c r="H30" s="90">
        <v>87</v>
      </c>
      <c r="I30" s="90">
        <v>142</v>
      </c>
      <c r="J30" s="90">
        <v>262</v>
      </c>
      <c r="K30" s="90">
        <v>431</v>
      </c>
      <c r="L30" s="90">
        <v>413</v>
      </c>
      <c r="M30" s="90">
        <v>238</v>
      </c>
      <c r="N30" s="90">
        <v>110</v>
      </c>
      <c r="O30" s="518">
        <f t="shared" si="1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8"/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6"/>
        <v>1027</v>
      </c>
      <c r="F31" s="90">
        <v>36</v>
      </c>
      <c r="G31" s="90">
        <v>36</v>
      </c>
      <c r="H31" s="90">
        <v>48</v>
      </c>
      <c r="I31" s="90">
        <v>87</v>
      </c>
      <c r="J31" s="90">
        <v>144</v>
      </c>
      <c r="K31" s="90">
        <v>245</v>
      </c>
      <c r="L31" s="90">
        <v>188</v>
      </c>
      <c r="M31" s="90">
        <v>158</v>
      </c>
      <c r="N31" s="90">
        <v>85</v>
      </c>
      <c r="O31" s="518">
        <f t="shared" si="1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8"/>
      <c r="AE31" s="16"/>
    </row>
    <row r="32" spans="1:219" s="86" customFormat="1" ht="21.75" customHeight="1">
      <c r="A32" s="19"/>
      <c r="B32" s="20"/>
      <c r="C32" s="21" t="s">
        <v>19</v>
      </c>
      <c r="D32" s="21"/>
      <c r="E32" s="22">
        <f t="shared" si="6"/>
        <v>1687</v>
      </c>
      <c r="F32" s="90">
        <v>32</v>
      </c>
      <c r="G32" s="90">
        <v>42</v>
      </c>
      <c r="H32" s="90">
        <v>67</v>
      </c>
      <c r="I32" s="90">
        <v>100</v>
      </c>
      <c r="J32" s="90">
        <v>212</v>
      </c>
      <c r="K32" s="90">
        <v>286</v>
      </c>
      <c r="L32" s="90">
        <v>276</v>
      </c>
      <c r="M32" s="90">
        <v>374</v>
      </c>
      <c r="N32" s="90">
        <v>298</v>
      </c>
      <c r="O32" s="518">
        <f t="shared" si="1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8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</row>
    <row r="33" spans="1:31" ht="21.75" customHeight="1">
      <c r="A33" s="19"/>
      <c r="B33" s="20"/>
      <c r="C33" s="21" t="s">
        <v>66</v>
      </c>
      <c r="D33" s="21"/>
      <c r="E33" s="22">
        <f t="shared" si="6"/>
        <v>1377</v>
      </c>
      <c r="F33" s="90">
        <v>66</v>
      </c>
      <c r="G33" s="90">
        <v>46</v>
      </c>
      <c r="H33" s="90">
        <v>77</v>
      </c>
      <c r="I33" s="90">
        <v>103</v>
      </c>
      <c r="J33" s="90">
        <v>211</v>
      </c>
      <c r="K33" s="90">
        <v>263</v>
      </c>
      <c r="L33" s="90">
        <v>243</v>
      </c>
      <c r="M33" s="90">
        <v>222</v>
      </c>
      <c r="N33" s="90">
        <v>146</v>
      </c>
      <c r="O33" s="518">
        <f t="shared" si="1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8"/>
      <c r="AE33" s="16"/>
    </row>
    <row r="34" spans="1:31" ht="21.75" customHeight="1">
      <c r="A34" s="19"/>
      <c r="B34" s="20"/>
      <c r="C34" s="21" t="s">
        <v>67</v>
      </c>
      <c r="D34" s="21"/>
      <c r="E34" s="22">
        <f t="shared" si="6"/>
        <v>1229</v>
      </c>
      <c r="F34" s="91">
        <v>71</v>
      </c>
      <c r="G34" s="91">
        <v>74</v>
      </c>
      <c r="H34" s="91">
        <v>83</v>
      </c>
      <c r="I34" s="91">
        <v>144</v>
      </c>
      <c r="J34" s="91">
        <v>189</v>
      </c>
      <c r="K34" s="91">
        <v>214</v>
      </c>
      <c r="L34" s="91">
        <v>193</v>
      </c>
      <c r="M34" s="91">
        <v>156</v>
      </c>
      <c r="N34" s="91">
        <v>105</v>
      </c>
      <c r="O34" s="519">
        <f t="shared" si="1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1.75" customHeight="1">
      <c r="A35" s="27" t="s">
        <v>68</v>
      </c>
      <c r="B35" s="28"/>
      <c r="C35" s="25"/>
      <c r="D35" s="25"/>
      <c r="E35" s="516">
        <f aca="true" t="shared" si="7" ref="E35:N35">SUM(E36:E39)</f>
        <v>5298</v>
      </c>
      <c r="F35" s="517">
        <f t="shared" si="7"/>
        <v>193</v>
      </c>
      <c r="G35" s="517">
        <f t="shared" si="7"/>
        <v>218</v>
      </c>
      <c r="H35" s="517">
        <f t="shared" si="7"/>
        <v>270</v>
      </c>
      <c r="I35" s="517">
        <f t="shared" si="7"/>
        <v>410</v>
      </c>
      <c r="J35" s="517">
        <f t="shared" si="7"/>
        <v>749</v>
      </c>
      <c r="K35" s="517">
        <f t="shared" si="7"/>
        <v>1148</v>
      </c>
      <c r="L35" s="517">
        <f t="shared" si="7"/>
        <v>1009</v>
      </c>
      <c r="M35" s="517">
        <f t="shared" si="7"/>
        <v>838</v>
      </c>
      <c r="N35" s="517">
        <f t="shared" si="7"/>
        <v>463</v>
      </c>
      <c r="O35" s="517">
        <f t="shared" si="1"/>
        <v>0</v>
      </c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03"/>
      <c r="AE35" s="26"/>
    </row>
    <row r="36" spans="1:31" ht="21.75" customHeight="1">
      <c r="A36" s="19"/>
      <c r="B36" s="20"/>
      <c r="C36" s="21" t="s">
        <v>69</v>
      </c>
      <c r="D36" s="21"/>
      <c r="E36" s="22">
        <f>SUM(F36:N36)</f>
        <v>1954</v>
      </c>
      <c r="F36" s="90">
        <v>63</v>
      </c>
      <c r="G36" s="90">
        <v>76</v>
      </c>
      <c r="H36" s="90">
        <v>109</v>
      </c>
      <c r="I36" s="90">
        <v>179</v>
      </c>
      <c r="J36" s="90">
        <v>254</v>
      </c>
      <c r="K36" s="90">
        <v>337</v>
      </c>
      <c r="L36" s="90">
        <v>355</v>
      </c>
      <c r="M36" s="90">
        <v>401</v>
      </c>
      <c r="N36" s="90">
        <v>180</v>
      </c>
      <c r="O36" s="518">
        <f t="shared" si="1"/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8"/>
      <c r="AE36" s="16"/>
    </row>
    <row r="37" spans="1:219" s="86" customFormat="1" ht="21.75" customHeight="1">
      <c r="A37" s="19"/>
      <c r="B37" s="20"/>
      <c r="C37" s="21" t="s">
        <v>70</v>
      </c>
      <c r="D37" s="21"/>
      <c r="E37" s="22">
        <f>SUM(F37:N37)</f>
        <v>2035</v>
      </c>
      <c r="F37" s="90">
        <v>98</v>
      </c>
      <c r="G37" s="90">
        <v>101</v>
      </c>
      <c r="H37" s="90">
        <v>110</v>
      </c>
      <c r="I37" s="90">
        <v>141</v>
      </c>
      <c r="J37" s="90">
        <v>293</v>
      </c>
      <c r="K37" s="90">
        <v>507</v>
      </c>
      <c r="L37" s="90">
        <v>387</v>
      </c>
      <c r="M37" s="90">
        <v>232</v>
      </c>
      <c r="N37" s="90">
        <v>166</v>
      </c>
      <c r="O37" s="518">
        <f t="shared" si="1"/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8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600</v>
      </c>
      <c r="F38" s="90">
        <v>18</v>
      </c>
      <c r="G38" s="90">
        <v>15</v>
      </c>
      <c r="H38" s="90">
        <v>16</v>
      </c>
      <c r="I38" s="90">
        <v>43</v>
      </c>
      <c r="J38" s="90">
        <v>113</v>
      </c>
      <c r="K38" s="90">
        <v>179</v>
      </c>
      <c r="L38" s="90">
        <v>115</v>
      </c>
      <c r="M38" s="90">
        <v>63</v>
      </c>
      <c r="N38" s="90">
        <v>38</v>
      </c>
      <c r="O38" s="518">
        <f t="shared" si="1"/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8"/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709</v>
      </c>
      <c r="F39" s="91">
        <v>14</v>
      </c>
      <c r="G39" s="91">
        <v>26</v>
      </c>
      <c r="H39" s="91">
        <v>35</v>
      </c>
      <c r="I39" s="91">
        <v>47</v>
      </c>
      <c r="J39" s="91">
        <v>89</v>
      </c>
      <c r="K39" s="91">
        <v>125</v>
      </c>
      <c r="L39" s="91">
        <v>152</v>
      </c>
      <c r="M39" s="91">
        <v>142</v>
      </c>
      <c r="N39" s="91">
        <v>79</v>
      </c>
      <c r="O39" s="519">
        <f t="shared" si="1"/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1.75" customHeight="1">
      <c r="A40" s="23" t="s">
        <v>71</v>
      </c>
      <c r="B40" s="24"/>
      <c r="C40" s="25"/>
      <c r="D40" s="25"/>
      <c r="E40" s="516">
        <f aca="true" t="shared" si="8" ref="E40:N40">SUM(E41:E43)</f>
        <v>3232</v>
      </c>
      <c r="F40" s="517">
        <f t="shared" si="8"/>
        <v>88</v>
      </c>
      <c r="G40" s="517">
        <f t="shared" si="8"/>
        <v>77</v>
      </c>
      <c r="H40" s="517">
        <f t="shared" si="8"/>
        <v>101</v>
      </c>
      <c r="I40" s="517">
        <f t="shared" si="8"/>
        <v>130</v>
      </c>
      <c r="J40" s="517">
        <f t="shared" si="8"/>
        <v>430</v>
      </c>
      <c r="K40" s="517">
        <f t="shared" si="8"/>
        <v>835</v>
      </c>
      <c r="L40" s="517">
        <f t="shared" si="8"/>
        <v>766</v>
      </c>
      <c r="M40" s="517">
        <f t="shared" si="8"/>
        <v>507</v>
      </c>
      <c r="N40" s="517">
        <f t="shared" si="8"/>
        <v>298</v>
      </c>
      <c r="O40" s="517">
        <f t="shared" si="1"/>
        <v>0</v>
      </c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03"/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1042</v>
      </c>
      <c r="F41" s="90">
        <v>28</v>
      </c>
      <c r="G41" s="90">
        <v>18</v>
      </c>
      <c r="H41" s="90">
        <v>21</v>
      </c>
      <c r="I41" s="90">
        <v>40</v>
      </c>
      <c r="J41" s="90">
        <v>140</v>
      </c>
      <c r="K41" s="90">
        <v>308</v>
      </c>
      <c r="L41" s="90">
        <v>233</v>
      </c>
      <c r="M41" s="90">
        <v>170</v>
      </c>
      <c r="N41" s="90">
        <v>84</v>
      </c>
      <c r="O41" s="518">
        <f t="shared" si="1"/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8"/>
      <c r="AE41" s="16"/>
    </row>
    <row r="42" spans="1:219" s="86" customFormat="1" ht="21.75" customHeight="1">
      <c r="A42" s="19"/>
      <c r="B42" s="20"/>
      <c r="C42" s="21" t="s">
        <v>24</v>
      </c>
      <c r="D42" s="21"/>
      <c r="E42" s="22">
        <f>SUM(F42:N42)</f>
        <v>1518</v>
      </c>
      <c r="F42" s="90">
        <v>41</v>
      </c>
      <c r="G42" s="90">
        <v>34</v>
      </c>
      <c r="H42" s="90">
        <v>51</v>
      </c>
      <c r="I42" s="90">
        <v>62</v>
      </c>
      <c r="J42" s="90">
        <v>181</v>
      </c>
      <c r="K42" s="90">
        <v>371</v>
      </c>
      <c r="L42" s="90">
        <v>414</v>
      </c>
      <c r="M42" s="90">
        <v>225</v>
      </c>
      <c r="N42" s="90">
        <v>139</v>
      </c>
      <c r="O42" s="518">
        <f t="shared" si="1"/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8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672</v>
      </c>
      <c r="F43" s="91">
        <v>19</v>
      </c>
      <c r="G43" s="91">
        <v>25</v>
      </c>
      <c r="H43" s="91">
        <v>29</v>
      </c>
      <c r="I43" s="91">
        <v>28</v>
      </c>
      <c r="J43" s="91">
        <v>109</v>
      </c>
      <c r="K43" s="91">
        <v>156</v>
      </c>
      <c r="L43" s="91">
        <v>119</v>
      </c>
      <c r="M43" s="91">
        <v>112</v>
      </c>
      <c r="N43" s="91">
        <v>75</v>
      </c>
      <c r="O43" s="519">
        <f t="shared" si="1"/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1.75" customHeight="1">
      <c r="A44" s="29" t="s">
        <v>72</v>
      </c>
      <c r="B44" s="30"/>
      <c r="C44" s="31"/>
      <c r="D44" s="32"/>
      <c r="E44" s="521">
        <f aca="true" t="shared" si="9" ref="E44:N44">SUM(E45:E47)</f>
        <v>1620</v>
      </c>
      <c r="F44" s="517">
        <f t="shared" si="9"/>
        <v>68</v>
      </c>
      <c r="G44" s="517">
        <f t="shared" si="9"/>
        <v>55</v>
      </c>
      <c r="H44" s="517">
        <f t="shared" si="9"/>
        <v>48</v>
      </c>
      <c r="I44" s="517">
        <f t="shared" si="9"/>
        <v>102</v>
      </c>
      <c r="J44" s="517">
        <f t="shared" si="9"/>
        <v>232</v>
      </c>
      <c r="K44" s="517">
        <f t="shared" si="9"/>
        <v>403</v>
      </c>
      <c r="L44" s="517">
        <f t="shared" si="9"/>
        <v>347</v>
      </c>
      <c r="M44" s="517">
        <f t="shared" si="9"/>
        <v>219</v>
      </c>
      <c r="N44" s="517">
        <f t="shared" si="9"/>
        <v>146</v>
      </c>
      <c r="O44" s="517">
        <f t="shared" si="1"/>
        <v>0</v>
      </c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03"/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555</v>
      </c>
      <c r="F45" s="90">
        <v>37</v>
      </c>
      <c r="G45" s="90">
        <v>28</v>
      </c>
      <c r="H45" s="90">
        <v>25</v>
      </c>
      <c r="I45" s="90">
        <v>42</v>
      </c>
      <c r="J45" s="90">
        <v>79</v>
      </c>
      <c r="K45" s="90">
        <v>127</v>
      </c>
      <c r="L45" s="90">
        <v>120</v>
      </c>
      <c r="M45" s="90">
        <v>65</v>
      </c>
      <c r="N45" s="90">
        <v>32</v>
      </c>
      <c r="O45" s="518">
        <f t="shared" si="1"/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8"/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502</v>
      </c>
      <c r="F46" s="90">
        <v>14</v>
      </c>
      <c r="G46" s="90">
        <v>15</v>
      </c>
      <c r="H46" s="90">
        <v>11</v>
      </c>
      <c r="I46" s="90">
        <v>24</v>
      </c>
      <c r="J46" s="90">
        <v>73</v>
      </c>
      <c r="K46" s="90">
        <v>152</v>
      </c>
      <c r="L46" s="90">
        <v>96</v>
      </c>
      <c r="M46" s="90">
        <v>76</v>
      </c>
      <c r="N46" s="90">
        <v>41</v>
      </c>
      <c r="O46" s="518">
        <f t="shared" si="1"/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8"/>
      <c r="AE46" s="26"/>
    </row>
    <row r="47" spans="1:31" ht="21.75" customHeight="1">
      <c r="A47" s="40"/>
      <c r="B47" s="41"/>
      <c r="C47" s="42" t="s">
        <v>73</v>
      </c>
      <c r="D47" s="43"/>
      <c r="E47" s="44">
        <f>SUM(F47:N47)</f>
        <v>563</v>
      </c>
      <c r="F47" s="91">
        <v>17</v>
      </c>
      <c r="G47" s="91">
        <v>12</v>
      </c>
      <c r="H47" s="91">
        <v>12</v>
      </c>
      <c r="I47" s="91">
        <v>36</v>
      </c>
      <c r="J47" s="91">
        <v>80</v>
      </c>
      <c r="K47" s="91">
        <v>124</v>
      </c>
      <c r="L47" s="91">
        <v>131</v>
      </c>
      <c r="M47" s="91">
        <v>78</v>
      </c>
      <c r="N47" s="91">
        <v>73</v>
      </c>
      <c r="O47" s="519">
        <f t="shared" si="1"/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219" s="86" customFormat="1" ht="21.75" customHeight="1">
      <c r="A48" s="23" t="s">
        <v>74</v>
      </c>
      <c r="B48" s="45"/>
      <c r="C48" s="25"/>
      <c r="D48" s="25"/>
      <c r="E48" s="516">
        <f aca="true" t="shared" si="10" ref="E48:N48">SUM(E49:E51)</f>
        <v>5730</v>
      </c>
      <c r="F48" s="517">
        <f t="shared" si="10"/>
        <v>230</v>
      </c>
      <c r="G48" s="517">
        <f t="shared" si="10"/>
        <v>307</v>
      </c>
      <c r="H48" s="517">
        <f t="shared" si="10"/>
        <v>354</v>
      </c>
      <c r="I48" s="517">
        <f t="shared" si="10"/>
        <v>501</v>
      </c>
      <c r="J48" s="517">
        <f t="shared" si="10"/>
        <v>816</v>
      </c>
      <c r="K48" s="517">
        <f t="shared" si="10"/>
        <v>1064</v>
      </c>
      <c r="L48" s="517">
        <f t="shared" si="10"/>
        <v>1064</v>
      </c>
      <c r="M48" s="517">
        <f t="shared" si="10"/>
        <v>844</v>
      </c>
      <c r="N48" s="517">
        <f t="shared" si="10"/>
        <v>550</v>
      </c>
      <c r="O48" s="517">
        <f t="shared" si="1"/>
        <v>0</v>
      </c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03"/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3360</v>
      </c>
      <c r="F49" s="90">
        <v>107</v>
      </c>
      <c r="G49" s="90">
        <v>129</v>
      </c>
      <c r="H49" s="90">
        <v>168</v>
      </c>
      <c r="I49" s="90">
        <v>277</v>
      </c>
      <c r="J49" s="90">
        <v>518</v>
      </c>
      <c r="K49" s="90">
        <v>656</v>
      </c>
      <c r="L49" s="90">
        <v>680</v>
      </c>
      <c r="M49" s="90">
        <v>495</v>
      </c>
      <c r="N49" s="90">
        <v>330</v>
      </c>
      <c r="O49" s="518">
        <f t="shared" si="1"/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8"/>
      <c r="AE49" s="16"/>
    </row>
    <row r="50" spans="1:31" ht="21.75" customHeight="1">
      <c r="A50" s="19"/>
      <c r="B50" s="34"/>
      <c r="C50" s="21" t="s">
        <v>75</v>
      </c>
      <c r="D50" s="21"/>
      <c r="E50" s="22">
        <f>SUM(F50:N50)</f>
        <v>1386</v>
      </c>
      <c r="F50" s="90">
        <v>73</v>
      </c>
      <c r="G50" s="90">
        <v>112</v>
      </c>
      <c r="H50" s="90">
        <v>123</v>
      </c>
      <c r="I50" s="90">
        <v>123</v>
      </c>
      <c r="J50" s="90">
        <v>142</v>
      </c>
      <c r="K50" s="90">
        <v>245</v>
      </c>
      <c r="L50" s="90">
        <v>215</v>
      </c>
      <c r="M50" s="90">
        <v>222</v>
      </c>
      <c r="N50" s="90">
        <v>131</v>
      </c>
      <c r="O50" s="518">
        <f t="shared" si="1"/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8"/>
      <c r="AE50" s="16"/>
    </row>
    <row r="51" spans="1:31" ht="21.75" customHeight="1">
      <c r="A51" s="19"/>
      <c r="B51" s="34"/>
      <c r="C51" s="21" t="s">
        <v>76</v>
      </c>
      <c r="D51" s="21"/>
      <c r="E51" s="22">
        <f>SUM(F51:N51)</f>
        <v>984</v>
      </c>
      <c r="F51" s="91">
        <v>50</v>
      </c>
      <c r="G51" s="91">
        <v>66</v>
      </c>
      <c r="H51" s="91">
        <v>63</v>
      </c>
      <c r="I51" s="91">
        <v>101</v>
      </c>
      <c r="J51" s="91">
        <v>156</v>
      </c>
      <c r="K51" s="91">
        <v>163</v>
      </c>
      <c r="L51" s="91">
        <v>169</v>
      </c>
      <c r="M51" s="91">
        <v>127</v>
      </c>
      <c r="N51" s="91">
        <v>89</v>
      </c>
      <c r="O51" s="519">
        <f aca="true" t="shared" si="11" ref="O51:Y51">SUM(O52:O54)</f>
        <v>0</v>
      </c>
      <c r="P51" s="519">
        <f t="shared" si="11"/>
        <v>0</v>
      </c>
      <c r="Q51" s="519">
        <f t="shared" si="11"/>
        <v>0</v>
      </c>
      <c r="R51" s="519">
        <f t="shared" si="11"/>
        <v>0</v>
      </c>
      <c r="S51" s="519">
        <f t="shared" si="11"/>
        <v>0</v>
      </c>
      <c r="T51" s="519">
        <f t="shared" si="11"/>
        <v>0</v>
      </c>
      <c r="U51" s="519">
        <f t="shared" si="11"/>
        <v>0</v>
      </c>
      <c r="V51" s="519">
        <f t="shared" si="11"/>
        <v>0</v>
      </c>
      <c r="W51" s="519">
        <f t="shared" si="11"/>
        <v>0</v>
      </c>
      <c r="X51" s="519">
        <f t="shared" si="11"/>
        <v>0</v>
      </c>
      <c r="Y51" s="519">
        <f t="shared" si="11"/>
        <v>0</v>
      </c>
      <c r="Z51" s="519"/>
      <c r="AA51" s="519"/>
      <c r="AB51" s="519"/>
      <c r="AC51" s="519"/>
      <c r="AD51" s="522"/>
      <c r="AE51" s="16"/>
    </row>
    <row r="52" spans="1:31" ht="21.75" customHeight="1">
      <c r="A52" s="23" t="s">
        <v>30</v>
      </c>
      <c r="B52" s="45"/>
      <c r="C52" s="25"/>
      <c r="D52" s="25"/>
      <c r="E52" s="516">
        <f aca="true" t="shared" si="12" ref="E52:AD52">SUM(E53:E54)</f>
        <v>2685</v>
      </c>
      <c r="F52" s="517">
        <f t="shared" si="12"/>
        <v>78</v>
      </c>
      <c r="G52" s="517">
        <f t="shared" si="12"/>
        <v>95</v>
      </c>
      <c r="H52" s="517">
        <f t="shared" si="12"/>
        <v>136</v>
      </c>
      <c r="I52" s="517">
        <f t="shared" si="12"/>
        <v>223</v>
      </c>
      <c r="J52" s="517">
        <f t="shared" si="12"/>
        <v>381</v>
      </c>
      <c r="K52" s="517">
        <f t="shared" si="12"/>
        <v>542</v>
      </c>
      <c r="L52" s="517">
        <f t="shared" si="12"/>
        <v>489</v>
      </c>
      <c r="M52" s="517">
        <f t="shared" si="12"/>
        <v>450</v>
      </c>
      <c r="N52" s="517">
        <f t="shared" si="12"/>
        <v>291</v>
      </c>
      <c r="O52" s="517">
        <f t="shared" si="12"/>
        <v>0</v>
      </c>
      <c r="P52" s="517">
        <f t="shared" si="12"/>
        <v>0</v>
      </c>
      <c r="Q52" s="517">
        <f t="shared" si="12"/>
        <v>0</v>
      </c>
      <c r="R52" s="517">
        <f t="shared" si="12"/>
        <v>0</v>
      </c>
      <c r="S52" s="517">
        <f t="shared" si="12"/>
        <v>0</v>
      </c>
      <c r="T52" s="517">
        <f t="shared" si="12"/>
        <v>0</v>
      </c>
      <c r="U52" s="517">
        <f t="shared" si="12"/>
        <v>0</v>
      </c>
      <c r="V52" s="517">
        <f t="shared" si="12"/>
        <v>0</v>
      </c>
      <c r="W52" s="517">
        <f t="shared" si="12"/>
        <v>0</v>
      </c>
      <c r="X52" s="517">
        <f t="shared" si="12"/>
        <v>0</v>
      </c>
      <c r="Y52" s="517">
        <f t="shared" si="12"/>
        <v>0</v>
      </c>
      <c r="Z52" s="517">
        <f t="shared" si="12"/>
        <v>0</v>
      </c>
      <c r="AA52" s="517">
        <f t="shared" si="12"/>
        <v>0</v>
      </c>
      <c r="AB52" s="517">
        <f t="shared" si="12"/>
        <v>0</v>
      </c>
      <c r="AC52" s="517">
        <f t="shared" si="12"/>
        <v>0</v>
      </c>
      <c r="AD52" s="513">
        <f t="shared" si="12"/>
        <v>0</v>
      </c>
      <c r="AE52" s="26"/>
    </row>
    <row r="53" spans="1:31" ht="21.75" customHeight="1">
      <c r="A53" s="19"/>
      <c r="B53" s="34"/>
      <c r="C53" s="21" t="s">
        <v>329</v>
      </c>
      <c r="D53" s="21"/>
      <c r="E53" s="22">
        <f>SUM(F53:N53)</f>
        <v>1597</v>
      </c>
      <c r="F53" s="90">
        <v>49</v>
      </c>
      <c r="G53" s="90">
        <v>62</v>
      </c>
      <c r="H53" s="90">
        <v>94</v>
      </c>
      <c r="I53" s="90">
        <v>156</v>
      </c>
      <c r="J53" s="90">
        <v>245</v>
      </c>
      <c r="K53" s="90">
        <v>313</v>
      </c>
      <c r="L53" s="90">
        <v>263</v>
      </c>
      <c r="M53" s="90">
        <v>257</v>
      </c>
      <c r="N53" s="90">
        <v>158</v>
      </c>
      <c r="O53" s="518">
        <f aca="true" t="shared" si="13" ref="O53:AD53">SUM(O54:O57)</f>
        <v>0</v>
      </c>
      <c r="P53" s="518">
        <f t="shared" si="13"/>
        <v>0</v>
      </c>
      <c r="Q53" s="518">
        <f t="shared" si="13"/>
        <v>0</v>
      </c>
      <c r="R53" s="518">
        <f t="shared" si="13"/>
        <v>0</v>
      </c>
      <c r="S53" s="518">
        <f t="shared" si="13"/>
        <v>0</v>
      </c>
      <c r="T53" s="518">
        <f t="shared" si="13"/>
        <v>0</v>
      </c>
      <c r="U53" s="518">
        <f t="shared" si="13"/>
        <v>0</v>
      </c>
      <c r="V53" s="518">
        <f t="shared" si="13"/>
        <v>0</v>
      </c>
      <c r="W53" s="518">
        <f t="shared" si="13"/>
        <v>0</v>
      </c>
      <c r="X53" s="518">
        <f t="shared" si="13"/>
        <v>0</v>
      </c>
      <c r="Y53" s="518">
        <f t="shared" si="13"/>
        <v>0</v>
      </c>
      <c r="Z53" s="518">
        <f t="shared" si="13"/>
        <v>0</v>
      </c>
      <c r="AA53" s="518">
        <f t="shared" si="13"/>
        <v>0</v>
      </c>
      <c r="AB53" s="518">
        <f t="shared" si="13"/>
        <v>0</v>
      </c>
      <c r="AC53" s="518">
        <f t="shared" si="13"/>
        <v>0</v>
      </c>
      <c r="AD53" s="523">
        <f t="shared" si="13"/>
        <v>0</v>
      </c>
      <c r="AE53" s="16"/>
    </row>
    <row r="54" spans="1:31" ht="21.75" customHeight="1">
      <c r="A54" s="19"/>
      <c r="B54" s="34"/>
      <c r="C54" s="21" t="s">
        <v>77</v>
      </c>
      <c r="D54" s="21"/>
      <c r="E54" s="22">
        <f>SUM(F54:N54)</f>
        <v>1088</v>
      </c>
      <c r="F54" s="91">
        <v>29</v>
      </c>
      <c r="G54" s="91">
        <v>33</v>
      </c>
      <c r="H54" s="91">
        <v>42</v>
      </c>
      <c r="I54" s="91">
        <v>67</v>
      </c>
      <c r="J54" s="91">
        <v>136</v>
      </c>
      <c r="K54" s="91">
        <v>229</v>
      </c>
      <c r="L54" s="91">
        <v>226</v>
      </c>
      <c r="M54" s="91">
        <v>193</v>
      </c>
      <c r="N54" s="91">
        <v>133</v>
      </c>
      <c r="O54" s="519">
        <f aca="true" t="shared" si="14" ref="O54:AD54">SUM(O55:O60)</f>
        <v>0</v>
      </c>
      <c r="P54" s="519">
        <f t="shared" si="14"/>
        <v>0</v>
      </c>
      <c r="Q54" s="519">
        <f t="shared" si="14"/>
        <v>0</v>
      </c>
      <c r="R54" s="519">
        <f t="shared" si="14"/>
        <v>0</v>
      </c>
      <c r="S54" s="519">
        <f t="shared" si="14"/>
        <v>0</v>
      </c>
      <c r="T54" s="519">
        <f t="shared" si="14"/>
        <v>0</v>
      </c>
      <c r="U54" s="519">
        <f t="shared" si="14"/>
        <v>0</v>
      </c>
      <c r="V54" s="519">
        <f t="shared" si="14"/>
        <v>0</v>
      </c>
      <c r="W54" s="519">
        <f t="shared" si="14"/>
        <v>0</v>
      </c>
      <c r="X54" s="519">
        <f t="shared" si="14"/>
        <v>0</v>
      </c>
      <c r="Y54" s="519">
        <f t="shared" si="14"/>
        <v>0</v>
      </c>
      <c r="Z54" s="519">
        <f t="shared" si="14"/>
        <v>0</v>
      </c>
      <c r="AA54" s="519">
        <f t="shared" si="14"/>
        <v>0</v>
      </c>
      <c r="AB54" s="519">
        <f t="shared" si="14"/>
        <v>0</v>
      </c>
      <c r="AC54" s="519">
        <f t="shared" si="14"/>
        <v>0</v>
      </c>
      <c r="AD54" s="522">
        <f t="shared" si="14"/>
        <v>0</v>
      </c>
      <c r="AE54" s="16"/>
    </row>
    <row r="55" spans="1:31" ht="21.75" customHeight="1">
      <c r="A55" s="23" t="s">
        <v>78</v>
      </c>
      <c r="B55" s="45"/>
      <c r="C55" s="14"/>
      <c r="D55" s="25"/>
      <c r="E55" s="516">
        <f aca="true" t="shared" si="15" ref="E55:N55">SUM(E56:E57)</f>
        <v>4106</v>
      </c>
      <c r="F55" s="517">
        <f t="shared" si="15"/>
        <v>178</v>
      </c>
      <c r="G55" s="517">
        <f t="shared" si="15"/>
        <v>182</v>
      </c>
      <c r="H55" s="517">
        <f t="shared" si="15"/>
        <v>230</v>
      </c>
      <c r="I55" s="517">
        <f t="shared" si="15"/>
        <v>367</v>
      </c>
      <c r="J55" s="517">
        <f t="shared" si="15"/>
        <v>715</v>
      </c>
      <c r="K55" s="517">
        <f t="shared" si="15"/>
        <v>824</v>
      </c>
      <c r="L55" s="517">
        <f t="shared" si="15"/>
        <v>717</v>
      </c>
      <c r="M55" s="517">
        <f t="shared" si="15"/>
        <v>542</v>
      </c>
      <c r="N55" s="517">
        <f t="shared" si="15"/>
        <v>351</v>
      </c>
      <c r="O55" s="517">
        <f aca="true" t="shared" si="16" ref="O55:AD55">SUM(O56:O59)</f>
        <v>0</v>
      </c>
      <c r="P55" s="517">
        <f t="shared" si="16"/>
        <v>0</v>
      </c>
      <c r="Q55" s="517">
        <f t="shared" si="16"/>
        <v>0</v>
      </c>
      <c r="R55" s="517">
        <f t="shared" si="16"/>
        <v>0</v>
      </c>
      <c r="S55" s="517">
        <f t="shared" si="16"/>
        <v>0</v>
      </c>
      <c r="T55" s="517">
        <f t="shared" si="16"/>
        <v>0</v>
      </c>
      <c r="U55" s="517">
        <f t="shared" si="16"/>
        <v>0</v>
      </c>
      <c r="V55" s="517">
        <f t="shared" si="16"/>
        <v>0</v>
      </c>
      <c r="W55" s="517">
        <f t="shared" si="16"/>
        <v>0</v>
      </c>
      <c r="X55" s="517">
        <f t="shared" si="16"/>
        <v>0</v>
      </c>
      <c r="Y55" s="517">
        <f t="shared" si="16"/>
        <v>0</v>
      </c>
      <c r="Z55" s="517">
        <f t="shared" si="16"/>
        <v>0</v>
      </c>
      <c r="AA55" s="517">
        <f t="shared" si="16"/>
        <v>0</v>
      </c>
      <c r="AB55" s="517">
        <f t="shared" si="16"/>
        <v>0</v>
      </c>
      <c r="AC55" s="517">
        <f t="shared" si="16"/>
        <v>0</v>
      </c>
      <c r="AD55" s="513">
        <f t="shared" si="16"/>
        <v>0</v>
      </c>
      <c r="AE55" s="26"/>
    </row>
    <row r="56" spans="1:31" ht="21.75" customHeight="1">
      <c r="A56" s="19"/>
      <c r="B56" s="46"/>
      <c r="C56" s="21" t="s">
        <v>330</v>
      </c>
      <c r="D56" s="47"/>
      <c r="E56" s="22">
        <f>SUM(F56:N56)</f>
        <v>868</v>
      </c>
      <c r="F56" s="90">
        <v>51</v>
      </c>
      <c r="G56" s="90">
        <v>51</v>
      </c>
      <c r="H56" s="90">
        <v>54</v>
      </c>
      <c r="I56" s="90">
        <v>101</v>
      </c>
      <c r="J56" s="90">
        <v>226</v>
      </c>
      <c r="K56" s="90">
        <v>138</v>
      </c>
      <c r="L56" s="90">
        <v>153</v>
      </c>
      <c r="M56" s="90">
        <v>66</v>
      </c>
      <c r="N56" s="90">
        <v>28</v>
      </c>
      <c r="O56" s="518">
        <f aca="true" t="shared" si="17" ref="O56:AD58">SUM(O57:O59)</f>
        <v>0</v>
      </c>
      <c r="P56" s="518">
        <f t="shared" si="17"/>
        <v>0</v>
      </c>
      <c r="Q56" s="518">
        <f t="shared" si="17"/>
        <v>0</v>
      </c>
      <c r="R56" s="518">
        <f t="shared" si="17"/>
        <v>0</v>
      </c>
      <c r="S56" s="518">
        <f t="shared" si="17"/>
        <v>0</v>
      </c>
      <c r="T56" s="518">
        <f t="shared" si="17"/>
        <v>0</v>
      </c>
      <c r="U56" s="518">
        <f t="shared" si="17"/>
        <v>0</v>
      </c>
      <c r="V56" s="518">
        <f t="shared" si="17"/>
        <v>0</v>
      </c>
      <c r="W56" s="518">
        <f t="shared" si="17"/>
        <v>0</v>
      </c>
      <c r="X56" s="518">
        <f t="shared" si="17"/>
        <v>0</v>
      </c>
      <c r="Y56" s="518">
        <f t="shared" si="17"/>
        <v>0</v>
      </c>
      <c r="Z56" s="518">
        <f t="shared" si="17"/>
        <v>0</v>
      </c>
      <c r="AA56" s="518">
        <f t="shared" si="17"/>
        <v>0</v>
      </c>
      <c r="AB56" s="518">
        <f t="shared" si="17"/>
        <v>0</v>
      </c>
      <c r="AC56" s="518">
        <f t="shared" si="17"/>
        <v>0</v>
      </c>
      <c r="AD56" s="523">
        <f t="shared" si="17"/>
        <v>0</v>
      </c>
      <c r="AE56" s="26"/>
    </row>
    <row r="57" spans="1:31" ht="21.75" customHeight="1">
      <c r="A57" s="19"/>
      <c r="B57" s="34"/>
      <c r="C57" s="21" t="s">
        <v>56</v>
      </c>
      <c r="D57" s="21"/>
      <c r="E57" s="22">
        <f>SUM(F57:N57)</f>
        <v>3238</v>
      </c>
      <c r="F57" s="91">
        <v>127</v>
      </c>
      <c r="G57" s="91">
        <v>131</v>
      </c>
      <c r="H57" s="91">
        <v>176</v>
      </c>
      <c r="I57" s="91">
        <v>266</v>
      </c>
      <c r="J57" s="91">
        <v>489</v>
      </c>
      <c r="K57" s="91">
        <v>686</v>
      </c>
      <c r="L57" s="91">
        <v>564</v>
      </c>
      <c r="M57" s="91">
        <v>476</v>
      </c>
      <c r="N57" s="91">
        <v>323</v>
      </c>
      <c r="O57" s="519">
        <f t="shared" si="17"/>
        <v>0</v>
      </c>
      <c r="P57" s="519">
        <f t="shared" si="17"/>
        <v>0</v>
      </c>
      <c r="Q57" s="519">
        <f t="shared" si="17"/>
        <v>0</v>
      </c>
      <c r="R57" s="519">
        <f t="shared" si="17"/>
        <v>0</v>
      </c>
      <c r="S57" s="519">
        <f t="shared" si="17"/>
        <v>0</v>
      </c>
      <c r="T57" s="519">
        <f t="shared" si="17"/>
        <v>0</v>
      </c>
      <c r="U57" s="519">
        <f t="shared" si="17"/>
        <v>0</v>
      </c>
      <c r="V57" s="519">
        <f t="shared" si="17"/>
        <v>0</v>
      </c>
      <c r="W57" s="519">
        <f t="shared" si="17"/>
        <v>0</v>
      </c>
      <c r="X57" s="519">
        <f t="shared" si="17"/>
        <v>0</v>
      </c>
      <c r="Y57" s="519">
        <f t="shared" si="17"/>
        <v>0</v>
      </c>
      <c r="Z57" s="519">
        <f t="shared" si="17"/>
        <v>0</v>
      </c>
      <c r="AA57" s="519">
        <f t="shared" si="17"/>
        <v>0</v>
      </c>
      <c r="AB57" s="519">
        <f t="shared" si="17"/>
        <v>0</v>
      </c>
      <c r="AC57" s="519">
        <f t="shared" si="17"/>
        <v>0</v>
      </c>
      <c r="AD57" s="522">
        <f t="shared" si="17"/>
        <v>0</v>
      </c>
      <c r="AE57" s="16"/>
    </row>
    <row r="58" spans="1:31" ht="21.75" customHeight="1">
      <c r="A58" s="23" t="s">
        <v>79</v>
      </c>
      <c r="B58" s="45"/>
      <c r="C58" s="25"/>
      <c r="D58" s="25"/>
      <c r="E58" s="516">
        <f aca="true" t="shared" si="18" ref="E58:N58">SUM(E59:E61)</f>
        <v>6692</v>
      </c>
      <c r="F58" s="517">
        <f t="shared" si="18"/>
        <v>316</v>
      </c>
      <c r="G58" s="517">
        <f t="shared" si="18"/>
        <v>301</v>
      </c>
      <c r="H58" s="517">
        <f t="shared" si="18"/>
        <v>483</v>
      </c>
      <c r="I58" s="517">
        <f t="shared" si="18"/>
        <v>701</v>
      </c>
      <c r="J58" s="517">
        <f t="shared" si="18"/>
        <v>1107</v>
      </c>
      <c r="K58" s="517">
        <f t="shared" si="18"/>
        <v>1214</v>
      </c>
      <c r="L58" s="517">
        <f t="shared" si="18"/>
        <v>1123</v>
      </c>
      <c r="M58" s="517">
        <f t="shared" si="18"/>
        <v>857</v>
      </c>
      <c r="N58" s="517">
        <f t="shared" si="18"/>
        <v>590</v>
      </c>
      <c r="O58" s="517">
        <f t="shared" si="17"/>
        <v>0</v>
      </c>
      <c r="P58" s="517">
        <f t="shared" si="17"/>
        <v>0</v>
      </c>
      <c r="Q58" s="517">
        <f t="shared" si="17"/>
        <v>0</v>
      </c>
      <c r="R58" s="517">
        <f t="shared" si="17"/>
        <v>0</v>
      </c>
      <c r="S58" s="517">
        <f t="shared" si="17"/>
        <v>0</v>
      </c>
      <c r="T58" s="517">
        <f t="shared" si="17"/>
        <v>0</v>
      </c>
      <c r="U58" s="517">
        <f t="shared" si="17"/>
        <v>0</v>
      </c>
      <c r="V58" s="517">
        <f t="shared" si="17"/>
        <v>0</v>
      </c>
      <c r="W58" s="517">
        <f t="shared" si="17"/>
        <v>0</v>
      </c>
      <c r="X58" s="517">
        <f t="shared" si="17"/>
        <v>0</v>
      </c>
      <c r="Y58" s="517">
        <f t="shared" si="17"/>
        <v>0</v>
      </c>
      <c r="Z58" s="517">
        <f t="shared" si="17"/>
        <v>0</v>
      </c>
      <c r="AA58" s="517">
        <f t="shared" si="17"/>
        <v>0</v>
      </c>
      <c r="AB58" s="517">
        <f t="shared" si="17"/>
        <v>0</v>
      </c>
      <c r="AC58" s="517">
        <f t="shared" si="17"/>
        <v>0</v>
      </c>
      <c r="AD58" s="513">
        <f t="shared" si="17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1703</v>
      </c>
      <c r="F59" s="90">
        <v>80</v>
      </c>
      <c r="G59" s="90">
        <v>67</v>
      </c>
      <c r="H59" s="90">
        <v>111</v>
      </c>
      <c r="I59" s="90">
        <v>168</v>
      </c>
      <c r="J59" s="90">
        <v>305</v>
      </c>
      <c r="K59" s="90">
        <v>306</v>
      </c>
      <c r="L59" s="90">
        <v>290</v>
      </c>
      <c r="M59" s="90">
        <v>219</v>
      </c>
      <c r="N59" s="90">
        <v>157</v>
      </c>
      <c r="O59" s="518">
        <f aca="true" t="shared" si="19" ref="O59:AD60">SUM(O60:O61)</f>
        <v>0</v>
      </c>
      <c r="P59" s="518">
        <f t="shared" si="19"/>
        <v>0</v>
      </c>
      <c r="Q59" s="518">
        <f t="shared" si="19"/>
        <v>0</v>
      </c>
      <c r="R59" s="518">
        <f t="shared" si="19"/>
        <v>0</v>
      </c>
      <c r="S59" s="518">
        <f t="shared" si="19"/>
        <v>0</v>
      </c>
      <c r="T59" s="518">
        <f t="shared" si="19"/>
        <v>0</v>
      </c>
      <c r="U59" s="518">
        <f t="shared" si="19"/>
        <v>0</v>
      </c>
      <c r="V59" s="518">
        <f t="shared" si="19"/>
        <v>0</v>
      </c>
      <c r="W59" s="518">
        <f t="shared" si="19"/>
        <v>0</v>
      </c>
      <c r="X59" s="518">
        <f t="shared" si="19"/>
        <v>0</v>
      </c>
      <c r="Y59" s="518">
        <f t="shared" si="19"/>
        <v>0</v>
      </c>
      <c r="Z59" s="518">
        <f t="shared" si="19"/>
        <v>0</v>
      </c>
      <c r="AA59" s="518">
        <f t="shared" si="19"/>
        <v>0</v>
      </c>
      <c r="AB59" s="518">
        <f t="shared" si="19"/>
        <v>0</v>
      </c>
      <c r="AC59" s="518">
        <f t="shared" si="19"/>
        <v>0</v>
      </c>
      <c r="AD59" s="523">
        <f t="shared" si="19"/>
        <v>0</v>
      </c>
      <c r="AE59" s="16"/>
    </row>
    <row r="60" spans="1:31" ht="21.75" customHeight="1">
      <c r="A60" s="19"/>
      <c r="B60" s="34"/>
      <c r="C60" s="21" t="s">
        <v>57</v>
      </c>
      <c r="D60" s="21"/>
      <c r="E60" s="22">
        <f>SUM(F60:N60)</f>
        <v>2843</v>
      </c>
      <c r="F60" s="90">
        <v>142</v>
      </c>
      <c r="G60" s="90">
        <v>125</v>
      </c>
      <c r="H60" s="90">
        <v>221</v>
      </c>
      <c r="I60" s="90">
        <v>329</v>
      </c>
      <c r="J60" s="90">
        <v>461</v>
      </c>
      <c r="K60" s="90">
        <v>515</v>
      </c>
      <c r="L60" s="90">
        <v>459</v>
      </c>
      <c r="M60" s="90">
        <v>372</v>
      </c>
      <c r="N60" s="90">
        <v>219</v>
      </c>
      <c r="O60" s="518">
        <f t="shared" si="19"/>
        <v>0</v>
      </c>
      <c r="P60" s="518">
        <f t="shared" si="19"/>
        <v>0</v>
      </c>
      <c r="Q60" s="518">
        <f t="shared" si="19"/>
        <v>0</v>
      </c>
      <c r="R60" s="518">
        <f t="shared" si="19"/>
        <v>0</v>
      </c>
      <c r="S60" s="518">
        <f t="shared" si="19"/>
        <v>0</v>
      </c>
      <c r="T60" s="518">
        <f t="shared" si="19"/>
        <v>0</v>
      </c>
      <c r="U60" s="518">
        <f t="shared" si="19"/>
        <v>0</v>
      </c>
      <c r="V60" s="518">
        <f t="shared" si="19"/>
        <v>0</v>
      </c>
      <c r="W60" s="518">
        <f t="shared" si="19"/>
        <v>0</v>
      </c>
      <c r="X60" s="518">
        <f t="shared" si="19"/>
        <v>0</v>
      </c>
      <c r="Y60" s="518">
        <f t="shared" si="19"/>
        <v>0</v>
      </c>
      <c r="Z60" s="518">
        <f t="shared" si="19"/>
        <v>0</v>
      </c>
      <c r="AA60" s="518">
        <f t="shared" si="19"/>
        <v>0</v>
      </c>
      <c r="AB60" s="518">
        <f t="shared" si="19"/>
        <v>0</v>
      </c>
      <c r="AC60" s="518">
        <f t="shared" si="19"/>
        <v>0</v>
      </c>
      <c r="AD60" s="523">
        <f t="shared" si="19"/>
        <v>0</v>
      </c>
      <c r="AE60" s="16"/>
    </row>
    <row r="61" spans="1:31" ht="21.75" customHeight="1" thickBot="1">
      <c r="A61" s="48"/>
      <c r="B61" s="49"/>
      <c r="C61" s="50" t="s">
        <v>80</v>
      </c>
      <c r="D61" s="50"/>
      <c r="E61" s="51">
        <f>SUM(F61:N61)</f>
        <v>2146</v>
      </c>
      <c r="F61" s="92">
        <v>94</v>
      </c>
      <c r="G61" s="92">
        <v>109</v>
      </c>
      <c r="H61" s="92">
        <v>151</v>
      </c>
      <c r="I61" s="92">
        <v>204</v>
      </c>
      <c r="J61" s="92">
        <v>341</v>
      </c>
      <c r="K61" s="92">
        <v>393</v>
      </c>
      <c r="L61" s="92">
        <v>374</v>
      </c>
      <c r="M61" s="92">
        <v>266</v>
      </c>
      <c r="N61" s="92">
        <v>214</v>
      </c>
      <c r="O61" s="524">
        <f aca="true" t="shared" si="20" ref="O61:AD61">SUM(O62:O64)</f>
        <v>0</v>
      </c>
      <c r="P61" s="524">
        <f t="shared" si="20"/>
        <v>0</v>
      </c>
      <c r="Q61" s="524">
        <f t="shared" si="20"/>
        <v>0</v>
      </c>
      <c r="R61" s="524">
        <f t="shared" si="20"/>
        <v>0</v>
      </c>
      <c r="S61" s="524">
        <f t="shared" si="20"/>
        <v>0</v>
      </c>
      <c r="T61" s="524">
        <f t="shared" si="20"/>
        <v>0</v>
      </c>
      <c r="U61" s="524">
        <f t="shared" si="20"/>
        <v>0</v>
      </c>
      <c r="V61" s="524">
        <f t="shared" si="20"/>
        <v>0</v>
      </c>
      <c r="W61" s="524">
        <f t="shared" si="20"/>
        <v>0</v>
      </c>
      <c r="X61" s="524">
        <f t="shared" si="20"/>
        <v>0</v>
      </c>
      <c r="Y61" s="524">
        <f t="shared" si="20"/>
        <v>0</v>
      </c>
      <c r="Z61" s="524">
        <f t="shared" si="20"/>
        <v>0</v>
      </c>
      <c r="AA61" s="524">
        <f t="shared" si="20"/>
        <v>0</v>
      </c>
      <c r="AB61" s="524">
        <f t="shared" si="20"/>
        <v>0</v>
      </c>
      <c r="AC61" s="524">
        <f t="shared" si="20"/>
        <v>0</v>
      </c>
      <c r="AD61" s="525">
        <f t="shared" si="20"/>
        <v>0</v>
      </c>
      <c r="AE61" s="16"/>
    </row>
    <row r="62" ht="18" customHeight="1">
      <c r="E62" s="57" t="s">
        <v>358</v>
      </c>
    </row>
    <row r="63" ht="18" customHeight="1">
      <c r="E63" s="57" t="s">
        <v>359</v>
      </c>
    </row>
    <row r="64" ht="18" customHeight="1">
      <c r="E64" s="57" t="s">
        <v>386</v>
      </c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/>
  <pageMargins left="0.7874015748031497" right="0.1968503937007874" top="0.7086614173228347" bottom="0.2362204724409449" header="0" footer="0"/>
  <pageSetup horizontalDpi="600" verticalDpi="600" orientation="portrait" pageOrder="overThenDown" paperSize="9" scale="59" r:id="rId1"/>
  <headerFooter alignWithMargins="0">
    <oddFooter>&amp;R&amp;A &amp;P/&amp;N</oddFooter>
  </headerFooter>
  <colBreaks count="1" manualBreakCount="1">
    <brk id="1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N64"/>
  <sheetViews>
    <sheetView showOutlineSymbols="0" zoomScale="75" zoomScaleNormal="75" workbookViewId="0" topLeftCell="A1">
      <pane xSplit="4" ySplit="6" topLeftCell="E46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S1" sqref="S1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22" width="8.75390625" style="59" customWidth="1"/>
    <col min="223" max="16384" width="8.75390625" style="60" customWidth="1"/>
  </cols>
  <sheetData>
    <row r="1" spans="1:30" ht="34.5" customHeight="1">
      <c r="A1" s="55" t="s">
        <v>366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R1" s="57"/>
      <c r="S1" s="57" t="s">
        <v>367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283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82" t="s">
        <v>282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361</v>
      </c>
      <c r="P3" s="583"/>
      <c r="Q3" s="583"/>
      <c r="R3" s="583"/>
      <c r="S3" s="583"/>
      <c r="T3" s="583"/>
      <c r="U3" s="583"/>
      <c r="V3" s="583"/>
      <c r="W3" s="583"/>
      <c r="X3" s="594"/>
      <c r="Y3" s="582" t="s">
        <v>363</v>
      </c>
      <c r="Z3" s="583"/>
      <c r="AA3" s="583"/>
      <c r="AB3" s="583"/>
      <c r="AC3" s="583"/>
      <c r="AD3" s="799"/>
    </row>
    <row r="4" spans="1:30" ht="23.2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70" t="s">
        <v>39</v>
      </c>
      <c r="AB4" s="70" t="s">
        <v>40</v>
      </c>
      <c r="AC4" s="71"/>
      <c r="AD4" s="72"/>
    </row>
    <row r="5" spans="1:30" ht="23.2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70" t="s">
        <v>44</v>
      </c>
      <c r="AB5" s="70" t="s">
        <v>45</v>
      </c>
      <c r="AC5" s="71" t="s">
        <v>46</v>
      </c>
      <c r="AD5" s="74" t="s">
        <v>55</v>
      </c>
    </row>
    <row r="6" spans="1:30" ht="23.2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81" t="s">
        <v>53</v>
      </c>
      <c r="AB6" s="81" t="s">
        <v>54</v>
      </c>
      <c r="AC6" s="82"/>
      <c r="AD6" s="83"/>
    </row>
    <row r="7" spans="1:30" ht="22.5" customHeight="1">
      <c r="A7" s="588" t="s">
        <v>357</v>
      </c>
      <c r="B7" s="589"/>
      <c r="C7" s="589"/>
      <c r="D7" s="589"/>
      <c r="E7" s="1">
        <v>143783</v>
      </c>
      <c r="F7" s="1">
        <v>10511</v>
      </c>
      <c r="G7" s="1">
        <v>8632</v>
      </c>
      <c r="H7" s="1">
        <v>11839</v>
      </c>
      <c r="I7" s="1">
        <v>20358</v>
      </c>
      <c r="J7" s="1">
        <v>22695</v>
      </c>
      <c r="K7" s="1">
        <v>22672</v>
      </c>
      <c r="L7" s="1">
        <v>22411</v>
      </c>
      <c r="M7" s="1">
        <v>14746</v>
      </c>
      <c r="N7" s="3">
        <v>9919</v>
      </c>
      <c r="O7" s="1">
        <v>4630</v>
      </c>
      <c r="P7" s="3">
        <v>107</v>
      </c>
      <c r="Q7" s="3">
        <v>115</v>
      </c>
      <c r="R7" s="1">
        <v>236</v>
      </c>
      <c r="S7" s="1">
        <v>466</v>
      </c>
      <c r="T7" s="1">
        <v>641</v>
      </c>
      <c r="U7" s="1">
        <v>743</v>
      </c>
      <c r="V7" s="1">
        <v>892</v>
      </c>
      <c r="W7" s="1">
        <v>712</v>
      </c>
      <c r="X7" s="3">
        <v>718</v>
      </c>
      <c r="Y7" s="1">
        <v>1779</v>
      </c>
      <c r="Z7" s="1">
        <v>58</v>
      </c>
      <c r="AA7" s="1">
        <v>85</v>
      </c>
      <c r="AB7" s="1">
        <v>1796</v>
      </c>
      <c r="AC7" s="4">
        <v>568</v>
      </c>
      <c r="AD7" s="2">
        <v>344</v>
      </c>
    </row>
    <row r="8" spans="1:30" ht="22.5" customHeight="1">
      <c r="A8" s="595">
        <v>19</v>
      </c>
      <c r="B8" s="596"/>
      <c r="C8" s="596"/>
      <c r="D8" s="596"/>
      <c r="E8" s="1">
        <v>148213</v>
      </c>
      <c r="F8" s="1">
        <v>11649</v>
      </c>
      <c r="G8" s="1">
        <v>8633</v>
      </c>
      <c r="H8" s="1">
        <v>11474</v>
      </c>
      <c r="I8" s="1">
        <v>19094</v>
      </c>
      <c r="J8" s="1">
        <v>23841</v>
      </c>
      <c r="K8" s="1">
        <v>23919</v>
      </c>
      <c r="L8" s="1">
        <v>23421</v>
      </c>
      <c r="M8" s="1">
        <v>15606</v>
      </c>
      <c r="N8" s="3">
        <v>10576</v>
      </c>
      <c r="O8" s="1">
        <v>4377</v>
      </c>
      <c r="P8" s="3">
        <v>133</v>
      </c>
      <c r="Q8" s="3">
        <v>100</v>
      </c>
      <c r="R8" s="1">
        <v>208</v>
      </c>
      <c r="S8" s="1">
        <v>398</v>
      </c>
      <c r="T8" s="1">
        <v>637</v>
      </c>
      <c r="U8" s="1">
        <v>699</v>
      </c>
      <c r="V8" s="1">
        <v>823</v>
      </c>
      <c r="W8" s="1">
        <v>732</v>
      </c>
      <c r="X8" s="3">
        <v>647</v>
      </c>
      <c r="Y8" s="1">
        <v>1488</v>
      </c>
      <c r="Z8" s="1">
        <v>53</v>
      </c>
      <c r="AA8" s="1">
        <v>64</v>
      </c>
      <c r="AB8" s="1">
        <v>1725</v>
      </c>
      <c r="AC8" s="4">
        <v>672</v>
      </c>
      <c r="AD8" s="2">
        <v>375</v>
      </c>
    </row>
    <row r="9" spans="1:31" ht="27.7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109928</v>
      </c>
      <c r="F9" s="84">
        <f t="shared" si="0"/>
        <v>7193</v>
      </c>
      <c r="G9" s="84">
        <f t="shared" si="0"/>
        <v>5338</v>
      </c>
      <c r="H9" s="84">
        <f t="shared" si="0"/>
        <v>6528</v>
      </c>
      <c r="I9" s="84">
        <f t="shared" si="0"/>
        <v>11502</v>
      </c>
      <c r="J9" s="84">
        <f t="shared" si="0"/>
        <v>18718</v>
      </c>
      <c r="K9" s="362">
        <f t="shared" si="0"/>
        <v>21790</v>
      </c>
      <c r="L9" s="363">
        <f t="shared" si="0"/>
        <v>18570</v>
      </c>
      <c r="M9" s="364">
        <f t="shared" si="0"/>
        <v>12056</v>
      </c>
      <c r="N9" s="363">
        <f t="shared" si="0"/>
        <v>8233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3">
        <f t="shared" si="0"/>
        <v>0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4">
        <f t="shared" si="0"/>
        <v>0</v>
      </c>
      <c r="Y9" s="364">
        <f t="shared" si="0"/>
        <v>0</v>
      </c>
      <c r="Z9" s="362">
        <f t="shared" si="0"/>
        <v>0</v>
      </c>
      <c r="AA9" s="362">
        <f t="shared" si="0"/>
        <v>0</v>
      </c>
      <c r="AB9" s="362">
        <f t="shared" si="0"/>
        <v>0</v>
      </c>
      <c r="AC9" s="362">
        <f t="shared" si="0"/>
        <v>0</v>
      </c>
      <c r="AD9" s="383">
        <f t="shared" si="0"/>
        <v>0</v>
      </c>
      <c r="AE9" s="11"/>
    </row>
    <row r="10" spans="1:31" ht="21.75" customHeight="1">
      <c r="A10" s="12" t="s">
        <v>58</v>
      </c>
      <c r="B10" s="13"/>
      <c r="C10" s="14" t="s">
        <v>1</v>
      </c>
      <c r="D10" s="14"/>
      <c r="E10" s="15">
        <f>SUM(F10:N10)</f>
        <v>7266</v>
      </c>
      <c r="F10" s="88">
        <v>2354</v>
      </c>
      <c r="G10" s="88">
        <v>207</v>
      </c>
      <c r="H10" s="88">
        <v>228</v>
      </c>
      <c r="I10" s="88">
        <v>414</v>
      </c>
      <c r="J10" s="88">
        <v>580</v>
      </c>
      <c r="K10" s="88">
        <v>708</v>
      </c>
      <c r="L10" s="88">
        <v>1148</v>
      </c>
      <c r="M10" s="88">
        <v>919</v>
      </c>
      <c r="N10" s="88">
        <v>708</v>
      </c>
      <c r="O10" s="514">
        <f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1.75" customHeight="1">
      <c r="A11" s="12" t="s">
        <v>59</v>
      </c>
      <c r="B11" s="13"/>
      <c r="C11" s="14" t="s">
        <v>2</v>
      </c>
      <c r="D11" s="14"/>
      <c r="E11" s="15">
        <f>SUM(F11:N11)</f>
        <v>5487</v>
      </c>
      <c r="F11" s="88">
        <v>248</v>
      </c>
      <c r="G11" s="88">
        <v>346</v>
      </c>
      <c r="H11" s="88">
        <v>469</v>
      </c>
      <c r="I11" s="88">
        <v>811</v>
      </c>
      <c r="J11" s="88">
        <v>1237</v>
      </c>
      <c r="K11" s="88">
        <v>1208</v>
      </c>
      <c r="L11" s="88">
        <v>743</v>
      </c>
      <c r="M11" s="88">
        <v>325</v>
      </c>
      <c r="N11" s="88">
        <v>100</v>
      </c>
      <c r="O11" s="515">
        <f>SUM(P11:X11)</f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1.75" customHeight="1">
      <c r="A12" s="12" t="s">
        <v>60</v>
      </c>
      <c r="B12" s="13"/>
      <c r="C12" s="14" t="s">
        <v>3</v>
      </c>
      <c r="D12" s="14"/>
      <c r="E12" s="15">
        <f>SUM(F12:N12)</f>
        <v>5369</v>
      </c>
      <c r="F12" s="88">
        <v>223</v>
      </c>
      <c r="G12" s="88">
        <v>200</v>
      </c>
      <c r="H12" s="88">
        <v>225</v>
      </c>
      <c r="I12" s="88">
        <v>527</v>
      </c>
      <c r="J12" s="88">
        <v>1080</v>
      </c>
      <c r="K12" s="88">
        <v>1559</v>
      </c>
      <c r="L12" s="88">
        <v>1094</v>
      </c>
      <c r="M12" s="88">
        <v>322</v>
      </c>
      <c r="N12" s="88">
        <v>139</v>
      </c>
      <c r="O12" s="515">
        <f>SUM(P12:X12)</f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1.75" customHeight="1">
      <c r="A13" s="17" t="s">
        <v>61</v>
      </c>
      <c r="B13" s="18"/>
      <c r="C13" s="14" t="s">
        <v>4</v>
      </c>
      <c r="D13" s="14"/>
      <c r="E13" s="15">
        <f>SUM(F13:N13)</f>
        <v>2233</v>
      </c>
      <c r="F13" s="88">
        <v>287</v>
      </c>
      <c r="G13" s="88">
        <v>219</v>
      </c>
      <c r="H13" s="88">
        <v>258</v>
      </c>
      <c r="I13" s="88">
        <v>356</v>
      </c>
      <c r="J13" s="88">
        <v>550</v>
      </c>
      <c r="K13" s="88">
        <v>344</v>
      </c>
      <c r="L13" s="88">
        <v>141</v>
      </c>
      <c r="M13" s="88">
        <v>62</v>
      </c>
      <c r="N13" s="88">
        <v>16</v>
      </c>
      <c r="O13" s="515">
        <f>SUM(P13:X13)</f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1.75" customHeight="1">
      <c r="A14" s="12" t="s">
        <v>62</v>
      </c>
      <c r="B14" s="13"/>
      <c r="C14" s="14" t="s">
        <v>5</v>
      </c>
      <c r="D14" s="14"/>
      <c r="E14" s="15">
        <f>SUM(F14:N14)</f>
        <v>5122</v>
      </c>
      <c r="F14" s="88">
        <v>126</v>
      </c>
      <c r="G14" s="88">
        <v>130</v>
      </c>
      <c r="H14" s="88">
        <v>126</v>
      </c>
      <c r="I14" s="88">
        <v>228</v>
      </c>
      <c r="J14" s="88">
        <v>419</v>
      </c>
      <c r="K14" s="88">
        <v>914</v>
      </c>
      <c r="L14" s="88">
        <v>1127</v>
      </c>
      <c r="M14" s="88">
        <v>991</v>
      </c>
      <c r="N14" s="88">
        <v>1061</v>
      </c>
      <c r="O14" s="515">
        <f>SUM(P14:X14)</f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1.75" customHeight="1">
      <c r="A15" s="12" t="s">
        <v>63</v>
      </c>
      <c r="B15" s="13"/>
      <c r="C15" s="14"/>
      <c r="D15" s="14"/>
      <c r="E15" s="516">
        <f aca="true" t="shared" si="1" ref="E15:Y15">SUM(E16:E18)</f>
        <v>8528</v>
      </c>
      <c r="F15" s="517">
        <f t="shared" si="1"/>
        <v>380</v>
      </c>
      <c r="G15" s="517">
        <f t="shared" si="1"/>
        <v>342</v>
      </c>
      <c r="H15" s="517">
        <f t="shared" si="1"/>
        <v>414</v>
      </c>
      <c r="I15" s="517">
        <f t="shared" si="1"/>
        <v>824</v>
      </c>
      <c r="J15" s="517">
        <f t="shared" si="1"/>
        <v>1494</v>
      </c>
      <c r="K15" s="517">
        <f t="shared" si="1"/>
        <v>1962</v>
      </c>
      <c r="L15" s="517">
        <f t="shared" si="1"/>
        <v>1635</v>
      </c>
      <c r="M15" s="517">
        <f t="shared" si="1"/>
        <v>818</v>
      </c>
      <c r="N15" s="517">
        <f t="shared" si="1"/>
        <v>659</v>
      </c>
      <c r="O15" s="517">
        <f t="shared" si="1"/>
        <v>0</v>
      </c>
      <c r="P15" s="517">
        <f t="shared" si="1"/>
        <v>0</v>
      </c>
      <c r="Q15" s="517">
        <f t="shared" si="1"/>
        <v>0</v>
      </c>
      <c r="R15" s="517">
        <f t="shared" si="1"/>
        <v>0</v>
      </c>
      <c r="S15" s="51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/>
      <c r="AA15" s="517"/>
      <c r="AB15" s="517"/>
      <c r="AC15" s="517"/>
      <c r="AD15" s="513"/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1037</v>
      </c>
      <c r="F16" s="90">
        <v>101</v>
      </c>
      <c r="G16" s="90">
        <v>61</v>
      </c>
      <c r="H16" s="90">
        <v>60</v>
      </c>
      <c r="I16" s="90">
        <v>129</v>
      </c>
      <c r="J16" s="90">
        <v>210</v>
      </c>
      <c r="K16" s="90">
        <v>226</v>
      </c>
      <c r="L16" s="90">
        <v>153</v>
      </c>
      <c r="M16" s="90">
        <v>76</v>
      </c>
      <c r="N16" s="90">
        <v>21</v>
      </c>
      <c r="O16" s="518">
        <f>SUM(P16:X16)</f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8"/>
      <c r="AE16" s="16"/>
    </row>
    <row r="17" spans="1:222" s="86" customFormat="1" ht="21.75" customHeight="1">
      <c r="A17" s="19"/>
      <c r="B17" s="20"/>
      <c r="C17" s="21" t="s">
        <v>8</v>
      </c>
      <c r="D17" s="21"/>
      <c r="E17" s="22">
        <f>SUM(F17:N17)</f>
        <v>5629</v>
      </c>
      <c r="F17" s="90">
        <v>175</v>
      </c>
      <c r="G17" s="90">
        <v>179</v>
      </c>
      <c r="H17" s="90">
        <v>232</v>
      </c>
      <c r="I17" s="90">
        <v>492</v>
      </c>
      <c r="J17" s="90">
        <v>978</v>
      </c>
      <c r="K17" s="90">
        <v>1405</v>
      </c>
      <c r="L17" s="90">
        <v>1221</v>
      </c>
      <c r="M17" s="90">
        <v>522</v>
      </c>
      <c r="N17" s="90">
        <v>425</v>
      </c>
      <c r="O17" s="518">
        <f>SUM(P17:X17)</f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8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1862</v>
      </c>
      <c r="F18" s="91">
        <v>104</v>
      </c>
      <c r="G18" s="91">
        <v>102</v>
      </c>
      <c r="H18" s="91">
        <v>122</v>
      </c>
      <c r="I18" s="91">
        <v>203</v>
      </c>
      <c r="J18" s="91">
        <v>306</v>
      </c>
      <c r="K18" s="91">
        <v>331</v>
      </c>
      <c r="L18" s="91">
        <v>261</v>
      </c>
      <c r="M18" s="91">
        <v>220</v>
      </c>
      <c r="N18" s="91">
        <v>213</v>
      </c>
      <c r="O18" s="519">
        <f>SUM(P18:X18)</f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1.75" customHeight="1">
      <c r="A19" s="12" t="s">
        <v>64</v>
      </c>
      <c r="B19" s="13"/>
      <c r="C19" s="14"/>
      <c r="D19" s="14"/>
      <c r="E19" s="516">
        <f aca="true" t="shared" si="2" ref="E19:AD19">SUM(E20:E21)</f>
        <v>10662</v>
      </c>
      <c r="F19" s="517">
        <f t="shared" si="2"/>
        <v>358</v>
      </c>
      <c r="G19" s="517">
        <f t="shared" si="2"/>
        <v>410</v>
      </c>
      <c r="H19" s="517">
        <f t="shared" si="2"/>
        <v>475</v>
      </c>
      <c r="I19" s="517">
        <f t="shared" si="2"/>
        <v>896</v>
      </c>
      <c r="J19" s="517">
        <f t="shared" si="2"/>
        <v>1639</v>
      </c>
      <c r="K19" s="517">
        <f t="shared" si="2"/>
        <v>2051</v>
      </c>
      <c r="L19" s="517">
        <f t="shared" si="2"/>
        <v>1943</v>
      </c>
      <c r="M19" s="517">
        <f t="shared" si="2"/>
        <v>1418</v>
      </c>
      <c r="N19" s="517">
        <f t="shared" si="2"/>
        <v>1472</v>
      </c>
      <c r="O19" s="517">
        <f t="shared" si="2"/>
        <v>0</v>
      </c>
      <c r="P19" s="517">
        <f t="shared" si="2"/>
        <v>0</v>
      </c>
      <c r="Q19" s="517">
        <f t="shared" si="2"/>
        <v>0</v>
      </c>
      <c r="R19" s="517">
        <f t="shared" si="2"/>
        <v>0</v>
      </c>
      <c r="S19" s="517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3">
        <f t="shared" si="2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9291</v>
      </c>
      <c r="F20" s="90">
        <v>268</v>
      </c>
      <c r="G20" s="90">
        <v>279</v>
      </c>
      <c r="H20" s="90">
        <v>366</v>
      </c>
      <c r="I20" s="90">
        <v>726</v>
      </c>
      <c r="J20" s="90">
        <v>1367</v>
      </c>
      <c r="K20" s="90">
        <v>1776</v>
      </c>
      <c r="L20" s="90">
        <v>1744</v>
      </c>
      <c r="M20" s="90">
        <v>1315</v>
      </c>
      <c r="N20" s="90">
        <v>1450</v>
      </c>
      <c r="O20" s="518">
        <f>SUM(P20:X20)</f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8"/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1371</v>
      </c>
      <c r="F21" s="91">
        <v>90</v>
      </c>
      <c r="G21" s="91">
        <v>131</v>
      </c>
      <c r="H21" s="91">
        <v>109</v>
      </c>
      <c r="I21" s="91">
        <v>170</v>
      </c>
      <c r="J21" s="91">
        <v>272</v>
      </c>
      <c r="K21" s="91">
        <v>275</v>
      </c>
      <c r="L21" s="91">
        <v>199</v>
      </c>
      <c r="M21" s="91">
        <v>103</v>
      </c>
      <c r="N21" s="91">
        <v>22</v>
      </c>
      <c r="O21" s="526">
        <f>SUM(P21:X21)</f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222" s="86" customFormat="1" ht="21.75" customHeight="1">
      <c r="A22" s="12" t="s">
        <v>65</v>
      </c>
      <c r="B22" s="13"/>
      <c r="C22" s="14" t="s">
        <v>11</v>
      </c>
      <c r="D22" s="14"/>
      <c r="E22" s="15">
        <f>SUM(F22:N22)</f>
        <v>6063</v>
      </c>
      <c r="F22" s="88">
        <v>231</v>
      </c>
      <c r="G22" s="88">
        <v>200</v>
      </c>
      <c r="H22" s="88">
        <v>247</v>
      </c>
      <c r="I22" s="88">
        <v>491</v>
      </c>
      <c r="J22" s="88">
        <v>955</v>
      </c>
      <c r="K22" s="88">
        <v>1168</v>
      </c>
      <c r="L22" s="88">
        <v>1312</v>
      </c>
      <c r="M22" s="88">
        <v>798</v>
      </c>
      <c r="N22" s="88">
        <v>661</v>
      </c>
      <c r="O22" s="515">
        <f>SUM(P22:X22)</f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</row>
    <row r="23" spans="1:31" ht="21.75" customHeight="1">
      <c r="A23" s="23" t="s">
        <v>12</v>
      </c>
      <c r="B23" s="24"/>
      <c r="C23" s="25"/>
      <c r="D23" s="25"/>
      <c r="E23" s="516">
        <f aca="true" t="shared" si="3" ref="E23:AD23">SUM(E24:E27)</f>
        <v>8285</v>
      </c>
      <c r="F23" s="517">
        <f t="shared" si="3"/>
        <v>380</v>
      </c>
      <c r="G23" s="517">
        <f t="shared" si="3"/>
        <v>461</v>
      </c>
      <c r="H23" s="517">
        <f t="shared" si="3"/>
        <v>516</v>
      </c>
      <c r="I23" s="517">
        <f t="shared" si="3"/>
        <v>939</v>
      </c>
      <c r="J23" s="517">
        <f t="shared" si="3"/>
        <v>1453</v>
      </c>
      <c r="K23" s="517">
        <f t="shared" si="3"/>
        <v>2301</v>
      </c>
      <c r="L23" s="517">
        <f t="shared" si="3"/>
        <v>1359</v>
      </c>
      <c r="M23" s="517">
        <f t="shared" si="3"/>
        <v>661</v>
      </c>
      <c r="N23" s="517">
        <f t="shared" si="3"/>
        <v>215</v>
      </c>
      <c r="O23" s="517">
        <f t="shared" si="3"/>
        <v>0</v>
      </c>
      <c r="P23" s="517">
        <f t="shared" si="3"/>
        <v>0</v>
      </c>
      <c r="Q23" s="517">
        <f t="shared" si="3"/>
        <v>0</v>
      </c>
      <c r="R23" s="517">
        <f t="shared" si="3"/>
        <v>0</v>
      </c>
      <c r="S23" s="51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3">
        <f t="shared" si="3"/>
        <v>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5787</v>
      </c>
      <c r="F24" s="90">
        <v>258</v>
      </c>
      <c r="G24" s="90">
        <v>321</v>
      </c>
      <c r="H24" s="90">
        <v>343</v>
      </c>
      <c r="I24" s="90">
        <v>585</v>
      </c>
      <c r="J24" s="90">
        <v>876</v>
      </c>
      <c r="K24" s="90">
        <v>1746</v>
      </c>
      <c r="L24" s="90">
        <v>1007</v>
      </c>
      <c r="M24" s="90">
        <v>493</v>
      </c>
      <c r="N24" s="90">
        <v>158</v>
      </c>
      <c r="O24" s="518">
        <f>SUM(P24:X24)</f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8"/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763</v>
      </c>
      <c r="F25" s="90">
        <v>55</v>
      </c>
      <c r="G25" s="90">
        <v>73</v>
      </c>
      <c r="H25" s="90">
        <v>64</v>
      </c>
      <c r="I25" s="90">
        <v>159</v>
      </c>
      <c r="J25" s="90">
        <v>261</v>
      </c>
      <c r="K25" s="90">
        <v>70</v>
      </c>
      <c r="L25" s="90">
        <v>47</v>
      </c>
      <c r="M25" s="90">
        <v>27</v>
      </c>
      <c r="N25" s="90">
        <v>7</v>
      </c>
      <c r="O25" s="518">
        <f>SUM(P25:X25)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8"/>
      <c r="AE25" s="16"/>
    </row>
    <row r="26" spans="1:222" s="86" customFormat="1" ht="21.75" customHeight="1">
      <c r="A26" s="19"/>
      <c r="B26" s="20"/>
      <c r="C26" s="21" t="s">
        <v>14</v>
      </c>
      <c r="D26" s="21"/>
      <c r="E26" s="22">
        <f>SUM(F26:N26)</f>
        <v>868</v>
      </c>
      <c r="F26" s="90">
        <v>33</v>
      </c>
      <c r="G26" s="90">
        <v>40</v>
      </c>
      <c r="H26" s="90">
        <v>67</v>
      </c>
      <c r="I26" s="90">
        <v>111</v>
      </c>
      <c r="J26" s="90">
        <v>180</v>
      </c>
      <c r="K26" s="90">
        <v>231</v>
      </c>
      <c r="L26" s="90">
        <v>128</v>
      </c>
      <c r="M26" s="90">
        <v>57</v>
      </c>
      <c r="N26" s="90">
        <v>21</v>
      </c>
      <c r="O26" s="518">
        <f>SUM(P26:X26)</f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8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867</v>
      </c>
      <c r="F27" s="91">
        <v>34</v>
      </c>
      <c r="G27" s="91">
        <v>27</v>
      </c>
      <c r="H27" s="91">
        <v>42</v>
      </c>
      <c r="I27" s="91">
        <v>84</v>
      </c>
      <c r="J27" s="91">
        <v>136</v>
      </c>
      <c r="K27" s="91">
        <v>254</v>
      </c>
      <c r="L27" s="91">
        <v>177</v>
      </c>
      <c r="M27" s="91">
        <v>84</v>
      </c>
      <c r="N27" s="91">
        <v>29</v>
      </c>
      <c r="O27" s="519">
        <f>SUM(P27:X27)</f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1.75" customHeight="1">
      <c r="A28" s="23" t="s">
        <v>20</v>
      </c>
      <c r="B28" s="24"/>
      <c r="C28" s="25"/>
      <c r="D28" s="25"/>
      <c r="E28" s="516">
        <f aca="true" t="shared" si="4" ref="E28:AD28">SUM(E29:E34)</f>
        <v>10799</v>
      </c>
      <c r="F28" s="517">
        <f t="shared" si="4"/>
        <v>586</v>
      </c>
      <c r="G28" s="517">
        <f t="shared" si="4"/>
        <v>544</v>
      </c>
      <c r="H28" s="517">
        <f t="shared" si="4"/>
        <v>745</v>
      </c>
      <c r="I28" s="517">
        <f t="shared" si="4"/>
        <v>1234</v>
      </c>
      <c r="J28" s="517">
        <f t="shared" si="4"/>
        <v>1971</v>
      </c>
      <c r="K28" s="517">
        <f t="shared" si="4"/>
        <v>2030</v>
      </c>
      <c r="L28" s="517">
        <f t="shared" si="4"/>
        <v>1618</v>
      </c>
      <c r="M28" s="517">
        <f t="shared" si="4"/>
        <v>1219</v>
      </c>
      <c r="N28" s="517">
        <f t="shared" si="4"/>
        <v>852</v>
      </c>
      <c r="O28" s="517">
        <f t="shared" si="4"/>
        <v>0</v>
      </c>
      <c r="P28" s="517">
        <f t="shared" si="4"/>
        <v>0</v>
      </c>
      <c r="Q28" s="517">
        <f t="shared" si="4"/>
        <v>0</v>
      </c>
      <c r="R28" s="517">
        <f t="shared" si="4"/>
        <v>0</v>
      </c>
      <c r="S28" s="51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3">
        <f t="shared" si="4"/>
        <v>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5" ref="E29:E34">SUM(F29:N29)</f>
        <v>1542</v>
      </c>
      <c r="F29" s="90">
        <v>93</v>
      </c>
      <c r="G29" s="90">
        <v>95</v>
      </c>
      <c r="H29" s="90">
        <v>93</v>
      </c>
      <c r="I29" s="90">
        <v>164</v>
      </c>
      <c r="J29" s="90">
        <v>271</v>
      </c>
      <c r="K29" s="90">
        <v>337</v>
      </c>
      <c r="L29" s="90">
        <v>262</v>
      </c>
      <c r="M29" s="90">
        <v>147</v>
      </c>
      <c r="N29" s="90">
        <v>80</v>
      </c>
      <c r="O29" s="518">
        <f aca="true" t="shared" si="6" ref="O29:O34">SUM(P29:X29)</f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8"/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5"/>
        <v>2446</v>
      </c>
      <c r="F30" s="90">
        <v>167</v>
      </c>
      <c r="G30" s="90">
        <v>123</v>
      </c>
      <c r="H30" s="90">
        <v>221</v>
      </c>
      <c r="I30" s="90">
        <v>312</v>
      </c>
      <c r="J30" s="90">
        <v>546</v>
      </c>
      <c r="K30" s="90">
        <v>492</v>
      </c>
      <c r="L30" s="90">
        <v>346</v>
      </c>
      <c r="M30" s="90">
        <v>158</v>
      </c>
      <c r="N30" s="90">
        <v>81</v>
      </c>
      <c r="O30" s="518">
        <f t="shared" si="6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8"/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5"/>
        <v>1303</v>
      </c>
      <c r="F31" s="90">
        <v>66</v>
      </c>
      <c r="G31" s="90">
        <v>61</v>
      </c>
      <c r="H31" s="90">
        <v>85</v>
      </c>
      <c r="I31" s="90">
        <v>133</v>
      </c>
      <c r="J31" s="90">
        <v>264</v>
      </c>
      <c r="K31" s="90">
        <v>276</v>
      </c>
      <c r="L31" s="90">
        <v>185</v>
      </c>
      <c r="M31" s="90">
        <v>154</v>
      </c>
      <c r="N31" s="90">
        <v>79</v>
      </c>
      <c r="O31" s="518">
        <f t="shared" si="6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8"/>
      <c r="AE31" s="16"/>
    </row>
    <row r="32" spans="1:222" s="86" customFormat="1" ht="21.75" customHeight="1">
      <c r="A32" s="19"/>
      <c r="B32" s="20"/>
      <c r="C32" s="21" t="s">
        <v>19</v>
      </c>
      <c r="D32" s="21"/>
      <c r="E32" s="22">
        <f t="shared" si="5"/>
        <v>2410</v>
      </c>
      <c r="F32" s="90">
        <v>65</v>
      </c>
      <c r="G32" s="90">
        <v>76</v>
      </c>
      <c r="H32" s="90">
        <v>97</v>
      </c>
      <c r="I32" s="90">
        <v>227</v>
      </c>
      <c r="J32" s="90">
        <v>376</v>
      </c>
      <c r="K32" s="90">
        <v>368</v>
      </c>
      <c r="L32" s="90">
        <v>336</v>
      </c>
      <c r="M32" s="90">
        <v>409</v>
      </c>
      <c r="N32" s="90">
        <v>456</v>
      </c>
      <c r="O32" s="518">
        <f t="shared" si="6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8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</row>
    <row r="33" spans="1:31" ht="21.75" customHeight="1">
      <c r="A33" s="19"/>
      <c r="B33" s="20"/>
      <c r="C33" s="21" t="s">
        <v>66</v>
      </c>
      <c r="D33" s="21"/>
      <c r="E33" s="22">
        <f t="shared" si="5"/>
        <v>1777</v>
      </c>
      <c r="F33" s="90">
        <v>115</v>
      </c>
      <c r="G33" s="90">
        <v>95</v>
      </c>
      <c r="H33" s="90">
        <v>140</v>
      </c>
      <c r="I33" s="90">
        <v>213</v>
      </c>
      <c r="J33" s="90">
        <v>294</v>
      </c>
      <c r="K33" s="90">
        <v>316</v>
      </c>
      <c r="L33" s="90">
        <v>301</v>
      </c>
      <c r="M33" s="90">
        <v>200</v>
      </c>
      <c r="N33" s="90">
        <v>103</v>
      </c>
      <c r="O33" s="518">
        <f t="shared" si="6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8"/>
      <c r="AE33" s="16"/>
    </row>
    <row r="34" spans="1:31" ht="21.75" customHeight="1">
      <c r="A34" s="19"/>
      <c r="B34" s="20"/>
      <c r="C34" s="21" t="s">
        <v>67</v>
      </c>
      <c r="D34" s="21"/>
      <c r="E34" s="22">
        <f t="shared" si="5"/>
        <v>1321</v>
      </c>
      <c r="F34" s="91">
        <v>80</v>
      </c>
      <c r="G34" s="91">
        <v>94</v>
      </c>
      <c r="H34" s="91">
        <v>109</v>
      </c>
      <c r="I34" s="91">
        <v>185</v>
      </c>
      <c r="J34" s="91">
        <v>220</v>
      </c>
      <c r="K34" s="91">
        <v>241</v>
      </c>
      <c r="L34" s="91">
        <v>188</v>
      </c>
      <c r="M34" s="91">
        <v>151</v>
      </c>
      <c r="N34" s="91">
        <v>53</v>
      </c>
      <c r="O34" s="519">
        <f t="shared" si="6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1.75" customHeight="1">
      <c r="A35" s="27" t="s">
        <v>68</v>
      </c>
      <c r="B35" s="28"/>
      <c r="C35" s="25"/>
      <c r="D35" s="25"/>
      <c r="E35" s="516">
        <f aca="true" t="shared" si="7" ref="E35:AD35">SUM(E36:E39)</f>
        <v>7825</v>
      </c>
      <c r="F35" s="517">
        <f t="shared" si="7"/>
        <v>405</v>
      </c>
      <c r="G35" s="517">
        <f t="shared" si="7"/>
        <v>489</v>
      </c>
      <c r="H35" s="517">
        <f t="shared" si="7"/>
        <v>565</v>
      </c>
      <c r="I35" s="517">
        <f t="shared" si="7"/>
        <v>911</v>
      </c>
      <c r="J35" s="517">
        <f t="shared" si="7"/>
        <v>1386</v>
      </c>
      <c r="K35" s="517">
        <f t="shared" si="7"/>
        <v>1486</v>
      </c>
      <c r="L35" s="517">
        <f t="shared" si="7"/>
        <v>1206</v>
      </c>
      <c r="M35" s="517">
        <f t="shared" si="7"/>
        <v>892</v>
      </c>
      <c r="N35" s="517">
        <f t="shared" si="7"/>
        <v>485</v>
      </c>
      <c r="O35" s="517">
        <f t="shared" si="7"/>
        <v>0</v>
      </c>
      <c r="P35" s="517">
        <f t="shared" si="7"/>
        <v>0</v>
      </c>
      <c r="Q35" s="517">
        <f t="shared" si="7"/>
        <v>0</v>
      </c>
      <c r="R35" s="517">
        <f t="shared" si="7"/>
        <v>0</v>
      </c>
      <c r="S35" s="517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3">
        <f t="shared" si="7"/>
        <v>0</v>
      </c>
      <c r="AE35" s="26"/>
    </row>
    <row r="36" spans="1:31" ht="21.75" customHeight="1">
      <c r="A36" s="19"/>
      <c r="B36" s="20"/>
      <c r="C36" s="21" t="s">
        <v>69</v>
      </c>
      <c r="D36" s="21"/>
      <c r="E36" s="22">
        <f>SUM(F36:N36)</f>
        <v>3028</v>
      </c>
      <c r="F36" s="90">
        <v>149</v>
      </c>
      <c r="G36" s="90">
        <v>187</v>
      </c>
      <c r="H36" s="90">
        <v>230</v>
      </c>
      <c r="I36" s="90">
        <v>351</v>
      </c>
      <c r="J36" s="90">
        <v>484</v>
      </c>
      <c r="K36" s="90">
        <v>510</v>
      </c>
      <c r="L36" s="90">
        <v>488</v>
      </c>
      <c r="M36" s="90">
        <v>405</v>
      </c>
      <c r="N36" s="90">
        <v>224</v>
      </c>
      <c r="O36" s="518">
        <f>SUM(P36:X36)</f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8"/>
      <c r="AE36" s="16"/>
    </row>
    <row r="37" spans="1:222" s="86" customFormat="1" ht="21.75" customHeight="1">
      <c r="A37" s="19"/>
      <c r="B37" s="20"/>
      <c r="C37" s="21" t="s">
        <v>70</v>
      </c>
      <c r="D37" s="21"/>
      <c r="E37" s="22">
        <f>SUM(F37:N37)</f>
        <v>2932</v>
      </c>
      <c r="F37" s="90">
        <v>179</v>
      </c>
      <c r="G37" s="90">
        <v>213</v>
      </c>
      <c r="H37" s="90">
        <v>220</v>
      </c>
      <c r="I37" s="90">
        <v>328</v>
      </c>
      <c r="J37" s="90">
        <v>573</v>
      </c>
      <c r="K37" s="90">
        <v>592</v>
      </c>
      <c r="L37" s="90">
        <v>411</v>
      </c>
      <c r="M37" s="90">
        <v>283</v>
      </c>
      <c r="N37" s="90">
        <v>133</v>
      </c>
      <c r="O37" s="518">
        <f>SUM(P37:X37)</f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8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914</v>
      </c>
      <c r="F38" s="90">
        <v>51</v>
      </c>
      <c r="G38" s="90">
        <v>53</v>
      </c>
      <c r="H38" s="90">
        <v>74</v>
      </c>
      <c r="I38" s="90">
        <v>144</v>
      </c>
      <c r="J38" s="90">
        <v>209</v>
      </c>
      <c r="K38" s="90">
        <v>200</v>
      </c>
      <c r="L38" s="90">
        <v>107</v>
      </c>
      <c r="M38" s="90">
        <v>50</v>
      </c>
      <c r="N38" s="90">
        <v>26</v>
      </c>
      <c r="O38" s="518">
        <f>SUM(P38:X38)</f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8"/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951</v>
      </c>
      <c r="F39" s="91">
        <v>26</v>
      </c>
      <c r="G39" s="91">
        <v>36</v>
      </c>
      <c r="H39" s="91">
        <v>41</v>
      </c>
      <c r="I39" s="91">
        <v>88</v>
      </c>
      <c r="J39" s="91">
        <v>120</v>
      </c>
      <c r="K39" s="91">
        <v>184</v>
      </c>
      <c r="L39" s="91">
        <v>200</v>
      </c>
      <c r="M39" s="91">
        <v>154</v>
      </c>
      <c r="N39" s="91">
        <v>102</v>
      </c>
      <c r="O39" s="519">
        <f>SUM(P39:X39)</f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1.75" customHeight="1">
      <c r="A40" s="23" t="s">
        <v>71</v>
      </c>
      <c r="B40" s="24"/>
      <c r="C40" s="25"/>
      <c r="D40" s="25"/>
      <c r="E40" s="516">
        <f aca="true" t="shared" si="8" ref="E40:AD40">SUM(E41:E43)</f>
        <v>4868</v>
      </c>
      <c r="F40" s="517">
        <f t="shared" si="8"/>
        <v>180</v>
      </c>
      <c r="G40" s="517">
        <f t="shared" si="8"/>
        <v>172</v>
      </c>
      <c r="H40" s="517">
        <f t="shared" si="8"/>
        <v>203</v>
      </c>
      <c r="I40" s="517">
        <f t="shared" si="8"/>
        <v>435</v>
      </c>
      <c r="J40" s="517">
        <f t="shared" si="8"/>
        <v>958</v>
      </c>
      <c r="K40" s="517">
        <f t="shared" si="8"/>
        <v>1125</v>
      </c>
      <c r="L40" s="517">
        <f t="shared" si="8"/>
        <v>901</v>
      </c>
      <c r="M40" s="517">
        <f t="shared" si="8"/>
        <v>614</v>
      </c>
      <c r="N40" s="517">
        <f t="shared" si="8"/>
        <v>280</v>
      </c>
      <c r="O40" s="517">
        <f t="shared" si="8"/>
        <v>0</v>
      </c>
      <c r="P40" s="517">
        <f t="shared" si="8"/>
        <v>0</v>
      </c>
      <c r="Q40" s="517">
        <f t="shared" si="8"/>
        <v>0</v>
      </c>
      <c r="R40" s="517">
        <f t="shared" si="8"/>
        <v>0</v>
      </c>
      <c r="S40" s="517">
        <f t="shared" si="8"/>
        <v>0</v>
      </c>
      <c r="T40" s="517">
        <f t="shared" si="8"/>
        <v>0</v>
      </c>
      <c r="U40" s="517">
        <f t="shared" si="8"/>
        <v>0</v>
      </c>
      <c r="V40" s="517">
        <f t="shared" si="8"/>
        <v>0</v>
      </c>
      <c r="W40" s="517">
        <f t="shared" si="8"/>
        <v>0</v>
      </c>
      <c r="X40" s="517">
        <f t="shared" si="8"/>
        <v>0</v>
      </c>
      <c r="Y40" s="517">
        <f t="shared" si="8"/>
        <v>0</v>
      </c>
      <c r="Z40" s="517">
        <f t="shared" si="8"/>
        <v>0</v>
      </c>
      <c r="AA40" s="517">
        <f t="shared" si="8"/>
        <v>0</v>
      </c>
      <c r="AB40" s="517">
        <f t="shared" si="8"/>
        <v>0</v>
      </c>
      <c r="AC40" s="517">
        <f t="shared" si="8"/>
        <v>0</v>
      </c>
      <c r="AD40" s="513">
        <f t="shared" si="8"/>
        <v>0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1665</v>
      </c>
      <c r="F41" s="90">
        <v>71</v>
      </c>
      <c r="G41" s="90">
        <v>43</v>
      </c>
      <c r="H41" s="90">
        <v>71</v>
      </c>
      <c r="I41" s="90">
        <v>117</v>
      </c>
      <c r="J41" s="90">
        <v>353</v>
      </c>
      <c r="K41" s="90">
        <v>364</v>
      </c>
      <c r="L41" s="90">
        <v>346</v>
      </c>
      <c r="M41" s="90">
        <v>208</v>
      </c>
      <c r="N41" s="90">
        <v>92</v>
      </c>
      <c r="O41" s="518">
        <f>SUM(P41:X41)</f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8"/>
      <c r="AE41" s="16"/>
    </row>
    <row r="42" spans="1:222" s="86" customFormat="1" ht="21.75" customHeight="1">
      <c r="A42" s="19"/>
      <c r="B42" s="20"/>
      <c r="C42" s="21" t="s">
        <v>24</v>
      </c>
      <c r="D42" s="21"/>
      <c r="E42" s="22">
        <f>SUM(F42:N42)</f>
        <v>2198</v>
      </c>
      <c r="F42" s="90">
        <v>78</v>
      </c>
      <c r="G42" s="90">
        <v>90</v>
      </c>
      <c r="H42" s="90">
        <v>86</v>
      </c>
      <c r="I42" s="90">
        <v>188</v>
      </c>
      <c r="J42" s="90">
        <v>426</v>
      </c>
      <c r="K42" s="90">
        <v>540</v>
      </c>
      <c r="L42" s="90">
        <v>386</v>
      </c>
      <c r="M42" s="90">
        <v>274</v>
      </c>
      <c r="N42" s="90">
        <v>130</v>
      </c>
      <c r="O42" s="518">
        <f>SUM(P42:X42)</f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8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1005</v>
      </c>
      <c r="F43" s="91">
        <v>31</v>
      </c>
      <c r="G43" s="91">
        <v>39</v>
      </c>
      <c r="H43" s="91">
        <v>46</v>
      </c>
      <c r="I43" s="91">
        <v>130</v>
      </c>
      <c r="J43" s="91">
        <v>179</v>
      </c>
      <c r="K43" s="91">
        <v>221</v>
      </c>
      <c r="L43" s="91">
        <v>169</v>
      </c>
      <c r="M43" s="91">
        <v>132</v>
      </c>
      <c r="N43" s="91">
        <v>58</v>
      </c>
      <c r="O43" s="519">
        <f>SUM(P43:X43)</f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1.75" customHeight="1">
      <c r="A44" s="29" t="s">
        <v>72</v>
      </c>
      <c r="B44" s="30"/>
      <c r="C44" s="31"/>
      <c r="D44" s="32"/>
      <c r="E44" s="521">
        <f aca="true" t="shared" si="9" ref="E44:AD44">SUM(E45:E47)</f>
        <v>2460</v>
      </c>
      <c r="F44" s="517">
        <f t="shared" si="9"/>
        <v>135</v>
      </c>
      <c r="G44" s="517">
        <f t="shared" si="9"/>
        <v>113</v>
      </c>
      <c r="H44" s="517">
        <f t="shared" si="9"/>
        <v>132</v>
      </c>
      <c r="I44" s="517">
        <f t="shared" si="9"/>
        <v>247</v>
      </c>
      <c r="J44" s="517">
        <f t="shared" si="9"/>
        <v>464</v>
      </c>
      <c r="K44" s="517">
        <f t="shared" si="9"/>
        <v>523</v>
      </c>
      <c r="L44" s="517">
        <f t="shared" si="9"/>
        <v>403</v>
      </c>
      <c r="M44" s="517">
        <f t="shared" si="9"/>
        <v>285</v>
      </c>
      <c r="N44" s="517">
        <f t="shared" si="9"/>
        <v>158</v>
      </c>
      <c r="O44" s="517">
        <f t="shared" si="9"/>
        <v>0</v>
      </c>
      <c r="P44" s="517">
        <f t="shared" si="9"/>
        <v>0</v>
      </c>
      <c r="Q44" s="517">
        <f t="shared" si="9"/>
        <v>0</v>
      </c>
      <c r="R44" s="517">
        <f t="shared" si="9"/>
        <v>0</v>
      </c>
      <c r="S44" s="51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3">
        <f t="shared" si="9"/>
        <v>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678</v>
      </c>
      <c r="F45" s="90">
        <v>41</v>
      </c>
      <c r="G45" s="90">
        <v>34</v>
      </c>
      <c r="H45" s="90">
        <v>44</v>
      </c>
      <c r="I45" s="90">
        <v>61</v>
      </c>
      <c r="J45" s="90">
        <v>117</v>
      </c>
      <c r="K45" s="90">
        <v>146</v>
      </c>
      <c r="L45" s="90">
        <v>128</v>
      </c>
      <c r="M45" s="90">
        <v>69</v>
      </c>
      <c r="N45" s="90">
        <v>38</v>
      </c>
      <c r="O45" s="518">
        <f>SUM(P45:X45)</f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8"/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873</v>
      </c>
      <c r="F46" s="90">
        <v>59</v>
      </c>
      <c r="G46" s="90">
        <v>48</v>
      </c>
      <c r="H46" s="90">
        <v>50</v>
      </c>
      <c r="I46" s="90">
        <v>92</v>
      </c>
      <c r="J46" s="90">
        <v>200</v>
      </c>
      <c r="K46" s="90">
        <v>195</v>
      </c>
      <c r="L46" s="90">
        <v>120</v>
      </c>
      <c r="M46" s="90">
        <v>76</v>
      </c>
      <c r="N46" s="90">
        <v>33</v>
      </c>
      <c r="O46" s="518">
        <f>SUM(P46:X46)</f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8"/>
      <c r="AE46" s="26"/>
    </row>
    <row r="47" spans="1:31" ht="21.75" customHeight="1">
      <c r="A47" s="40"/>
      <c r="B47" s="41"/>
      <c r="C47" s="42" t="s">
        <v>73</v>
      </c>
      <c r="D47" s="43"/>
      <c r="E47" s="44">
        <f>SUM(F47:N47)</f>
        <v>909</v>
      </c>
      <c r="F47" s="91">
        <v>35</v>
      </c>
      <c r="G47" s="91">
        <v>31</v>
      </c>
      <c r="H47" s="91">
        <v>38</v>
      </c>
      <c r="I47" s="91">
        <v>94</v>
      </c>
      <c r="J47" s="91">
        <v>147</v>
      </c>
      <c r="K47" s="91">
        <v>182</v>
      </c>
      <c r="L47" s="91">
        <v>155</v>
      </c>
      <c r="M47" s="91">
        <v>140</v>
      </c>
      <c r="N47" s="91">
        <v>87</v>
      </c>
      <c r="O47" s="519">
        <f>SUM(P47:X47)</f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222" s="86" customFormat="1" ht="21.75" customHeight="1">
      <c r="A48" s="23" t="s">
        <v>74</v>
      </c>
      <c r="B48" s="45"/>
      <c r="C48" s="25"/>
      <c r="D48" s="25"/>
      <c r="E48" s="516">
        <f aca="true" t="shared" si="10" ref="E48:AD48">SUM(E49:E51)</f>
        <v>7694</v>
      </c>
      <c r="F48" s="517">
        <f t="shared" si="10"/>
        <v>399</v>
      </c>
      <c r="G48" s="517">
        <f t="shared" si="10"/>
        <v>461</v>
      </c>
      <c r="H48" s="517">
        <f t="shared" si="10"/>
        <v>553</v>
      </c>
      <c r="I48" s="517">
        <f t="shared" si="10"/>
        <v>939</v>
      </c>
      <c r="J48" s="517">
        <f t="shared" si="10"/>
        <v>1345</v>
      </c>
      <c r="K48" s="517">
        <f t="shared" si="10"/>
        <v>1434</v>
      </c>
      <c r="L48" s="517">
        <f t="shared" si="10"/>
        <v>1259</v>
      </c>
      <c r="M48" s="517">
        <f t="shared" si="10"/>
        <v>854</v>
      </c>
      <c r="N48" s="517">
        <f t="shared" si="10"/>
        <v>450</v>
      </c>
      <c r="O48" s="517">
        <f t="shared" si="10"/>
        <v>0</v>
      </c>
      <c r="P48" s="517">
        <f t="shared" si="10"/>
        <v>0</v>
      </c>
      <c r="Q48" s="517">
        <f t="shared" si="10"/>
        <v>0</v>
      </c>
      <c r="R48" s="517">
        <f t="shared" si="10"/>
        <v>0</v>
      </c>
      <c r="S48" s="517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3">
        <f t="shared" si="10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4554</v>
      </c>
      <c r="F49" s="90">
        <v>234</v>
      </c>
      <c r="G49" s="90">
        <v>255</v>
      </c>
      <c r="H49" s="90">
        <v>303</v>
      </c>
      <c r="I49" s="90">
        <v>564</v>
      </c>
      <c r="J49" s="90">
        <v>854</v>
      </c>
      <c r="K49" s="90">
        <v>854</v>
      </c>
      <c r="L49" s="90">
        <v>747</v>
      </c>
      <c r="M49" s="90">
        <v>506</v>
      </c>
      <c r="N49" s="90">
        <v>237</v>
      </c>
      <c r="O49" s="518">
        <f>SUM(P49:X49)</f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8"/>
      <c r="AE49" s="16"/>
    </row>
    <row r="50" spans="1:31" ht="21.75" customHeight="1">
      <c r="A50" s="19"/>
      <c r="B50" s="34"/>
      <c r="C50" s="21" t="s">
        <v>75</v>
      </c>
      <c r="D50" s="21"/>
      <c r="E50" s="22">
        <f>SUM(F50:N50)</f>
        <v>1873</v>
      </c>
      <c r="F50" s="90">
        <v>107</v>
      </c>
      <c r="G50" s="90">
        <v>131</v>
      </c>
      <c r="H50" s="90">
        <v>164</v>
      </c>
      <c r="I50" s="90">
        <v>218</v>
      </c>
      <c r="J50" s="90">
        <v>287</v>
      </c>
      <c r="K50" s="90">
        <v>329</v>
      </c>
      <c r="L50" s="90">
        <v>310</v>
      </c>
      <c r="M50" s="90">
        <v>217</v>
      </c>
      <c r="N50" s="90">
        <v>110</v>
      </c>
      <c r="O50" s="518">
        <f>SUM(P50:X50)</f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8"/>
      <c r="AE50" s="16"/>
    </row>
    <row r="51" spans="1:31" ht="21.75" customHeight="1">
      <c r="A51" s="19"/>
      <c r="B51" s="34"/>
      <c r="C51" s="21" t="s">
        <v>76</v>
      </c>
      <c r="D51" s="21"/>
      <c r="E51" s="22">
        <f>SUM(F51:N51)</f>
        <v>1267</v>
      </c>
      <c r="F51" s="91">
        <v>58</v>
      </c>
      <c r="G51" s="91">
        <v>75</v>
      </c>
      <c r="H51" s="91">
        <v>86</v>
      </c>
      <c r="I51" s="91">
        <v>157</v>
      </c>
      <c r="J51" s="91">
        <v>204</v>
      </c>
      <c r="K51" s="91">
        <v>251</v>
      </c>
      <c r="L51" s="91">
        <v>202</v>
      </c>
      <c r="M51" s="91">
        <v>131</v>
      </c>
      <c r="N51" s="91">
        <v>103</v>
      </c>
      <c r="O51" s="519">
        <f>SUM(P51:X51)</f>
        <v>0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314"/>
      <c r="AE51" s="16"/>
    </row>
    <row r="52" spans="1:31" ht="21.75" customHeight="1">
      <c r="A52" s="23" t="s">
        <v>30</v>
      </c>
      <c r="B52" s="45"/>
      <c r="C52" s="25"/>
      <c r="D52" s="25"/>
      <c r="E52" s="516">
        <f aca="true" t="shared" si="11" ref="E52:AD52">SUM(E53:E54)</f>
        <v>3328</v>
      </c>
      <c r="F52" s="517">
        <f t="shared" si="11"/>
        <v>134</v>
      </c>
      <c r="G52" s="517">
        <f t="shared" si="11"/>
        <v>162</v>
      </c>
      <c r="H52" s="517">
        <f t="shared" si="11"/>
        <v>234</v>
      </c>
      <c r="I52" s="517">
        <f t="shared" si="11"/>
        <v>370</v>
      </c>
      <c r="J52" s="517">
        <f t="shared" si="11"/>
        <v>558</v>
      </c>
      <c r="K52" s="517">
        <f t="shared" si="11"/>
        <v>590</v>
      </c>
      <c r="L52" s="517">
        <f t="shared" si="11"/>
        <v>613</v>
      </c>
      <c r="M52" s="517">
        <f t="shared" si="11"/>
        <v>446</v>
      </c>
      <c r="N52" s="517">
        <f t="shared" si="11"/>
        <v>221</v>
      </c>
      <c r="O52" s="517">
        <f t="shared" si="11"/>
        <v>0</v>
      </c>
      <c r="P52" s="517">
        <f t="shared" si="11"/>
        <v>0</v>
      </c>
      <c r="Q52" s="517">
        <f t="shared" si="11"/>
        <v>0</v>
      </c>
      <c r="R52" s="517">
        <f t="shared" si="11"/>
        <v>0</v>
      </c>
      <c r="S52" s="51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3">
        <f t="shared" si="11"/>
        <v>0</v>
      </c>
      <c r="AE52" s="26"/>
    </row>
    <row r="53" spans="1:31" ht="21.75" customHeight="1">
      <c r="A53" s="19"/>
      <c r="B53" s="34"/>
      <c r="C53" s="21" t="s">
        <v>329</v>
      </c>
      <c r="D53" s="21"/>
      <c r="E53" s="22">
        <f>SUM(F53:N53)</f>
        <v>1890</v>
      </c>
      <c r="F53" s="90">
        <v>85</v>
      </c>
      <c r="G53" s="90">
        <v>104</v>
      </c>
      <c r="H53" s="90">
        <v>147</v>
      </c>
      <c r="I53" s="90">
        <v>224</v>
      </c>
      <c r="J53" s="90">
        <v>304</v>
      </c>
      <c r="K53" s="90">
        <v>310</v>
      </c>
      <c r="L53" s="90">
        <v>340</v>
      </c>
      <c r="M53" s="90">
        <v>264</v>
      </c>
      <c r="N53" s="90">
        <v>112</v>
      </c>
      <c r="O53" s="518">
        <f>SUM(P53:X53)</f>
        <v>0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318"/>
      <c r="AE53" s="16"/>
    </row>
    <row r="54" spans="1:31" ht="21.75" customHeight="1">
      <c r="A54" s="19"/>
      <c r="B54" s="34"/>
      <c r="C54" s="21" t="s">
        <v>77</v>
      </c>
      <c r="D54" s="21"/>
      <c r="E54" s="22">
        <f>SUM(F54:N54)</f>
        <v>1438</v>
      </c>
      <c r="F54" s="91">
        <v>49</v>
      </c>
      <c r="G54" s="91">
        <v>58</v>
      </c>
      <c r="H54" s="91">
        <v>87</v>
      </c>
      <c r="I54" s="91">
        <v>146</v>
      </c>
      <c r="J54" s="91">
        <v>254</v>
      </c>
      <c r="K54" s="91">
        <v>280</v>
      </c>
      <c r="L54" s="91">
        <v>273</v>
      </c>
      <c r="M54" s="91">
        <v>182</v>
      </c>
      <c r="N54" s="91">
        <v>109</v>
      </c>
      <c r="O54" s="519">
        <f>SUM(P54:X54)</f>
        <v>0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314"/>
      <c r="AE54" s="16"/>
    </row>
    <row r="55" spans="1:31" ht="21.75" customHeight="1">
      <c r="A55" s="23" t="s">
        <v>78</v>
      </c>
      <c r="B55" s="45"/>
      <c r="C55" s="14"/>
      <c r="D55" s="25"/>
      <c r="E55" s="516">
        <f aca="true" t="shared" si="12" ref="E55:AD55">SUM(E56:E57)</f>
        <v>4798</v>
      </c>
      <c r="F55" s="517">
        <f t="shared" si="12"/>
        <v>261</v>
      </c>
      <c r="G55" s="517">
        <f t="shared" si="12"/>
        <v>299</v>
      </c>
      <c r="H55" s="517">
        <f t="shared" si="12"/>
        <v>356</v>
      </c>
      <c r="I55" s="517">
        <f t="shared" si="12"/>
        <v>681</v>
      </c>
      <c r="J55" s="517">
        <f t="shared" si="12"/>
        <v>974</v>
      </c>
      <c r="K55" s="517">
        <f t="shared" si="12"/>
        <v>851</v>
      </c>
      <c r="L55" s="517">
        <f t="shared" si="12"/>
        <v>740</v>
      </c>
      <c r="M55" s="517">
        <f t="shared" si="12"/>
        <v>443</v>
      </c>
      <c r="N55" s="517">
        <f t="shared" si="12"/>
        <v>193</v>
      </c>
      <c r="O55" s="517">
        <f t="shared" si="12"/>
        <v>0</v>
      </c>
      <c r="P55" s="517">
        <f t="shared" si="12"/>
        <v>0</v>
      </c>
      <c r="Q55" s="517">
        <f t="shared" si="12"/>
        <v>0</v>
      </c>
      <c r="R55" s="517">
        <f t="shared" si="12"/>
        <v>0</v>
      </c>
      <c r="S55" s="51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3">
        <f t="shared" si="12"/>
        <v>0</v>
      </c>
      <c r="AE55" s="26"/>
    </row>
    <row r="56" spans="1:31" ht="21.75" customHeight="1">
      <c r="A56" s="19"/>
      <c r="B56" s="46"/>
      <c r="C56" s="21" t="s">
        <v>330</v>
      </c>
      <c r="D56" s="47"/>
      <c r="E56" s="22">
        <f>SUM(F56:N56)</f>
        <v>1118</v>
      </c>
      <c r="F56" s="90">
        <v>67</v>
      </c>
      <c r="G56" s="90">
        <v>82</v>
      </c>
      <c r="H56" s="90">
        <v>96</v>
      </c>
      <c r="I56" s="90">
        <v>201</v>
      </c>
      <c r="J56" s="90">
        <v>318</v>
      </c>
      <c r="K56" s="90">
        <v>170</v>
      </c>
      <c r="L56" s="90">
        <v>129</v>
      </c>
      <c r="M56" s="90">
        <v>42</v>
      </c>
      <c r="N56" s="90">
        <v>13</v>
      </c>
      <c r="O56" s="518">
        <f>SUM(P56:X56)</f>
        <v>0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318"/>
      <c r="AE56" s="26"/>
    </row>
    <row r="57" spans="1:31" ht="21.75" customHeight="1">
      <c r="A57" s="19"/>
      <c r="B57" s="34"/>
      <c r="C57" s="21" t="s">
        <v>56</v>
      </c>
      <c r="D57" s="21"/>
      <c r="E57" s="22">
        <f>SUM(F57:N57)</f>
        <v>3680</v>
      </c>
      <c r="F57" s="91">
        <v>194</v>
      </c>
      <c r="G57" s="91">
        <v>217</v>
      </c>
      <c r="H57" s="91">
        <v>260</v>
      </c>
      <c r="I57" s="91">
        <v>480</v>
      </c>
      <c r="J57" s="91">
        <v>656</v>
      </c>
      <c r="K57" s="91">
        <v>681</v>
      </c>
      <c r="L57" s="91">
        <v>611</v>
      </c>
      <c r="M57" s="91">
        <v>401</v>
      </c>
      <c r="N57" s="91">
        <v>180</v>
      </c>
      <c r="O57" s="519">
        <f>SUM(P57:X57)</f>
        <v>0</v>
      </c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314"/>
      <c r="AE57" s="16"/>
    </row>
    <row r="58" spans="1:31" ht="21.75" customHeight="1">
      <c r="A58" s="23" t="s">
        <v>79</v>
      </c>
      <c r="B58" s="45"/>
      <c r="C58" s="25"/>
      <c r="D58" s="25"/>
      <c r="E58" s="516">
        <f aca="true" t="shared" si="13" ref="E58:AD58">SUM(E59:E61)</f>
        <v>9141</v>
      </c>
      <c r="F58" s="517">
        <f t="shared" si="13"/>
        <v>506</v>
      </c>
      <c r="G58" s="517">
        <f t="shared" si="13"/>
        <v>583</v>
      </c>
      <c r="H58" s="517">
        <f t="shared" si="13"/>
        <v>782</v>
      </c>
      <c r="I58" s="517">
        <f t="shared" si="13"/>
        <v>1199</v>
      </c>
      <c r="J58" s="517">
        <f t="shared" si="13"/>
        <v>1655</v>
      </c>
      <c r="K58" s="517">
        <f t="shared" si="13"/>
        <v>1536</v>
      </c>
      <c r="L58" s="517">
        <f t="shared" si="13"/>
        <v>1328</v>
      </c>
      <c r="M58" s="517">
        <f t="shared" si="13"/>
        <v>989</v>
      </c>
      <c r="N58" s="517">
        <f t="shared" si="13"/>
        <v>563</v>
      </c>
      <c r="O58" s="517">
        <f t="shared" si="13"/>
        <v>0</v>
      </c>
      <c r="P58" s="517">
        <f t="shared" si="13"/>
        <v>0</v>
      </c>
      <c r="Q58" s="517">
        <f t="shared" si="13"/>
        <v>0</v>
      </c>
      <c r="R58" s="517">
        <f t="shared" si="13"/>
        <v>0</v>
      </c>
      <c r="S58" s="51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3">
        <f t="shared" si="13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2180</v>
      </c>
      <c r="F59" s="90">
        <v>80</v>
      </c>
      <c r="G59" s="90">
        <v>104</v>
      </c>
      <c r="H59" s="90">
        <v>165</v>
      </c>
      <c r="I59" s="90">
        <v>268</v>
      </c>
      <c r="J59" s="90">
        <v>418</v>
      </c>
      <c r="K59" s="90">
        <v>398</v>
      </c>
      <c r="L59" s="90">
        <v>366</v>
      </c>
      <c r="M59" s="90">
        <v>238</v>
      </c>
      <c r="N59" s="90">
        <v>143</v>
      </c>
      <c r="O59" s="518">
        <f>SUM(P59:X59)</f>
        <v>0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318"/>
      <c r="AE59" s="16"/>
    </row>
    <row r="60" spans="1:31" ht="21.75" customHeight="1">
      <c r="A60" s="19"/>
      <c r="B60" s="34"/>
      <c r="C60" s="21" t="s">
        <v>57</v>
      </c>
      <c r="D60" s="21"/>
      <c r="E60" s="22">
        <f>SUM(F60:N60)</f>
        <v>4171</v>
      </c>
      <c r="F60" s="90">
        <v>253</v>
      </c>
      <c r="G60" s="90">
        <v>296</v>
      </c>
      <c r="H60" s="90">
        <v>397</v>
      </c>
      <c r="I60" s="90">
        <v>583</v>
      </c>
      <c r="J60" s="90">
        <v>756</v>
      </c>
      <c r="K60" s="90">
        <v>638</v>
      </c>
      <c r="L60" s="90">
        <v>558</v>
      </c>
      <c r="M60" s="90">
        <v>440</v>
      </c>
      <c r="N60" s="90">
        <v>250</v>
      </c>
      <c r="O60" s="518">
        <f>SUM(P60:X60)</f>
        <v>0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318"/>
      <c r="AE60" s="16"/>
    </row>
    <row r="61" spans="1:31" ht="21.75" customHeight="1" thickBot="1">
      <c r="A61" s="48"/>
      <c r="B61" s="49"/>
      <c r="C61" s="50" t="s">
        <v>80</v>
      </c>
      <c r="D61" s="50"/>
      <c r="E61" s="51">
        <f>SUM(F61:N61)</f>
        <v>2790</v>
      </c>
      <c r="F61" s="92">
        <v>173</v>
      </c>
      <c r="G61" s="92">
        <v>183</v>
      </c>
      <c r="H61" s="92">
        <v>220</v>
      </c>
      <c r="I61" s="92">
        <v>348</v>
      </c>
      <c r="J61" s="92">
        <v>481</v>
      </c>
      <c r="K61" s="92">
        <v>500</v>
      </c>
      <c r="L61" s="92">
        <v>404</v>
      </c>
      <c r="M61" s="92">
        <v>311</v>
      </c>
      <c r="N61" s="92">
        <v>170</v>
      </c>
      <c r="O61" s="524">
        <f>SUM(P61:X61)</f>
        <v>0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315"/>
      <c r="AE61" s="16"/>
    </row>
    <row r="62" ht="18" customHeight="1">
      <c r="E62" s="57" t="s">
        <v>358</v>
      </c>
    </row>
    <row r="63" ht="18" customHeight="1">
      <c r="E63" s="57" t="s">
        <v>359</v>
      </c>
    </row>
    <row r="64" ht="18" customHeight="1">
      <c r="E64" s="57" t="s">
        <v>386</v>
      </c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7" bottom="0.22" header="0" footer="0"/>
  <pageSetup horizontalDpi="600" verticalDpi="600" orientation="portrait" pageOrder="overThenDown" paperSize="9" scale="59" r:id="rId1"/>
  <headerFooter alignWithMargins="0">
    <oddFooter>&amp;R&amp;A &amp;P/&amp;N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1"/>
  <sheetViews>
    <sheetView showOutlineSymbols="0" zoomScale="75" zoomScaleNormal="75" workbookViewId="0" topLeftCell="A1">
      <pane xSplit="4" ySplit="4" topLeftCell="E5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66" sqref="I66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00390625" style="59" customWidth="1"/>
    <col min="4" max="4" width="0.875" style="59" customWidth="1"/>
    <col min="5" max="12" width="10.625" style="59" customWidth="1"/>
    <col min="13" max="14" width="12.625" style="59" customWidth="1"/>
    <col min="15" max="15" width="5.25390625" style="59" customWidth="1"/>
    <col min="16" max="16384" width="8.75390625" style="59" customWidth="1"/>
  </cols>
  <sheetData>
    <row r="1" spans="1:14" ht="30" customHeight="1">
      <c r="A1" s="106" t="s">
        <v>286</v>
      </c>
      <c r="B1" s="106"/>
      <c r="C1" s="107"/>
      <c r="D1" s="107"/>
      <c r="E1" s="57"/>
      <c r="F1" s="57"/>
      <c r="G1" s="57"/>
      <c r="H1" s="57"/>
      <c r="I1" s="57"/>
      <c r="J1" s="57"/>
      <c r="K1" s="57"/>
      <c r="L1" s="57"/>
      <c r="M1" s="57" t="s">
        <v>289</v>
      </c>
      <c r="N1" s="57"/>
    </row>
    <row r="2" spans="1:14" ht="19.5" customHeight="1" thickBot="1">
      <c r="A2" s="586" t="s">
        <v>290</v>
      </c>
      <c r="B2" s="587"/>
      <c r="C2" s="587"/>
      <c r="D2" s="58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0" customHeight="1">
      <c r="A3" s="593" t="s">
        <v>121</v>
      </c>
      <c r="B3" s="108"/>
      <c r="C3" s="585" t="s">
        <v>122</v>
      </c>
      <c r="D3" s="109"/>
      <c r="E3" s="582" t="s">
        <v>287</v>
      </c>
      <c r="F3" s="583"/>
      <c r="G3" s="591" t="s">
        <v>114</v>
      </c>
      <c r="H3" s="592"/>
      <c r="I3" s="591" t="s">
        <v>115</v>
      </c>
      <c r="J3" s="594"/>
      <c r="K3" s="582" t="s">
        <v>116</v>
      </c>
      <c r="L3" s="592"/>
      <c r="M3" s="110" t="s">
        <v>117</v>
      </c>
      <c r="N3" s="111" t="s">
        <v>118</v>
      </c>
    </row>
    <row r="4" spans="1:14" ht="30" customHeight="1" thickBot="1">
      <c r="A4" s="584"/>
      <c r="B4" s="82"/>
      <c r="C4" s="581"/>
      <c r="D4" s="112"/>
      <c r="E4" s="113" t="s">
        <v>119</v>
      </c>
      <c r="F4" s="114" t="s">
        <v>120</v>
      </c>
      <c r="G4" s="113" t="s">
        <v>119</v>
      </c>
      <c r="H4" s="114" t="s">
        <v>120</v>
      </c>
      <c r="I4" s="113" t="s">
        <v>119</v>
      </c>
      <c r="J4" s="114" t="s">
        <v>120</v>
      </c>
      <c r="K4" s="113" t="s">
        <v>119</v>
      </c>
      <c r="L4" s="114" t="s">
        <v>120</v>
      </c>
      <c r="M4" s="115" t="s">
        <v>120</v>
      </c>
      <c r="N4" s="116" t="s">
        <v>120</v>
      </c>
    </row>
    <row r="5" spans="1:14" ht="23.25" customHeight="1">
      <c r="A5" s="588" t="s">
        <v>288</v>
      </c>
      <c r="B5" s="589"/>
      <c r="C5" s="589"/>
      <c r="D5" s="590"/>
      <c r="E5" s="5">
        <v>496215</v>
      </c>
      <c r="F5" s="5">
        <v>595228</v>
      </c>
      <c r="G5" s="5">
        <v>588948</v>
      </c>
      <c r="H5" s="5">
        <v>699869</v>
      </c>
      <c r="I5" s="5">
        <v>476939</v>
      </c>
      <c r="J5" s="5">
        <v>569140</v>
      </c>
      <c r="K5" s="5">
        <v>589528</v>
      </c>
      <c r="L5" s="5">
        <v>700012</v>
      </c>
      <c r="M5" s="5">
        <v>1313341</v>
      </c>
      <c r="N5" s="52">
        <v>1004529</v>
      </c>
    </row>
    <row r="6" spans="1:14" ht="23.25" customHeight="1">
      <c r="A6" s="595">
        <v>19</v>
      </c>
      <c r="B6" s="596"/>
      <c r="C6" s="596"/>
      <c r="D6" s="597"/>
      <c r="E6" s="1">
        <v>510092</v>
      </c>
      <c r="F6" s="1">
        <v>615355</v>
      </c>
      <c r="G6" s="1">
        <v>589928</v>
      </c>
      <c r="H6" s="1">
        <v>716001</v>
      </c>
      <c r="I6" s="1">
        <v>464321</v>
      </c>
      <c r="J6" s="1">
        <v>570019</v>
      </c>
      <c r="K6" s="1">
        <v>590675</v>
      </c>
      <c r="L6" s="1">
        <v>716794</v>
      </c>
      <c r="M6" s="1">
        <v>1362768</v>
      </c>
      <c r="N6" s="53">
        <v>954465</v>
      </c>
    </row>
    <row r="7" spans="1:15" ht="28.5" customHeight="1">
      <c r="A7" s="580">
        <v>20</v>
      </c>
      <c r="B7" s="578"/>
      <c r="C7" s="578"/>
      <c r="D7" s="579"/>
      <c r="E7" s="84">
        <f aca="true" t="shared" si="0" ref="E7:N7">SUM(E8,E9,E10,E11,E12,E13,E17,E20,E21,E26,E33,E38,E42,E46,E50,E53,E56)</f>
        <v>18817</v>
      </c>
      <c r="F7" s="84">
        <f t="shared" si="0"/>
        <v>21021</v>
      </c>
      <c r="G7" s="84">
        <f t="shared" si="0"/>
        <v>553550</v>
      </c>
      <c r="H7" s="84">
        <f t="shared" si="0"/>
        <v>838427</v>
      </c>
      <c r="I7" s="84">
        <f t="shared" si="0"/>
        <v>588974</v>
      </c>
      <c r="J7" s="84">
        <f t="shared" si="0"/>
        <v>899176</v>
      </c>
      <c r="K7" s="362">
        <f t="shared" si="0"/>
        <v>569581</v>
      </c>
      <c r="L7" s="363">
        <f t="shared" si="0"/>
        <v>871068</v>
      </c>
      <c r="M7" s="364">
        <f t="shared" si="0"/>
        <v>1351411</v>
      </c>
      <c r="N7" s="365">
        <f t="shared" si="0"/>
        <v>996984</v>
      </c>
      <c r="O7" s="11"/>
    </row>
    <row r="8" spans="1:15" ht="22.5" customHeight="1">
      <c r="A8" s="12" t="s">
        <v>58</v>
      </c>
      <c r="B8" s="13"/>
      <c r="C8" s="14" t="s">
        <v>1</v>
      </c>
      <c r="D8" s="14"/>
      <c r="E8" s="301">
        <v>2620</v>
      </c>
      <c r="F8" s="301">
        <v>2980</v>
      </c>
      <c r="G8" s="301">
        <v>139500</v>
      </c>
      <c r="H8" s="301">
        <v>219600</v>
      </c>
      <c r="I8" s="301">
        <v>164700</v>
      </c>
      <c r="J8" s="301">
        <v>268300</v>
      </c>
      <c r="K8" s="301">
        <v>158500</v>
      </c>
      <c r="L8" s="301">
        <v>255800</v>
      </c>
      <c r="M8" s="301">
        <v>349900</v>
      </c>
      <c r="N8" s="302">
        <v>270100</v>
      </c>
      <c r="O8" s="16"/>
    </row>
    <row r="9" spans="1:15" ht="22.5" customHeight="1">
      <c r="A9" s="12" t="s">
        <v>59</v>
      </c>
      <c r="B9" s="13"/>
      <c r="C9" s="14" t="s">
        <v>2</v>
      </c>
      <c r="D9" s="14"/>
      <c r="E9" s="301">
        <v>236</v>
      </c>
      <c r="F9" s="301">
        <v>270</v>
      </c>
      <c r="G9" s="301">
        <v>58188</v>
      </c>
      <c r="H9" s="301">
        <v>66880</v>
      </c>
      <c r="I9" s="301">
        <v>60833</v>
      </c>
      <c r="J9" s="301">
        <v>69920</v>
      </c>
      <c r="K9" s="301">
        <v>60833</v>
      </c>
      <c r="L9" s="301">
        <v>69920</v>
      </c>
      <c r="M9" s="301">
        <v>143941</v>
      </c>
      <c r="N9" s="302">
        <v>98801</v>
      </c>
      <c r="O9" s="16"/>
    </row>
    <row r="10" spans="1:15" ht="22.5" customHeight="1">
      <c r="A10" s="12" t="s">
        <v>60</v>
      </c>
      <c r="B10" s="13"/>
      <c r="C10" s="14" t="s">
        <v>3</v>
      </c>
      <c r="D10" s="14"/>
      <c r="E10" s="301">
        <v>5409</v>
      </c>
      <c r="F10" s="301">
        <v>4949</v>
      </c>
      <c r="G10" s="301">
        <v>37221</v>
      </c>
      <c r="H10" s="301">
        <v>74906</v>
      </c>
      <c r="I10" s="301">
        <v>37221</v>
      </c>
      <c r="J10" s="301">
        <v>74906</v>
      </c>
      <c r="K10" s="301">
        <v>37221</v>
      </c>
      <c r="L10" s="301">
        <v>74906</v>
      </c>
      <c r="M10" s="301">
        <v>104456</v>
      </c>
      <c r="N10" s="302">
        <v>74906</v>
      </c>
      <c r="O10" s="16"/>
    </row>
    <row r="11" spans="1:15" ht="22.5" customHeight="1">
      <c r="A11" s="17" t="s">
        <v>61</v>
      </c>
      <c r="B11" s="18"/>
      <c r="C11" s="14" t="s">
        <v>4</v>
      </c>
      <c r="D11" s="14"/>
      <c r="E11" s="301">
        <v>1840</v>
      </c>
      <c r="F11" s="301">
        <v>1915</v>
      </c>
      <c r="G11" s="301">
        <v>39324</v>
      </c>
      <c r="H11" s="301">
        <v>82091</v>
      </c>
      <c r="I11" s="301">
        <v>39324</v>
      </c>
      <c r="J11" s="301">
        <v>82091</v>
      </c>
      <c r="K11" s="301">
        <v>39324</v>
      </c>
      <c r="L11" s="301">
        <v>82091</v>
      </c>
      <c r="M11" s="301">
        <v>114900</v>
      </c>
      <c r="N11" s="302">
        <v>82091</v>
      </c>
      <c r="O11" s="16"/>
    </row>
    <row r="12" spans="1:15" ht="22.5" customHeight="1">
      <c r="A12" s="12" t="s">
        <v>62</v>
      </c>
      <c r="B12" s="13"/>
      <c r="C12" s="14" t="s">
        <v>5</v>
      </c>
      <c r="D12" s="14"/>
      <c r="E12" s="301">
        <v>124</v>
      </c>
      <c r="F12" s="301">
        <v>185</v>
      </c>
      <c r="G12" s="301">
        <v>7692</v>
      </c>
      <c r="H12" s="301">
        <v>18952</v>
      </c>
      <c r="I12" s="301">
        <v>7692</v>
      </c>
      <c r="J12" s="301">
        <v>18952</v>
      </c>
      <c r="K12" s="301">
        <v>7692</v>
      </c>
      <c r="L12" s="301">
        <v>18952</v>
      </c>
      <c r="M12" s="301">
        <v>25197</v>
      </c>
      <c r="N12" s="302">
        <v>18952</v>
      </c>
      <c r="O12" s="16"/>
    </row>
    <row r="13" spans="1:15" ht="22.5" customHeight="1">
      <c r="A13" s="12" t="s">
        <v>63</v>
      </c>
      <c r="B13" s="13"/>
      <c r="C13" s="14"/>
      <c r="D13" s="14"/>
      <c r="E13" s="303">
        <f aca="true" t="shared" si="1" ref="E13:N13">SUM(E14:E16)</f>
        <v>1102</v>
      </c>
      <c r="F13" s="303">
        <f t="shared" si="1"/>
        <v>1252</v>
      </c>
      <c r="G13" s="303">
        <f t="shared" si="1"/>
        <v>36622</v>
      </c>
      <c r="H13" s="303">
        <f t="shared" si="1"/>
        <v>57198</v>
      </c>
      <c r="I13" s="303">
        <f t="shared" si="1"/>
        <v>37463</v>
      </c>
      <c r="J13" s="303">
        <f t="shared" si="1"/>
        <v>58162</v>
      </c>
      <c r="K13" s="303">
        <f t="shared" si="1"/>
        <v>31583</v>
      </c>
      <c r="L13" s="303">
        <f t="shared" si="1"/>
        <v>51422</v>
      </c>
      <c r="M13" s="303">
        <f t="shared" si="1"/>
        <v>95611</v>
      </c>
      <c r="N13" s="304">
        <f t="shared" si="1"/>
        <v>67307</v>
      </c>
      <c r="O13" s="16"/>
    </row>
    <row r="14" spans="1:15" ht="22.5" customHeight="1">
      <c r="A14" s="19"/>
      <c r="B14" s="20"/>
      <c r="C14" s="21" t="s">
        <v>6</v>
      </c>
      <c r="D14" s="21"/>
      <c r="E14" s="305">
        <v>674</v>
      </c>
      <c r="F14" s="305">
        <v>767</v>
      </c>
      <c r="G14" s="305">
        <v>15845</v>
      </c>
      <c r="H14" s="305">
        <v>30348</v>
      </c>
      <c r="I14" s="305">
        <v>15845</v>
      </c>
      <c r="J14" s="305">
        <v>30348</v>
      </c>
      <c r="K14" s="305">
        <v>15845</v>
      </c>
      <c r="L14" s="305">
        <v>30348</v>
      </c>
      <c r="M14" s="305">
        <v>43138</v>
      </c>
      <c r="N14" s="306">
        <v>30348</v>
      </c>
      <c r="O14" s="16"/>
    </row>
    <row r="15" spans="1:15" s="85" customFormat="1" ht="22.5" customHeight="1">
      <c r="A15" s="19"/>
      <c r="B15" s="20"/>
      <c r="C15" s="21" t="s">
        <v>8</v>
      </c>
      <c r="D15" s="21"/>
      <c r="E15" s="305">
        <v>415</v>
      </c>
      <c r="F15" s="305">
        <v>475</v>
      </c>
      <c r="G15" s="305">
        <v>18480</v>
      </c>
      <c r="H15" s="305">
        <v>21179</v>
      </c>
      <c r="I15" s="305">
        <v>19321</v>
      </c>
      <c r="J15" s="305">
        <v>22143</v>
      </c>
      <c r="K15" s="305">
        <v>13441</v>
      </c>
      <c r="L15" s="305">
        <v>15403</v>
      </c>
      <c r="M15" s="305">
        <v>45182</v>
      </c>
      <c r="N15" s="306">
        <v>31288</v>
      </c>
      <c r="O15" s="16"/>
    </row>
    <row r="16" spans="1:15" ht="22.5" customHeight="1">
      <c r="A16" s="19"/>
      <c r="B16" s="20"/>
      <c r="C16" s="21" t="s">
        <v>9</v>
      </c>
      <c r="D16" s="21"/>
      <c r="E16" s="307">
        <v>13</v>
      </c>
      <c r="F16" s="307">
        <v>10</v>
      </c>
      <c r="G16" s="307">
        <v>2297</v>
      </c>
      <c r="H16" s="307">
        <v>5671</v>
      </c>
      <c r="I16" s="307">
        <v>2297</v>
      </c>
      <c r="J16" s="307">
        <v>5671</v>
      </c>
      <c r="K16" s="307">
        <v>2297</v>
      </c>
      <c r="L16" s="307">
        <v>5671</v>
      </c>
      <c r="M16" s="307">
        <v>7291</v>
      </c>
      <c r="N16" s="308">
        <v>5671</v>
      </c>
      <c r="O16" s="16"/>
    </row>
    <row r="17" spans="1:15" ht="22.5" customHeight="1">
      <c r="A17" s="12" t="s">
        <v>64</v>
      </c>
      <c r="B17" s="13"/>
      <c r="C17" s="14"/>
      <c r="D17" s="14"/>
      <c r="E17" s="303">
        <f aca="true" t="shared" si="2" ref="E17:N17">SUM(E18:E19)</f>
        <v>652</v>
      </c>
      <c r="F17" s="303">
        <f t="shared" si="2"/>
        <v>775</v>
      </c>
      <c r="G17" s="303">
        <f t="shared" si="2"/>
        <v>37204</v>
      </c>
      <c r="H17" s="303">
        <f t="shared" si="2"/>
        <v>43022</v>
      </c>
      <c r="I17" s="303">
        <f t="shared" si="2"/>
        <v>38895</v>
      </c>
      <c r="J17" s="303">
        <f t="shared" si="2"/>
        <v>44977</v>
      </c>
      <c r="K17" s="303">
        <f t="shared" si="2"/>
        <v>30521</v>
      </c>
      <c r="L17" s="303">
        <f t="shared" si="2"/>
        <v>35085</v>
      </c>
      <c r="M17" s="303">
        <f t="shared" si="2"/>
        <v>93468</v>
      </c>
      <c r="N17" s="304">
        <f t="shared" si="2"/>
        <v>63556</v>
      </c>
      <c r="O17" s="16"/>
    </row>
    <row r="18" spans="1:15" ht="22.5" customHeight="1">
      <c r="A18" s="19"/>
      <c r="B18" s="20"/>
      <c r="C18" s="21" t="s">
        <v>7</v>
      </c>
      <c r="D18" s="21"/>
      <c r="E18" s="305">
        <v>544</v>
      </c>
      <c r="F18" s="305">
        <v>664</v>
      </c>
      <c r="G18" s="305">
        <v>24500</v>
      </c>
      <c r="H18" s="305">
        <v>29107</v>
      </c>
      <c r="I18" s="305">
        <v>25614</v>
      </c>
      <c r="J18" s="305">
        <v>30430</v>
      </c>
      <c r="K18" s="305">
        <v>17817</v>
      </c>
      <c r="L18" s="305">
        <v>21170</v>
      </c>
      <c r="M18" s="305">
        <v>63615</v>
      </c>
      <c r="N18" s="306">
        <v>43000</v>
      </c>
      <c r="O18" s="16"/>
    </row>
    <row r="19" spans="1:15" ht="22.5" customHeight="1">
      <c r="A19" s="19"/>
      <c r="B19" s="20"/>
      <c r="C19" s="21" t="s">
        <v>10</v>
      </c>
      <c r="D19" s="21"/>
      <c r="E19" s="307">
        <v>108</v>
      </c>
      <c r="F19" s="307">
        <v>111</v>
      </c>
      <c r="G19" s="307">
        <v>12704</v>
      </c>
      <c r="H19" s="307">
        <v>13915</v>
      </c>
      <c r="I19" s="307">
        <v>13281</v>
      </c>
      <c r="J19" s="307">
        <v>14547</v>
      </c>
      <c r="K19" s="307">
        <v>12704</v>
      </c>
      <c r="L19" s="307">
        <v>13915</v>
      </c>
      <c r="M19" s="307">
        <v>29853</v>
      </c>
      <c r="N19" s="308">
        <v>20556</v>
      </c>
      <c r="O19" s="16"/>
    </row>
    <row r="20" spans="1:15" s="85" customFormat="1" ht="22.5" customHeight="1">
      <c r="A20" s="12" t="s">
        <v>65</v>
      </c>
      <c r="B20" s="13"/>
      <c r="C20" s="14" t="s">
        <v>11</v>
      </c>
      <c r="D20" s="14"/>
      <c r="E20" s="301">
        <v>1331</v>
      </c>
      <c r="F20" s="301">
        <v>1684</v>
      </c>
      <c r="G20" s="301">
        <v>30084</v>
      </c>
      <c r="H20" s="301">
        <v>33714</v>
      </c>
      <c r="I20" s="301">
        <v>33754</v>
      </c>
      <c r="J20" s="301">
        <v>37826</v>
      </c>
      <c r="K20" s="301">
        <v>33754</v>
      </c>
      <c r="L20" s="301">
        <v>37826</v>
      </c>
      <c r="M20" s="301">
        <v>76950</v>
      </c>
      <c r="N20" s="302">
        <v>51807</v>
      </c>
      <c r="O20" s="16"/>
    </row>
    <row r="21" spans="1:15" ht="22.5" customHeight="1">
      <c r="A21" s="23" t="s">
        <v>12</v>
      </c>
      <c r="B21" s="24"/>
      <c r="C21" s="25"/>
      <c r="D21" s="25"/>
      <c r="E21" s="303">
        <f aca="true" t="shared" si="3" ref="E21:N21">SUM(E22:E25)</f>
        <v>644</v>
      </c>
      <c r="F21" s="303">
        <f t="shared" si="3"/>
        <v>721</v>
      </c>
      <c r="G21" s="303">
        <f t="shared" si="3"/>
        <v>43416</v>
      </c>
      <c r="H21" s="303">
        <f t="shared" si="3"/>
        <v>68008</v>
      </c>
      <c r="I21" s="303">
        <f t="shared" si="3"/>
        <v>43462</v>
      </c>
      <c r="J21" s="303">
        <f t="shared" si="3"/>
        <v>68056</v>
      </c>
      <c r="K21" s="303">
        <f t="shared" si="3"/>
        <v>43935</v>
      </c>
      <c r="L21" s="303">
        <f t="shared" si="3"/>
        <v>68622</v>
      </c>
      <c r="M21" s="303">
        <f t="shared" si="3"/>
        <v>96982</v>
      </c>
      <c r="N21" s="304">
        <f t="shared" si="3"/>
        <v>78081</v>
      </c>
      <c r="O21" s="26"/>
    </row>
    <row r="22" spans="1:15" ht="22.5" customHeight="1">
      <c r="A22" s="19"/>
      <c r="B22" s="20"/>
      <c r="C22" s="21" t="s">
        <v>13</v>
      </c>
      <c r="D22" s="21"/>
      <c r="E22" s="305">
        <v>385</v>
      </c>
      <c r="F22" s="305">
        <v>408</v>
      </c>
      <c r="G22" s="305">
        <v>25349</v>
      </c>
      <c r="H22" s="305">
        <v>47961</v>
      </c>
      <c r="I22" s="305">
        <v>25349</v>
      </c>
      <c r="J22" s="305">
        <v>47961</v>
      </c>
      <c r="K22" s="305">
        <v>25349</v>
      </c>
      <c r="L22" s="305">
        <v>47961</v>
      </c>
      <c r="M22" s="305">
        <v>62090</v>
      </c>
      <c r="N22" s="306">
        <v>47961</v>
      </c>
      <c r="O22" s="16"/>
    </row>
    <row r="23" spans="1:15" ht="22.5" customHeight="1">
      <c r="A23" s="19"/>
      <c r="B23" s="20"/>
      <c r="C23" s="21" t="s">
        <v>18</v>
      </c>
      <c r="D23" s="21"/>
      <c r="E23" s="305">
        <v>213</v>
      </c>
      <c r="F23" s="305">
        <v>267</v>
      </c>
      <c r="G23" s="305">
        <v>11643</v>
      </c>
      <c r="H23" s="305">
        <v>13274</v>
      </c>
      <c r="I23" s="305">
        <v>11643</v>
      </c>
      <c r="J23" s="305">
        <v>13274</v>
      </c>
      <c r="K23" s="305">
        <v>11643</v>
      </c>
      <c r="L23" s="305">
        <v>13324</v>
      </c>
      <c r="M23" s="305">
        <v>21632</v>
      </c>
      <c r="N23" s="306">
        <v>16776</v>
      </c>
      <c r="O23" s="16"/>
    </row>
    <row r="24" spans="1:15" s="85" customFormat="1" ht="22.5" customHeight="1">
      <c r="A24" s="19"/>
      <c r="B24" s="20"/>
      <c r="C24" s="21" t="s">
        <v>14</v>
      </c>
      <c r="D24" s="21"/>
      <c r="E24" s="305">
        <v>1</v>
      </c>
      <c r="F24" s="305" t="s">
        <v>272</v>
      </c>
      <c r="G24" s="305">
        <v>2195</v>
      </c>
      <c r="H24" s="305">
        <v>2396</v>
      </c>
      <c r="I24" s="305">
        <v>2241</v>
      </c>
      <c r="J24" s="305">
        <v>2444</v>
      </c>
      <c r="K24" s="305">
        <v>2714</v>
      </c>
      <c r="L24" s="305">
        <v>2960</v>
      </c>
      <c r="M24" s="305">
        <v>5670</v>
      </c>
      <c r="N24" s="306">
        <v>7628</v>
      </c>
      <c r="O24" s="16"/>
    </row>
    <row r="25" spans="1:15" ht="22.5" customHeight="1">
      <c r="A25" s="19"/>
      <c r="B25" s="20"/>
      <c r="C25" s="21" t="s">
        <v>15</v>
      </c>
      <c r="D25" s="21"/>
      <c r="E25" s="307">
        <v>45</v>
      </c>
      <c r="F25" s="307">
        <v>46</v>
      </c>
      <c r="G25" s="307">
        <v>4229</v>
      </c>
      <c r="H25" s="307">
        <v>4377</v>
      </c>
      <c r="I25" s="307">
        <v>4229</v>
      </c>
      <c r="J25" s="307">
        <v>4377</v>
      </c>
      <c r="K25" s="307">
        <v>4229</v>
      </c>
      <c r="L25" s="307">
        <v>4377</v>
      </c>
      <c r="M25" s="307">
        <v>7590</v>
      </c>
      <c r="N25" s="308">
        <v>5716</v>
      </c>
      <c r="O25" s="16"/>
    </row>
    <row r="26" spans="1:15" ht="22.5" customHeight="1">
      <c r="A26" s="23" t="s">
        <v>20</v>
      </c>
      <c r="B26" s="24"/>
      <c r="C26" s="25"/>
      <c r="D26" s="25"/>
      <c r="E26" s="303">
        <f aca="true" t="shared" si="4" ref="E26:N26">SUM(E27:E32)</f>
        <v>317</v>
      </c>
      <c r="F26" s="303">
        <f t="shared" si="4"/>
        <v>405</v>
      </c>
      <c r="G26" s="303">
        <f t="shared" si="4"/>
        <v>26375</v>
      </c>
      <c r="H26" s="303">
        <f t="shared" si="4"/>
        <v>43007</v>
      </c>
      <c r="I26" s="303">
        <f t="shared" si="4"/>
        <v>26751</v>
      </c>
      <c r="J26" s="303">
        <f t="shared" si="4"/>
        <v>43428</v>
      </c>
      <c r="K26" s="303">
        <f t="shared" si="4"/>
        <v>26375</v>
      </c>
      <c r="L26" s="303">
        <f t="shared" si="4"/>
        <v>43007</v>
      </c>
      <c r="M26" s="303">
        <f t="shared" si="4"/>
        <v>62692</v>
      </c>
      <c r="N26" s="304">
        <f t="shared" si="4"/>
        <v>48185</v>
      </c>
      <c r="O26" s="26"/>
    </row>
    <row r="27" spans="1:15" ht="22.5" customHeight="1">
      <c r="A27" s="19"/>
      <c r="B27" s="20"/>
      <c r="C27" s="21" t="s">
        <v>16</v>
      </c>
      <c r="D27" s="21"/>
      <c r="E27" s="305">
        <v>72</v>
      </c>
      <c r="F27" s="305">
        <v>106</v>
      </c>
      <c r="G27" s="305">
        <v>5772</v>
      </c>
      <c r="H27" s="305">
        <v>6428</v>
      </c>
      <c r="I27" s="305">
        <v>6148</v>
      </c>
      <c r="J27" s="305">
        <v>6849</v>
      </c>
      <c r="K27" s="305">
        <v>5772</v>
      </c>
      <c r="L27" s="305">
        <v>6428</v>
      </c>
      <c r="M27" s="305">
        <v>13164</v>
      </c>
      <c r="N27" s="306">
        <v>9642</v>
      </c>
      <c r="O27" s="16"/>
    </row>
    <row r="28" spans="1:15" ht="22.5" customHeight="1">
      <c r="A28" s="19"/>
      <c r="B28" s="20"/>
      <c r="C28" s="21" t="s">
        <v>17</v>
      </c>
      <c r="D28" s="21"/>
      <c r="E28" s="305">
        <v>157</v>
      </c>
      <c r="F28" s="305">
        <v>202</v>
      </c>
      <c r="G28" s="305">
        <v>3174</v>
      </c>
      <c r="H28" s="305">
        <v>11217</v>
      </c>
      <c r="I28" s="305">
        <v>3174</v>
      </c>
      <c r="J28" s="305">
        <v>11217</v>
      </c>
      <c r="K28" s="305">
        <v>3174</v>
      </c>
      <c r="L28" s="305">
        <v>11217</v>
      </c>
      <c r="M28" s="305">
        <v>14405</v>
      </c>
      <c r="N28" s="306">
        <v>10854</v>
      </c>
      <c r="O28" s="16"/>
    </row>
    <row r="29" spans="1:15" ht="22.5" customHeight="1">
      <c r="A29" s="19"/>
      <c r="B29" s="20"/>
      <c r="C29" s="21" t="s">
        <v>21</v>
      </c>
      <c r="D29" s="21"/>
      <c r="E29" s="305">
        <v>3</v>
      </c>
      <c r="F29" s="305">
        <v>7</v>
      </c>
      <c r="G29" s="305">
        <v>5800</v>
      </c>
      <c r="H29" s="305">
        <v>5951</v>
      </c>
      <c r="I29" s="305">
        <v>5800</v>
      </c>
      <c r="J29" s="305">
        <v>5951</v>
      </c>
      <c r="K29" s="305">
        <v>5800</v>
      </c>
      <c r="L29" s="305">
        <v>5951</v>
      </c>
      <c r="M29" s="305">
        <v>10290</v>
      </c>
      <c r="N29" s="306">
        <v>7947</v>
      </c>
      <c r="O29" s="16"/>
    </row>
    <row r="30" spans="1:15" s="85" customFormat="1" ht="22.5" customHeight="1">
      <c r="A30" s="19"/>
      <c r="B30" s="20"/>
      <c r="C30" s="21" t="s">
        <v>19</v>
      </c>
      <c r="D30" s="21"/>
      <c r="E30" s="305">
        <v>60</v>
      </c>
      <c r="F30" s="305">
        <v>56</v>
      </c>
      <c r="G30" s="305">
        <v>5010</v>
      </c>
      <c r="H30" s="305">
        <v>9199</v>
      </c>
      <c r="I30" s="305">
        <v>5010</v>
      </c>
      <c r="J30" s="305">
        <v>9199</v>
      </c>
      <c r="K30" s="305">
        <v>5010</v>
      </c>
      <c r="L30" s="305">
        <v>9199</v>
      </c>
      <c r="M30" s="305">
        <v>11192</v>
      </c>
      <c r="N30" s="306">
        <v>9199</v>
      </c>
      <c r="O30" s="16"/>
    </row>
    <row r="31" spans="1:15" ht="22.5" customHeight="1">
      <c r="A31" s="19"/>
      <c r="B31" s="20"/>
      <c r="C31" s="21" t="s">
        <v>66</v>
      </c>
      <c r="D31" s="21"/>
      <c r="E31" s="305" t="s">
        <v>272</v>
      </c>
      <c r="F31" s="305" t="s">
        <v>272</v>
      </c>
      <c r="G31" s="305">
        <v>3683</v>
      </c>
      <c r="H31" s="305">
        <v>6522</v>
      </c>
      <c r="I31" s="305">
        <v>3683</v>
      </c>
      <c r="J31" s="305">
        <v>6522</v>
      </c>
      <c r="K31" s="305">
        <v>3683</v>
      </c>
      <c r="L31" s="305">
        <v>6522</v>
      </c>
      <c r="M31" s="305">
        <v>8416</v>
      </c>
      <c r="N31" s="306">
        <v>6522</v>
      </c>
      <c r="O31" s="16"/>
    </row>
    <row r="32" spans="1:15" ht="22.5" customHeight="1">
      <c r="A32" s="19"/>
      <c r="B32" s="20"/>
      <c r="C32" s="21" t="s">
        <v>67</v>
      </c>
      <c r="D32" s="21"/>
      <c r="E32" s="307">
        <v>25</v>
      </c>
      <c r="F32" s="307">
        <v>34</v>
      </c>
      <c r="G32" s="307">
        <v>2936</v>
      </c>
      <c r="H32" s="307">
        <v>3690</v>
      </c>
      <c r="I32" s="307">
        <v>2936</v>
      </c>
      <c r="J32" s="307">
        <v>3690</v>
      </c>
      <c r="K32" s="307">
        <v>2936</v>
      </c>
      <c r="L32" s="307">
        <v>3690</v>
      </c>
      <c r="M32" s="307">
        <v>5225</v>
      </c>
      <c r="N32" s="308">
        <v>4021</v>
      </c>
      <c r="O32" s="16"/>
    </row>
    <row r="33" spans="1:15" ht="22.5" customHeight="1">
      <c r="A33" s="27" t="s">
        <v>68</v>
      </c>
      <c r="B33" s="28"/>
      <c r="C33" s="25"/>
      <c r="D33" s="25"/>
      <c r="E33" s="303">
        <f aca="true" t="shared" si="5" ref="E33:N33">SUM(E34:E37)</f>
        <v>353</v>
      </c>
      <c r="F33" s="303">
        <f t="shared" si="5"/>
        <v>343</v>
      </c>
      <c r="G33" s="303">
        <f t="shared" si="5"/>
        <v>19264</v>
      </c>
      <c r="H33" s="303">
        <f t="shared" si="5"/>
        <v>30337</v>
      </c>
      <c r="I33" s="303">
        <f t="shared" si="5"/>
        <v>19707</v>
      </c>
      <c r="J33" s="303">
        <f t="shared" si="5"/>
        <v>30970</v>
      </c>
      <c r="K33" s="303">
        <f t="shared" si="5"/>
        <v>20843</v>
      </c>
      <c r="L33" s="303">
        <f t="shared" si="5"/>
        <v>32302</v>
      </c>
      <c r="M33" s="303">
        <f t="shared" si="5"/>
        <v>42113</v>
      </c>
      <c r="N33" s="304">
        <f t="shared" si="5"/>
        <v>33111</v>
      </c>
      <c r="O33" s="26"/>
    </row>
    <row r="34" spans="1:15" ht="22.5" customHeight="1">
      <c r="A34" s="19"/>
      <c r="B34" s="20"/>
      <c r="C34" s="21" t="s">
        <v>69</v>
      </c>
      <c r="D34" s="21"/>
      <c r="E34" s="305">
        <v>132</v>
      </c>
      <c r="F34" s="305">
        <v>131</v>
      </c>
      <c r="G34" s="305">
        <v>6139</v>
      </c>
      <c r="H34" s="305">
        <v>7885</v>
      </c>
      <c r="I34" s="305">
        <v>6461</v>
      </c>
      <c r="J34" s="305">
        <v>8374</v>
      </c>
      <c r="K34" s="305">
        <v>6635</v>
      </c>
      <c r="L34" s="305">
        <v>8552</v>
      </c>
      <c r="M34" s="305">
        <v>12422</v>
      </c>
      <c r="N34" s="306">
        <v>9361</v>
      </c>
      <c r="O34" s="16"/>
    </row>
    <row r="35" spans="1:15" s="85" customFormat="1" ht="22.5" customHeight="1">
      <c r="A35" s="19"/>
      <c r="B35" s="20"/>
      <c r="C35" s="21" t="s">
        <v>70</v>
      </c>
      <c r="D35" s="21"/>
      <c r="E35" s="305">
        <v>126</v>
      </c>
      <c r="F35" s="305">
        <v>116</v>
      </c>
      <c r="G35" s="305">
        <v>7752</v>
      </c>
      <c r="H35" s="305">
        <v>15026</v>
      </c>
      <c r="I35" s="305">
        <v>7752</v>
      </c>
      <c r="J35" s="305">
        <v>15026</v>
      </c>
      <c r="K35" s="305">
        <v>7752</v>
      </c>
      <c r="L35" s="305">
        <v>15026</v>
      </c>
      <c r="M35" s="305">
        <v>18868</v>
      </c>
      <c r="N35" s="306">
        <v>15026</v>
      </c>
      <c r="O35" s="16"/>
    </row>
    <row r="36" spans="1:15" ht="22.5" customHeight="1">
      <c r="A36" s="19"/>
      <c r="B36" s="20"/>
      <c r="C36" s="21" t="s">
        <v>22</v>
      </c>
      <c r="D36" s="21"/>
      <c r="E36" s="305">
        <v>59</v>
      </c>
      <c r="F36" s="305">
        <v>59</v>
      </c>
      <c r="G36" s="305">
        <v>1706</v>
      </c>
      <c r="H36" s="305">
        <v>3027</v>
      </c>
      <c r="I36" s="305">
        <v>1706</v>
      </c>
      <c r="J36" s="305">
        <v>3027</v>
      </c>
      <c r="K36" s="305">
        <v>1706</v>
      </c>
      <c r="L36" s="305">
        <v>3027</v>
      </c>
      <c r="M36" s="305">
        <v>3610</v>
      </c>
      <c r="N36" s="306">
        <v>3027</v>
      </c>
      <c r="O36" s="16"/>
    </row>
    <row r="37" spans="1:15" ht="22.5" customHeight="1">
      <c r="A37" s="19"/>
      <c r="B37" s="20"/>
      <c r="C37" s="21" t="s">
        <v>28</v>
      </c>
      <c r="D37" s="21"/>
      <c r="E37" s="307">
        <v>36</v>
      </c>
      <c r="F37" s="307">
        <v>37</v>
      </c>
      <c r="G37" s="307">
        <v>3667</v>
      </c>
      <c r="H37" s="307">
        <v>4399</v>
      </c>
      <c r="I37" s="307">
        <v>3788</v>
      </c>
      <c r="J37" s="307">
        <v>4543</v>
      </c>
      <c r="K37" s="307">
        <v>4750</v>
      </c>
      <c r="L37" s="307">
        <v>5697</v>
      </c>
      <c r="M37" s="307">
        <v>7213</v>
      </c>
      <c r="N37" s="308">
        <v>5697</v>
      </c>
      <c r="O37" s="16"/>
    </row>
    <row r="38" spans="1:15" ht="22.5" customHeight="1">
      <c r="A38" s="23" t="s">
        <v>71</v>
      </c>
      <c r="B38" s="24"/>
      <c r="C38" s="25"/>
      <c r="D38" s="25"/>
      <c r="E38" s="303">
        <f aca="true" t="shared" si="6" ref="E38:N38">SUM(E39:E41)</f>
        <v>2303</v>
      </c>
      <c r="F38" s="303">
        <f t="shared" si="6"/>
        <v>3207</v>
      </c>
      <c r="G38" s="303">
        <f t="shared" si="6"/>
        <v>13410</v>
      </c>
      <c r="H38" s="303">
        <f t="shared" si="6"/>
        <v>15737</v>
      </c>
      <c r="I38" s="303">
        <f t="shared" si="6"/>
        <v>14032</v>
      </c>
      <c r="J38" s="303">
        <f t="shared" si="6"/>
        <v>16479</v>
      </c>
      <c r="K38" s="303">
        <f t="shared" si="6"/>
        <v>13362</v>
      </c>
      <c r="L38" s="303">
        <f t="shared" si="6"/>
        <v>15680</v>
      </c>
      <c r="M38" s="303">
        <f t="shared" si="6"/>
        <v>30905</v>
      </c>
      <c r="N38" s="304">
        <f t="shared" si="6"/>
        <v>22601</v>
      </c>
      <c r="O38" s="26"/>
    </row>
    <row r="39" spans="1:15" ht="22.5" customHeight="1">
      <c r="A39" s="19"/>
      <c r="B39" s="20"/>
      <c r="C39" s="21" t="s">
        <v>23</v>
      </c>
      <c r="D39" s="21"/>
      <c r="E39" s="305">
        <v>57</v>
      </c>
      <c r="F39" s="305">
        <v>57</v>
      </c>
      <c r="G39" s="305">
        <v>4118</v>
      </c>
      <c r="H39" s="305">
        <v>4916</v>
      </c>
      <c r="I39" s="305">
        <v>4385</v>
      </c>
      <c r="J39" s="305">
        <v>5236</v>
      </c>
      <c r="K39" s="305">
        <v>4118</v>
      </c>
      <c r="L39" s="305">
        <v>4916</v>
      </c>
      <c r="M39" s="305">
        <v>10083</v>
      </c>
      <c r="N39" s="306">
        <v>7373</v>
      </c>
      <c r="O39" s="16"/>
    </row>
    <row r="40" spans="1:15" s="85" customFormat="1" ht="22.5" customHeight="1">
      <c r="A40" s="19"/>
      <c r="B40" s="20"/>
      <c r="C40" s="21" t="s">
        <v>24</v>
      </c>
      <c r="D40" s="21"/>
      <c r="E40" s="305">
        <v>2239</v>
      </c>
      <c r="F40" s="305">
        <v>3141</v>
      </c>
      <c r="G40" s="305">
        <v>6274</v>
      </c>
      <c r="H40" s="305">
        <v>7299</v>
      </c>
      <c r="I40" s="305">
        <v>6677</v>
      </c>
      <c r="J40" s="305">
        <v>7778</v>
      </c>
      <c r="K40" s="305">
        <v>6274</v>
      </c>
      <c r="L40" s="305">
        <v>7299</v>
      </c>
      <c r="M40" s="305">
        <v>15197</v>
      </c>
      <c r="N40" s="306">
        <v>10955</v>
      </c>
      <c r="O40" s="16"/>
    </row>
    <row r="41" spans="1:15" ht="22.5" customHeight="1">
      <c r="A41" s="19"/>
      <c r="B41" s="20"/>
      <c r="C41" s="21" t="s">
        <v>25</v>
      </c>
      <c r="D41" s="21"/>
      <c r="E41" s="307">
        <v>7</v>
      </c>
      <c r="F41" s="307">
        <v>9</v>
      </c>
      <c r="G41" s="307">
        <v>3018</v>
      </c>
      <c r="H41" s="307">
        <v>3522</v>
      </c>
      <c r="I41" s="307">
        <v>2970</v>
      </c>
      <c r="J41" s="307">
        <v>3465</v>
      </c>
      <c r="K41" s="307">
        <v>2970</v>
      </c>
      <c r="L41" s="307">
        <v>3465</v>
      </c>
      <c r="M41" s="307">
        <v>5625</v>
      </c>
      <c r="N41" s="308">
        <v>4273</v>
      </c>
      <c r="O41" s="16"/>
    </row>
    <row r="42" spans="1:15" ht="22.5" customHeight="1">
      <c r="A42" s="29" t="s">
        <v>72</v>
      </c>
      <c r="B42" s="30"/>
      <c r="C42" s="31"/>
      <c r="D42" s="32"/>
      <c r="E42" s="303">
        <f aca="true" t="shared" si="7" ref="E42:N42">SUM(E43:E45)</f>
        <v>83</v>
      </c>
      <c r="F42" s="303">
        <f t="shared" si="7"/>
        <v>66</v>
      </c>
      <c r="G42" s="303">
        <f t="shared" si="7"/>
        <v>5039</v>
      </c>
      <c r="H42" s="303">
        <f t="shared" si="7"/>
        <v>7255</v>
      </c>
      <c r="I42" s="303">
        <f t="shared" si="7"/>
        <v>4876</v>
      </c>
      <c r="J42" s="303">
        <f t="shared" si="7"/>
        <v>7088</v>
      </c>
      <c r="K42" s="303">
        <f t="shared" si="7"/>
        <v>5156</v>
      </c>
      <c r="L42" s="303">
        <f t="shared" si="7"/>
        <v>7401</v>
      </c>
      <c r="M42" s="303">
        <f t="shared" si="7"/>
        <v>9576</v>
      </c>
      <c r="N42" s="304">
        <f t="shared" si="7"/>
        <v>7285</v>
      </c>
      <c r="O42" s="26"/>
    </row>
    <row r="43" spans="1:15" ht="22.5" customHeight="1">
      <c r="A43" s="19"/>
      <c r="B43" s="34"/>
      <c r="C43" s="21" t="s">
        <v>26</v>
      </c>
      <c r="D43" s="35"/>
      <c r="E43" s="305">
        <v>34</v>
      </c>
      <c r="F43" s="305">
        <v>15</v>
      </c>
      <c r="G43" s="305">
        <v>1932</v>
      </c>
      <c r="H43" s="305">
        <v>2301</v>
      </c>
      <c r="I43" s="305">
        <v>1777</v>
      </c>
      <c r="J43" s="305">
        <v>2123</v>
      </c>
      <c r="K43" s="305">
        <v>1932</v>
      </c>
      <c r="L43" s="305">
        <v>2301</v>
      </c>
      <c r="M43" s="305">
        <v>2789</v>
      </c>
      <c r="N43" s="306">
        <v>2123</v>
      </c>
      <c r="O43" s="26"/>
    </row>
    <row r="44" spans="1:15" ht="22.5" customHeight="1">
      <c r="A44" s="37"/>
      <c r="B44" s="38"/>
      <c r="C44" s="21" t="s">
        <v>27</v>
      </c>
      <c r="D44" s="39"/>
      <c r="E44" s="305">
        <v>37</v>
      </c>
      <c r="F44" s="305">
        <v>41</v>
      </c>
      <c r="G44" s="305">
        <v>1448</v>
      </c>
      <c r="H44" s="305">
        <v>2471</v>
      </c>
      <c r="I44" s="305">
        <v>1448</v>
      </c>
      <c r="J44" s="305">
        <v>2471</v>
      </c>
      <c r="K44" s="305">
        <v>1448</v>
      </c>
      <c r="L44" s="305">
        <v>2471</v>
      </c>
      <c r="M44" s="305">
        <v>2827</v>
      </c>
      <c r="N44" s="306">
        <v>2471</v>
      </c>
      <c r="O44" s="26"/>
    </row>
    <row r="45" spans="1:15" ht="22.5" customHeight="1">
      <c r="A45" s="40"/>
      <c r="B45" s="41"/>
      <c r="C45" s="42" t="s">
        <v>73</v>
      </c>
      <c r="D45" s="43"/>
      <c r="E45" s="307">
        <v>12</v>
      </c>
      <c r="F45" s="307">
        <v>10</v>
      </c>
      <c r="G45" s="307">
        <v>1659</v>
      </c>
      <c r="H45" s="307">
        <v>2483</v>
      </c>
      <c r="I45" s="307">
        <v>1651</v>
      </c>
      <c r="J45" s="307">
        <v>2494</v>
      </c>
      <c r="K45" s="307">
        <v>1776</v>
      </c>
      <c r="L45" s="307">
        <v>2629</v>
      </c>
      <c r="M45" s="307">
        <v>3960</v>
      </c>
      <c r="N45" s="308">
        <v>2691</v>
      </c>
      <c r="O45" s="26"/>
    </row>
    <row r="46" spans="1:15" s="85" customFormat="1" ht="22.5" customHeight="1">
      <c r="A46" s="23" t="s">
        <v>74</v>
      </c>
      <c r="B46" s="45"/>
      <c r="C46" s="25"/>
      <c r="D46" s="25"/>
      <c r="E46" s="303">
        <f aca="true" t="shared" si="8" ref="E46:N46">SUM(E47:E49)</f>
        <v>163</v>
      </c>
      <c r="F46" s="303">
        <f t="shared" si="8"/>
        <v>213</v>
      </c>
      <c r="G46" s="303">
        <f t="shared" si="8"/>
        <v>19893</v>
      </c>
      <c r="H46" s="303">
        <f t="shared" si="8"/>
        <v>24035</v>
      </c>
      <c r="I46" s="303">
        <f t="shared" si="8"/>
        <v>19824</v>
      </c>
      <c r="J46" s="303">
        <f t="shared" si="8"/>
        <v>24046</v>
      </c>
      <c r="K46" s="303">
        <f t="shared" si="8"/>
        <v>19843</v>
      </c>
      <c r="L46" s="303">
        <f t="shared" si="8"/>
        <v>23977</v>
      </c>
      <c r="M46" s="303">
        <f t="shared" si="8"/>
        <v>39464</v>
      </c>
      <c r="N46" s="304">
        <f t="shared" si="8"/>
        <v>29227</v>
      </c>
      <c r="O46" s="26"/>
    </row>
    <row r="47" spans="1:15" ht="22.5" customHeight="1">
      <c r="A47" s="19"/>
      <c r="B47" s="34"/>
      <c r="C47" s="21" t="s">
        <v>29</v>
      </c>
      <c r="D47" s="21"/>
      <c r="E47" s="305">
        <v>132</v>
      </c>
      <c r="F47" s="305">
        <v>179</v>
      </c>
      <c r="G47" s="305">
        <v>13116</v>
      </c>
      <c r="H47" s="305">
        <v>15970</v>
      </c>
      <c r="I47" s="305">
        <v>13116</v>
      </c>
      <c r="J47" s="305">
        <v>15970</v>
      </c>
      <c r="K47" s="305">
        <v>13116</v>
      </c>
      <c r="L47" s="305">
        <v>15970</v>
      </c>
      <c r="M47" s="305">
        <v>29740</v>
      </c>
      <c r="N47" s="306">
        <v>21571</v>
      </c>
      <c r="O47" s="16"/>
    </row>
    <row r="48" spans="1:15" ht="22.5" customHeight="1">
      <c r="A48" s="19"/>
      <c r="B48" s="34"/>
      <c r="C48" s="21" t="s">
        <v>75</v>
      </c>
      <c r="D48" s="21"/>
      <c r="E48" s="305">
        <v>31</v>
      </c>
      <c r="F48" s="305">
        <v>34</v>
      </c>
      <c r="G48" s="305">
        <v>3769</v>
      </c>
      <c r="H48" s="305">
        <v>4518</v>
      </c>
      <c r="I48" s="305">
        <v>3708</v>
      </c>
      <c r="J48" s="305">
        <v>4444</v>
      </c>
      <c r="K48" s="305">
        <v>3769</v>
      </c>
      <c r="L48" s="305">
        <v>4518</v>
      </c>
      <c r="M48" s="305">
        <v>6954</v>
      </c>
      <c r="N48" s="306">
        <v>5480</v>
      </c>
      <c r="O48" s="16"/>
    </row>
    <row r="49" spans="1:15" ht="22.5" customHeight="1">
      <c r="A49" s="19"/>
      <c r="B49" s="34"/>
      <c r="C49" s="21" t="s">
        <v>76</v>
      </c>
      <c r="D49" s="21"/>
      <c r="E49" s="307" t="s">
        <v>272</v>
      </c>
      <c r="F49" s="307" t="s">
        <v>272</v>
      </c>
      <c r="G49" s="307">
        <v>3008</v>
      </c>
      <c r="H49" s="307">
        <v>3547</v>
      </c>
      <c r="I49" s="307">
        <v>3000</v>
      </c>
      <c r="J49" s="307">
        <v>3632</v>
      </c>
      <c r="K49" s="307">
        <v>2958</v>
      </c>
      <c r="L49" s="307">
        <v>3489</v>
      </c>
      <c r="M49" s="307">
        <v>2770</v>
      </c>
      <c r="N49" s="308">
        <v>2176</v>
      </c>
      <c r="O49" s="16"/>
    </row>
    <row r="50" spans="1:15" s="119" customFormat="1" ht="22.5" customHeight="1">
      <c r="A50" s="23" t="s">
        <v>30</v>
      </c>
      <c r="B50" s="45"/>
      <c r="C50" s="25"/>
      <c r="D50" s="25"/>
      <c r="E50" s="303">
        <f aca="true" t="shared" si="9" ref="E50:N50">SUM(E51:E52)</f>
        <v>1116</v>
      </c>
      <c r="F50" s="303">
        <f t="shared" si="9"/>
        <v>1554</v>
      </c>
      <c r="G50" s="303">
        <f t="shared" si="9"/>
        <v>9316</v>
      </c>
      <c r="H50" s="303">
        <f t="shared" si="9"/>
        <v>11827</v>
      </c>
      <c r="I50" s="303">
        <f t="shared" si="9"/>
        <v>9438</v>
      </c>
      <c r="J50" s="303">
        <f t="shared" si="9"/>
        <v>12117</v>
      </c>
      <c r="K50" s="303">
        <f t="shared" si="9"/>
        <v>9637</v>
      </c>
      <c r="L50" s="303">
        <f t="shared" si="9"/>
        <v>12219</v>
      </c>
      <c r="M50" s="303">
        <f t="shared" si="9"/>
        <v>16372</v>
      </c>
      <c r="N50" s="304">
        <f t="shared" si="9"/>
        <v>12482</v>
      </c>
      <c r="O50" s="26"/>
    </row>
    <row r="51" spans="1:15" s="119" customFormat="1" ht="22.5" customHeight="1">
      <c r="A51" s="19"/>
      <c r="B51" s="34"/>
      <c r="C51" s="21" t="s">
        <v>108</v>
      </c>
      <c r="D51" s="21"/>
      <c r="E51" s="305">
        <v>1063</v>
      </c>
      <c r="F51" s="305">
        <v>1500</v>
      </c>
      <c r="G51" s="305">
        <v>4565</v>
      </c>
      <c r="H51" s="305">
        <v>5899</v>
      </c>
      <c r="I51" s="305">
        <v>4687</v>
      </c>
      <c r="J51" s="305">
        <v>6189</v>
      </c>
      <c r="K51" s="305">
        <v>4886</v>
      </c>
      <c r="L51" s="305">
        <v>6291</v>
      </c>
      <c r="M51" s="305">
        <v>7107</v>
      </c>
      <c r="N51" s="306">
        <v>6161</v>
      </c>
      <c r="O51" s="16"/>
    </row>
    <row r="52" spans="1:15" s="119" customFormat="1" ht="22.5" customHeight="1">
      <c r="A52" s="19"/>
      <c r="B52" s="34"/>
      <c r="C52" s="21" t="s">
        <v>77</v>
      </c>
      <c r="D52" s="21"/>
      <c r="E52" s="307">
        <v>53</v>
      </c>
      <c r="F52" s="307">
        <v>54</v>
      </c>
      <c r="G52" s="307">
        <v>4751</v>
      </c>
      <c r="H52" s="307">
        <v>5928</v>
      </c>
      <c r="I52" s="307">
        <v>4751</v>
      </c>
      <c r="J52" s="307">
        <v>5928</v>
      </c>
      <c r="K52" s="307">
        <v>4751</v>
      </c>
      <c r="L52" s="307">
        <v>5928</v>
      </c>
      <c r="M52" s="307">
        <v>9265</v>
      </c>
      <c r="N52" s="308">
        <v>6321</v>
      </c>
      <c r="O52" s="16"/>
    </row>
    <row r="53" spans="1:15" ht="22.5" customHeight="1">
      <c r="A53" s="23" t="s">
        <v>78</v>
      </c>
      <c r="B53" s="45"/>
      <c r="C53" s="14"/>
      <c r="D53" s="25"/>
      <c r="E53" s="303">
        <f aca="true" t="shared" si="10" ref="E53:N53">SUM(E54:E55)</f>
        <v>137</v>
      </c>
      <c r="F53" s="303">
        <f t="shared" si="10"/>
        <v>140</v>
      </c>
      <c r="G53" s="303">
        <f t="shared" si="10"/>
        <v>13158</v>
      </c>
      <c r="H53" s="303">
        <f t="shared" si="10"/>
        <v>15590</v>
      </c>
      <c r="I53" s="303">
        <f t="shared" si="10"/>
        <v>13158</v>
      </c>
      <c r="J53" s="303">
        <f t="shared" si="10"/>
        <v>15590</v>
      </c>
      <c r="K53" s="303">
        <f t="shared" si="10"/>
        <v>13158</v>
      </c>
      <c r="L53" s="303">
        <f t="shared" si="10"/>
        <v>15590</v>
      </c>
      <c r="M53" s="303">
        <f t="shared" si="10"/>
        <v>19796</v>
      </c>
      <c r="N53" s="304">
        <f t="shared" si="10"/>
        <v>15590</v>
      </c>
      <c r="O53" s="26"/>
    </row>
    <row r="54" spans="1:15" ht="22.5" customHeight="1">
      <c r="A54" s="19"/>
      <c r="B54" s="46"/>
      <c r="C54" s="21" t="s">
        <v>109</v>
      </c>
      <c r="D54" s="47"/>
      <c r="E54" s="305">
        <v>75</v>
      </c>
      <c r="F54" s="305">
        <v>58</v>
      </c>
      <c r="G54" s="305">
        <v>5513</v>
      </c>
      <c r="H54" s="305">
        <v>6514</v>
      </c>
      <c r="I54" s="305">
        <v>5513</v>
      </c>
      <c r="J54" s="305">
        <v>6514</v>
      </c>
      <c r="K54" s="305">
        <v>5513</v>
      </c>
      <c r="L54" s="305">
        <v>6514</v>
      </c>
      <c r="M54" s="305">
        <v>7702</v>
      </c>
      <c r="N54" s="306">
        <v>6514</v>
      </c>
      <c r="O54" s="26"/>
    </row>
    <row r="55" spans="1:15" ht="22.5" customHeight="1">
      <c r="A55" s="19"/>
      <c r="B55" s="34"/>
      <c r="C55" s="21" t="s">
        <v>56</v>
      </c>
      <c r="D55" s="21"/>
      <c r="E55" s="307">
        <v>62</v>
      </c>
      <c r="F55" s="307">
        <v>82</v>
      </c>
      <c r="G55" s="307">
        <v>7645</v>
      </c>
      <c r="H55" s="307">
        <v>9076</v>
      </c>
      <c r="I55" s="307">
        <v>7645</v>
      </c>
      <c r="J55" s="307">
        <v>9076</v>
      </c>
      <c r="K55" s="307">
        <v>7645</v>
      </c>
      <c r="L55" s="307">
        <v>9076</v>
      </c>
      <c r="M55" s="307">
        <v>12094</v>
      </c>
      <c r="N55" s="308">
        <v>9076</v>
      </c>
      <c r="O55" s="16"/>
    </row>
    <row r="56" spans="1:15" ht="22.5" customHeight="1">
      <c r="A56" s="23" t="s">
        <v>79</v>
      </c>
      <c r="B56" s="45"/>
      <c r="C56" s="25"/>
      <c r="D56" s="25"/>
      <c r="E56" s="303">
        <f aca="true" t="shared" si="11" ref="E56:N56">SUM(E57:E59)</f>
        <v>387</v>
      </c>
      <c r="F56" s="303">
        <f t="shared" si="11"/>
        <v>362</v>
      </c>
      <c r="G56" s="303">
        <f t="shared" si="11"/>
        <v>17844</v>
      </c>
      <c r="H56" s="303">
        <f t="shared" si="11"/>
        <v>26268</v>
      </c>
      <c r="I56" s="303">
        <f t="shared" si="11"/>
        <v>17844</v>
      </c>
      <c r="J56" s="303">
        <f t="shared" si="11"/>
        <v>26268</v>
      </c>
      <c r="K56" s="303">
        <f t="shared" si="11"/>
        <v>17844</v>
      </c>
      <c r="L56" s="303">
        <f t="shared" si="11"/>
        <v>26268</v>
      </c>
      <c r="M56" s="303">
        <f t="shared" si="11"/>
        <v>29088</v>
      </c>
      <c r="N56" s="304">
        <f t="shared" si="11"/>
        <v>22902</v>
      </c>
      <c r="O56" s="26"/>
    </row>
    <row r="57" spans="1:15" ht="22.5" customHeight="1">
      <c r="A57" s="19"/>
      <c r="B57" s="34"/>
      <c r="C57" s="21" t="s">
        <v>31</v>
      </c>
      <c r="D57" s="21"/>
      <c r="E57" s="305">
        <v>124</v>
      </c>
      <c r="F57" s="305">
        <v>133</v>
      </c>
      <c r="G57" s="305">
        <v>3128</v>
      </c>
      <c r="H57" s="305">
        <v>6424</v>
      </c>
      <c r="I57" s="305">
        <v>3128</v>
      </c>
      <c r="J57" s="305">
        <v>6424</v>
      </c>
      <c r="K57" s="305">
        <v>3128</v>
      </c>
      <c r="L57" s="305">
        <v>6424</v>
      </c>
      <c r="M57" s="305">
        <v>9138</v>
      </c>
      <c r="N57" s="306">
        <v>6424</v>
      </c>
      <c r="O57" s="16"/>
    </row>
    <row r="58" spans="1:15" ht="22.5" customHeight="1">
      <c r="A58" s="19"/>
      <c r="B58" s="34"/>
      <c r="C58" s="21" t="s">
        <v>57</v>
      </c>
      <c r="D58" s="21"/>
      <c r="E58" s="305">
        <v>91</v>
      </c>
      <c r="F58" s="305">
        <v>86</v>
      </c>
      <c r="G58" s="305">
        <v>7051</v>
      </c>
      <c r="H58" s="305">
        <v>10924</v>
      </c>
      <c r="I58" s="305">
        <v>7051</v>
      </c>
      <c r="J58" s="305">
        <v>10924</v>
      </c>
      <c r="K58" s="305">
        <v>7051</v>
      </c>
      <c r="L58" s="305">
        <v>10924</v>
      </c>
      <c r="M58" s="305">
        <v>12716</v>
      </c>
      <c r="N58" s="306">
        <v>10924</v>
      </c>
      <c r="O58" s="16"/>
    </row>
    <row r="59" spans="1:15" ht="22.5" customHeight="1" thickBot="1">
      <c r="A59" s="48"/>
      <c r="B59" s="49"/>
      <c r="C59" s="50" t="s">
        <v>80</v>
      </c>
      <c r="D59" s="50"/>
      <c r="E59" s="309">
        <v>172</v>
      </c>
      <c r="F59" s="309">
        <v>143</v>
      </c>
      <c r="G59" s="309">
        <v>7665</v>
      </c>
      <c r="H59" s="309">
        <v>8920</v>
      </c>
      <c r="I59" s="309">
        <v>7665</v>
      </c>
      <c r="J59" s="309">
        <v>8920</v>
      </c>
      <c r="K59" s="309">
        <v>7665</v>
      </c>
      <c r="L59" s="309">
        <v>8920</v>
      </c>
      <c r="M59" s="309">
        <v>7234</v>
      </c>
      <c r="N59" s="310">
        <v>5554</v>
      </c>
      <c r="O59" s="16"/>
    </row>
    <row r="60" spans="1:10" ht="14.25">
      <c r="A60" s="57" t="s">
        <v>380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4.25">
      <c r="A61" s="57" t="s">
        <v>379</v>
      </c>
      <c r="B61" s="57"/>
      <c r="C61" s="57"/>
      <c r="D61" s="57"/>
      <c r="E61" s="57"/>
      <c r="F61" s="57"/>
      <c r="G61" s="57"/>
      <c r="H61" s="57"/>
      <c r="I61" s="57"/>
      <c r="J61" s="57"/>
    </row>
  </sheetData>
  <sheetProtection/>
  <mergeCells count="10">
    <mergeCell ref="A7:D7"/>
    <mergeCell ref="I3:J3"/>
    <mergeCell ref="K3:L3"/>
    <mergeCell ref="A6:D6"/>
    <mergeCell ref="A2:D2"/>
    <mergeCell ref="A5:D5"/>
    <mergeCell ref="G3:H3"/>
    <mergeCell ref="A3:A4"/>
    <mergeCell ref="C3:C4"/>
    <mergeCell ref="E3:F3"/>
  </mergeCells>
  <printOptions horizontalCentered="1"/>
  <pageMargins left="0.2362204724409449" right="0.1968503937007874" top="0.74" bottom="0.4724409448818898" header="0" footer="0.2362204724409449"/>
  <pageSetup horizontalDpi="600" verticalDpi="600" orientation="portrait" paperSize="9" scale="59" r:id="rId1"/>
  <headerFooter alignWithMargins="0">
    <oddFooter>&amp;R&amp;A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O63"/>
  <sheetViews>
    <sheetView showOutlineSymbols="0" zoomScale="75" zoomScaleNormal="75" workbookViewId="0" topLeftCell="A1">
      <pane xSplit="4" ySplit="6" topLeftCell="E61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E62" sqref="E62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23" width="8.75390625" style="59" customWidth="1"/>
    <col min="224" max="16384" width="8.75390625" style="60" customWidth="1"/>
  </cols>
  <sheetData>
    <row r="1" spans="1:30" ht="34.5" customHeight="1">
      <c r="A1" s="55" t="s">
        <v>368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284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82" t="s">
        <v>285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361</v>
      </c>
      <c r="P3" s="583"/>
      <c r="Q3" s="583"/>
      <c r="R3" s="583"/>
      <c r="S3" s="583"/>
      <c r="T3" s="583"/>
      <c r="U3" s="583"/>
      <c r="V3" s="583"/>
      <c r="W3" s="583"/>
      <c r="X3" s="594"/>
      <c r="Y3" s="582" t="s">
        <v>369</v>
      </c>
      <c r="Z3" s="583"/>
      <c r="AA3" s="583"/>
      <c r="AB3" s="583"/>
      <c r="AC3" s="583"/>
      <c r="AD3" s="799"/>
    </row>
    <row r="4" spans="1:30" ht="23.2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70" t="s">
        <v>39</v>
      </c>
      <c r="AB4" s="70" t="s">
        <v>40</v>
      </c>
      <c r="AC4" s="71"/>
      <c r="AD4" s="72"/>
    </row>
    <row r="5" spans="1:30" ht="23.2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70" t="s">
        <v>44</v>
      </c>
      <c r="AB5" s="70" t="s">
        <v>45</v>
      </c>
      <c r="AC5" s="71" t="s">
        <v>46</v>
      </c>
      <c r="AD5" s="74" t="s">
        <v>55</v>
      </c>
    </row>
    <row r="6" spans="1:30" ht="23.2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81" t="s">
        <v>53</v>
      </c>
      <c r="AB6" s="81" t="s">
        <v>54</v>
      </c>
      <c r="AC6" s="82"/>
      <c r="AD6" s="83"/>
    </row>
    <row r="7" spans="1:30" ht="22.5" customHeight="1">
      <c r="A7" s="588" t="s">
        <v>357</v>
      </c>
      <c r="B7" s="589"/>
      <c r="C7" s="589"/>
      <c r="D7" s="589"/>
      <c r="E7" s="1">
        <v>75</v>
      </c>
      <c r="F7" s="1">
        <v>5</v>
      </c>
      <c r="G7" s="1">
        <v>1</v>
      </c>
      <c r="H7" s="1">
        <v>2</v>
      </c>
      <c r="I7" s="1">
        <v>9</v>
      </c>
      <c r="J7" s="1">
        <v>16</v>
      </c>
      <c r="K7" s="1">
        <v>10</v>
      </c>
      <c r="L7" s="1">
        <v>14</v>
      </c>
      <c r="M7" s="1">
        <v>12</v>
      </c>
      <c r="N7" s="3">
        <v>6</v>
      </c>
      <c r="O7" s="1">
        <v>0</v>
      </c>
      <c r="P7" s="3">
        <v>0</v>
      </c>
      <c r="Q7" s="3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3">
        <v>0</v>
      </c>
      <c r="Y7" s="1">
        <v>0</v>
      </c>
      <c r="Z7" s="1">
        <v>0</v>
      </c>
      <c r="AA7" s="1">
        <v>0</v>
      </c>
      <c r="AB7" s="1">
        <v>0</v>
      </c>
      <c r="AC7" s="4">
        <v>0</v>
      </c>
      <c r="AD7" s="2">
        <v>0</v>
      </c>
    </row>
    <row r="8" spans="1:30" ht="22.5" customHeight="1">
      <c r="A8" s="595">
        <v>19</v>
      </c>
      <c r="B8" s="596"/>
      <c r="C8" s="596"/>
      <c r="D8" s="596"/>
      <c r="E8" s="1">
        <v>39</v>
      </c>
      <c r="F8" s="1">
        <v>1</v>
      </c>
      <c r="G8" s="1">
        <v>2</v>
      </c>
      <c r="H8" s="1">
        <v>0</v>
      </c>
      <c r="I8" s="1">
        <v>2</v>
      </c>
      <c r="J8" s="1">
        <v>8</v>
      </c>
      <c r="K8" s="1">
        <v>10</v>
      </c>
      <c r="L8" s="1">
        <v>9</v>
      </c>
      <c r="M8" s="1">
        <v>3</v>
      </c>
      <c r="N8" s="3">
        <v>4</v>
      </c>
      <c r="O8" s="1">
        <v>6</v>
      </c>
      <c r="P8" s="3">
        <v>0</v>
      </c>
      <c r="Q8" s="3">
        <v>1</v>
      </c>
      <c r="R8" s="1">
        <v>0</v>
      </c>
      <c r="S8" s="1">
        <v>0</v>
      </c>
      <c r="T8" s="1">
        <v>1</v>
      </c>
      <c r="U8" s="1">
        <v>1</v>
      </c>
      <c r="V8" s="1">
        <v>1</v>
      </c>
      <c r="W8" s="1">
        <v>1</v>
      </c>
      <c r="X8" s="3">
        <v>1</v>
      </c>
      <c r="Y8" s="1">
        <v>3</v>
      </c>
      <c r="Z8" s="1">
        <v>1</v>
      </c>
      <c r="AA8" s="1">
        <v>0</v>
      </c>
      <c r="AB8" s="1">
        <v>0</v>
      </c>
      <c r="AC8" s="4">
        <v>1</v>
      </c>
      <c r="AD8" s="2">
        <v>1</v>
      </c>
    </row>
    <row r="9" spans="1:31" ht="27.7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5450</v>
      </c>
      <c r="F9" s="84">
        <f t="shared" si="0"/>
        <v>67</v>
      </c>
      <c r="G9" s="84">
        <f t="shared" si="0"/>
        <v>83</v>
      </c>
      <c r="H9" s="84">
        <f t="shared" si="0"/>
        <v>203</v>
      </c>
      <c r="I9" s="84">
        <f t="shared" si="0"/>
        <v>324</v>
      </c>
      <c r="J9" s="84">
        <f t="shared" si="0"/>
        <v>816</v>
      </c>
      <c r="K9" s="362">
        <f t="shared" si="0"/>
        <v>1488</v>
      </c>
      <c r="L9" s="363">
        <f t="shared" si="0"/>
        <v>1266</v>
      </c>
      <c r="M9" s="364">
        <f t="shared" si="0"/>
        <v>810</v>
      </c>
      <c r="N9" s="363">
        <f t="shared" si="0"/>
        <v>393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3">
        <f t="shared" si="0"/>
        <v>0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4">
        <f t="shared" si="0"/>
        <v>0</v>
      </c>
      <c r="Y9" s="364">
        <f t="shared" si="0"/>
        <v>0</v>
      </c>
      <c r="Z9" s="362">
        <f t="shared" si="0"/>
        <v>0</v>
      </c>
      <c r="AA9" s="362">
        <f t="shared" si="0"/>
        <v>0</v>
      </c>
      <c r="AB9" s="362">
        <f t="shared" si="0"/>
        <v>0</v>
      </c>
      <c r="AC9" s="362">
        <f t="shared" si="0"/>
        <v>0</v>
      </c>
      <c r="AD9" s="383">
        <f t="shared" si="0"/>
        <v>0</v>
      </c>
      <c r="AE9" s="11"/>
    </row>
    <row r="10" spans="1:31" ht="21.75" customHeight="1">
      <c r="A10" s="12" t="s">
        <v>58</v>
      </c>
      <c r="B10" s="13"/>
      <c r="C10" s="14" t="s">
        <v>1</v>
      </c>
      <c r="D10" s="14"/>
      <c r="E10" s="15">
        <f>SUM(F10:N10)</f>
        <v>603</v>
      </c>
      <c r="F10" s="88" t="s">
        <v>272</v>
      </c>
      <c r="G10" s="88">
        <v>5</v>
      </c>
      <c r="H10" s="88">
        <v>9</v>
      </c>
      <c r="I10" s="88">
        <v>50</v>
      </c>
      <c r="J10" s="88">
        <v>78</v>
      </c>
      <c r="K10" s="88">
        <v>115</v>
      </c>
      <c r="L10" s="88">
        <v>170</v>
      </c>
      <c r="M10" s="88">
        <v>111</v>
      </c>
      <c r="N10" s="88">
        <v>65</v>
      </c>
      <c r="O10" s="514">
        <f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1.75" customHeight="1">
      <c r="A11" s="12" t="s">
        <v>59</v>
      </c>
      <c r="B11" s="13"/>
      <c r="C11" s="14" t="s">
        <v>2</v>
      </c>
      <c r="D11" s="14"/>
      <c r="E11" s="15">
        <f>SUM(F11:N11)</f>
        <v>343</v>
      </c>
      <c r="F11" s="88">
        <v>5</v>
      </c>
      <c r="G11" s="88">
        <v>6</v>
      </c>
      <c r="H11" s="88">
        <v>24</v>
      </c>
      <c r="I11" s="88">
        <v>16</v>
      </c>
      <c r="J11" s="88">
        <v>59</v>
      </c>
      <c r="K11" s="88">
        <v>120</v>
      </c>
      <c r="L11" s="88">
        <v>73</v>
      </c>
      <c r="M11" s="88">
        <v>33</v>
      </c>
      <c r="N11" s="88">
        <v>7</v>
      </c>
      <c r="O11" s="515">
        <f>SUM(P11:X11)</f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1.75" customHeight="1">
      <c r="A12" s="12" t="s">
        <v>60</v>
      </c>
      <c r="B12" s="13"/>
      <c r="C12" s="14" t="s">
        <v>3</v>
      </c>
      <c r="D12" s="14"/>
      <c r="E12" s="15">
        <f>SUM(F12:N12)</f>
        <v>94</v>
      </c>
      <c r="F12" s="88">
        <v>3</v>
      </c>
      <c r="G12" s="88" t="s">
        <v>272</v>
      </c>
      <c r="H12" s="88">
        <v>6</v>
      </c>
      <c r="I12" s="88">
        <v>5</v>
      </c>
      <c r="J12" s="88">
        <v>21</v>
      </c>
      <c r="K12" s="88">
        <v>31</v>
      </c>
      <c r="L12" s="88">
        <v>18</v>
      </c>
      <c r="M12" s="88">
        <v>9</v>
      </c>
      <c r="N12" s="88">
        <v>1</v>
      </c>
      <c r="O12" s="515">
        <f>SUM(P12:X12)</f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1.75" customHeight="1">
      <c r="A13" s="17" t="s">
        <v>61</v>
      </c>
      <c r="B13" s="18"/>
      <c r="C13" s="14" t="s">
        <v>4</v>
      </c>
      <c r="D13" s="14"/>
      <c r="E13" s="15">
        <f>SUM(F13:N13)</f>
        <v>330</v>
      </c>
      <c r="F13" s="88">
        <v>20</v>
      </c>
      <c r="G13" s="88">
        <v>32</v>
      </c>
      <c r="H13" s="88">
        <v>20</v>
      </c>
      <c r="I13" s="88">
        <v>29</v>
      </c>
      <c r="J13" s="88">
        <v>58</v>
      </c>
      <c r="K13" s="88">
        <v>73</v>
      </c>
      <c r="L13" s="88">
        <v>50</v>
      </c>
      <c r="M13" s="88">
        <v>34</v>
      </c>
      <c r="N13" s="88">
        <v>14</v>
      </c>
      <c r="O13" s="515">
        <f>SUM(P13:X13)</f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1.75" customHeight="1">
      <c r="A14" s="12" t="s">
        <v>62</v>
      </c>
      <c r="B14" s="13"/>
      <c r="C14" s="14" t="s">
        <v>5</v>
      </c>
      <c r="D14" s="14"/>
      <c r="E14" s="15">
        <f>SUM(F14:N14)</f>
        <v>227</v>
      </c>
      <c r="F14" s="88">
        <v>1</v>
      </c>
      <c r="G14" s="88">
        <v>2</v>
      </c>
      <c r="H14" s="88">
        <v>3</v>
      </c>
      <c r="I14" s="88">
        <v>7</v>
      </c>
      <c r="J14" s="88">
        <v>10</v>
      </c>
      <c r="K14" s="88">
        <v>55</v>
      </c>
      <c r="L14" s="88">
        <v>56</v>
      </c>
      <c r="M14" s="88">
        <v>49</v>
      </c>
      <c r="N14" s="88">
        <v>44</v>
      </c>
      <c r="O14" s="515">
        <f>SUM(P14:X14)</f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1.75" customHeight="1">
      <c r="A15" s="12" t="s">
        <v>63</v>
      </c>
      <c r="B15" s="13"/>
      <c r="C15" s="14"/>
      <c r="D15" s="14"/>
      <c r="E15" s="516">
        <f aca="true" t="shared" si="1" ref="E15:Y15">SUM(E16:E18)</f>
        <v>658</v>
      </c>
      <c r="F15" s="517">
        <f t="shared" si="1"/>
        <v>19</v>
      </c>
      <c r="G15" s="517">
        <f t="shared" si="1"/>
        <v>8</v>
      </c>
      <c r="H15" s="517">
        <f t="shared" si="1"/>
        <v>31</v>
      </c>
      <c r="I15" s="517">
        <f t="shared" si="1"/>
        <v>28</v>
      </c>
      <c r="J15" s="517">
        <f t="shared" si="1"/>
        <v>95</v>
      </c>
      <c r="K15" s="517">
        <f t="shared" si="1"/>
        <v>193</v>
      </c>
      <c r="L15" s="517">
        <f t="shared" si="1"/>
        <v>165</v>
      </c>
      <c r="M15" s="517">
        <f t="shared" si="1"/>
        <v>84</v>
      </c>
      <c r="N15" s="517">
        <f t="shared" si="1"/>
        <v>35</v>
      </c>
      <c r="O15" s="517">
        <f t="shared" si="1"/>
        <v>0</v>
      </c>
      <c r="P15" s="517">
        <f t="shared" si="1"/>
        <v>0</v>
      </c>
      <c r="Q15" s="517">
        <f t="shared" si="1"/>
        <v>0</v>
      </c>
      <c r="R15" s="517">
        <f t="shared" si="1"/>
        <v>0</v>
      </c>
      <c r="S15" s="51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/>
      <c r="AA15" s="517"/>
      <c r="AB15" s="517"/>
      <c r="AC15" s="517"/>
      <c r="AD15" s="513"/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264</v>
      </c>
      <c r="F16" s="90">
        <v>16</v>
      </c>
      <c r="G16" s="90">
        <v>6</v>
      </c>
      <c r="H16" s="90">
        <v>14</v>
      </c>
      <c r="I16" s="90">
        <v>14</v>
      </c>
      <c r="J16" s="90">
        <v>27</v>
      </c>
      <c r="K16" s="90">
        <v>92</v>
      </c>
      <c r="L16" s="90">
        <v>52</v>
      </c>
      <c r="M16" s="90">
        <v>34</v>
      </c>
      <c r="N16" s="90">
        <v>9</v>
      </c>
      <c r="O16" s="518">
        <f>SUM(P16:X16)</f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8"/>
      <c r="AE16" s="16"/>
    </row>
    <row r="17" spans="1:223" s="86" customFormat="1" ht="21.75" customHeight="1">
      <c r="A17" s="19"/>
      <c r="B17" s="20"/>
      <c r="C17" s="21" t="s">
        <v>8</v>
      </c>
      <c r="D17" s="21"/>
      <c r="E17" s="22">
        <f>SUM(F17:N17)</f>
        <v>250</v>
      </c>
      <c r="F17" s="90" t="s">
        <v>272</v>
      </c>
      <c r="G17" s="90">
        <v>1</v>
      </c>
      <c r="H17" s="90">
        <v>6</v>
      </c>
      <c r="I17" s="90">
        <v>9</v>
      </c>
      <c r="J17" s="90">
        <v>42</v>
      </c>
      <c r="K17" s="90">
        <v>61</v>
      </c>
      <c r="L17" s="90">
        <v>78</v>
      </c>
      <c r="M17" s="90">
        <v>33</v>
      </c>
      <c r="N17" s="90">
        <v>20</v>
      </c>
      <c r="O17" s="518">
        <f>SUM(P17:X17)</f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8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144</v>
      </c>
      <c r="F18" s="91">
        <v>3</v>
      </c>
      <c r="G18" s="91">
        <v>1</v>
      </c>
      <c r="H18" s="91">
        <v>11</v>
      </c>
      <c r="I18" s="91">
        <v>5</v>
      </c>
      <c r="J18" s="91">
        <v>26</v>
      </c>
      <c r="K18" s="91">
        <v>40</v>
      </c>
      <c r="L18" s="91">
        <v>35</v>
      </c>
      <c r="M18" s="91">
        <v>17</v>
      </c>
      <c r="N18" s="91">
        <v>6</v>
      </c>
      <c r="O18" s="519">
        <f>SUM(P18:X18)</f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1.75" customHeight="1">
      <c r="A19" s="12" t="s">
        <v>64</v>
      </c>
      <c r="B19" s="13"/>
      <c r="C19" s="14"/>
      <c r="D19" s="14"/>
      <c r="E19" s="516">
        <f aca="true" t="shared" si="2" ref="E19:AD19">SUM(E20:E21)</f>
        <v>488</v>
      </c>
      <c r="F19" s="517">
        <f t="shared" si="2"/>
        <v>0</v>
      </c>
      <c r="G19" s="517">
        <f t="shared" si="2"/>
        <v>4</v>
      </c>
      <c r="H19" s="517">
        <f t="shared" si="2"/>
        <v>12</v>
      </c>
      <c r="I19" s="517">
        <f t="shared" si="2"/>
        <v>27</v>
      </c>
      <c r="J19" s="517">
        <f t="shared" si="2"/>
        <v>68</v>
      </c>
      <c r="K19" s="517">
        <f t="shared" si="2"/>
        <v>120</v>
      </c>
      <c r="L19" s="517">
        <f t="shared" si="2"/>
        <v>118</v>
      </c>
      <c r="M19" s="517">
        <f t="shared" si="2"/>
        <v>81</v>
      </c>
      <c r="N19" s="517">
        <f t="shared" si="2"/>
        <v>58</v>
      </c>
      <c r="O19" s="517">
        <f t="shared" si="2"/>
        <v>0</v>
      </c>
      <c r="P19" s="517">
        <f t="shared" si="2"/>
        <v>0</v>
      </c>
      <c r="Q19" s="517">
        <f t="shared" si="2"/>
        <v>0</v>
      </c>
      <c r="R19" s="517">
        <f t="shared" si="2"/>
        <v>0</v>
      </c>
      <c r="S19" s="517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3">
        <f t="shared" si="2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442</v>
      </c>
      <c r="F20" s="90" t="s">
        <v>272</v>
      </c>
      <c r="G20" s="90">
        <v>3</v>
      </c>
      <c r="H20" s="90">
        <v>10</v>
      </c>
      <c r="I20" s="90">
        <v>23</v>
      </c>
      <c r="J20" s="90">
        <v>61</v>
      </c>
      <c r="K20" s="90">
        <v>104</v>
      </c>
      <c r="L20" s="90">
        <v>112</v>
      </c>
      <c r="M20" s="90">
        <v>72</v>
      </c>
      <c r="N20" s="90">
        <v>57</v>
      </c>
      <c r="O20" s="518">
        <f>SUM(P20:X20)</f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8"/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46</v>
      </c>
      <c r="F21" s="91" t="s">
        <v>272</v>
      </c>
      <c r="G21" s="91">
        <v>1</v>
      </c>
      <c r="H21" s="91">
        <v>2</v>
      </c>
      <c r="I21" s="91">
        <v>4</v>
      </c>
      <c r="J21" s="91">
        <v>7</v>
      </c>
      <c r="K21" s="91">
        <v>16</v>
      </c>
      <c r="L21" s="91">
        <v>6</v>
      </c>
      <c r="M21" s="91">
        <v>9</v>
      </c>
      <c r="N21" s="91">
        <v>1</v>
      </c>
      <c r="O21" s="526">
        <f>SUM(P21:X21)</f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223" s="86" customFormat="1" ht="21.75" customHeight="1">
      <c r="A22" s="12" t="s">
        <v>65</v>
      </c>
      <c r="B22" s="13"/>
      <c r="C22" s="14" t="s">
        <v>11</v>
      </c>
      <c r="D22" s="14"/>
      <c r="E22" s="15">
        <f>SUM(F22:N22)</f>
        <v>137</v>
      </c>
      <c r="F22" s="88">
        <v>6</v>
      </c>
      <c r="G22" s="88">
        <v>3</v>
      </c>
      <c r="H22" s="88">
        <v>4</v>
      </c>
      <c r="I22" s="88">
        <v>5</v>
      </c>
      <c r="J22" s="88">
        <v>19</v>
      </c>
      <c r="K22" s="88">
        <v>34</v>
      </c>
      <c r="L22" s="88">
        <v>37</v>
      </c>
      <c r="M22" s="88">
        <v>24</v>
      </c>
      <c r="N22" s="88">
        <v>5</v>
      </c>
      <c r="O22" s="515">
        <f>SUM(P22:X22)</f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</row>
    <row r="23" spans="1:31" ht="21.75" customHeight="1">
      <c r="A23" s="23" t="s">
        <v>12</v>
      </c>
      <c r="B23" s="24"/>
      <c r="C23" s="25"/>
      <c r="D23" s="25"/>
      <c r="E23" s="516">
        <f aca="true" t="shared" si="3" ref="E23:AD23">SUM(E24:E27)</f>
        <v>809</v>
      </c>
      <c r="F23" s="517">
        <f t="shared" si="3"/>
        <v>7</v>
      </c>
      <c r="G23" s="517">
        <f t="shared" si="3"/>
        <v>5</v>
      </c>
      <c r="H23" s="517">
        <f t="shared" si="3"/>
        <v>9</v>
      </c>
      <c r="I23" s="517">
        <f t="shared" si="3"/>
        <v>14</v>
      </c>
      <c r="J23" s="517">
        <f t="shared" si="3"/>
        <v>49</v>
      </c>
      <c r="K23" s="517">
        <f t="shared" si="3"/>
        <v>334</v>
      </c>
      <c r="L23" s="517">
        <f t="shared" si="3"/>
        <v>238</v>
      </c>
      <c r="M23" s="517">
        <f t="shared" si="3"/>
        <v>104</v>
      </c>
      <c r="N23" s="517">
        <f t="shared" si="3"/>
        <v>49</v>
      </c>
      <c r="O23" s="517">
        <f t="shared" si="3"/>
        <v>0</v>
      </c>
      <c r="P23" s="517">
        <f t="shared" si="3"/>
        <v>0</v>
      </c>
      <c r="Q23" s="517">
        <f t="shared" si="3"/>
        <v>0</v>
      </c>
      <c r="R23" s="517">
        <f t="shared" si="3"/>
        <v>0</v>
      </c>
      <c r="S23" s="51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3">
        <f t="shared" si="3"/>
        <v>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613</v>
      </c>
      <c r="F24" s="90">
        <v>6</v>
      </c>
      <c r="G24" s="90">
        <v>4</v>
      </c>
      <c r="H24" s="90">
        <v>6</v>
      </c>
      <c r="I24" s="90">
        <v>9</v>
      </c>
      <c r="J24" s="90">
        <v>23</v>
      </c>
      <c r="K24" s="90">
        <v>259</v>
      </c>
      <c r="L24" s="90">
        <v>190</v>
      </c>
      <c r="M24" s="90">
        <v>80</v>
      </c>
      <c r="N24" s="90">
        <v>36</v>
      </c>
      <c r="O24" s="518">
        <f>SUM(P24:X24)</f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8"/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47</v>
      </c>
      <c r="F25" s="90" t="s">
        <v>272</v>
      </c>
      <c r="G25" s="90" t="s">
        <v>272</v>
      </c>
      <c r="H25" s="90">
        <v>2</v>
      </c>
      <c r="I25" s="90">
        <v>3</v>
      </c>
      <c r="J25" s="90">
        <v>13</v>
      </c>
      <c r="K25" s="90">
        <v>13</v>
      </c>
      <c r="L25" s="90">
        <v>8</v>
      </c>
      <c r="M25" s="90">
        <v>6</v>
      </c>
      <c r="N25" s="90">
        <v>2</v>
      </c>
      <c r="O25" s="518">
        <f>SUM(P25:X25)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8"/>
      <c r="AE25" s="16"/>
    </row>
    <row r="26" spans="1:223" s="86" customFormat="1" ht="21.75" customHeight="1">
      <c r="A26" s="19"/>
      <c r="B26" s="20"/>
      <c r="C26" s="21" t="s">
        <v>14</v>
      </c>
      <c r="D26" s="21"/>
      <c r="E26" s="22">
        <f>SUM(F26:N26)</f>
        <v>73</v>
      </c>
      <c r="F26" s="90">
        <v>1</v>
      </c>
      <c r="G26" s="90" t="s">
        <v>272</v>
      </c>
      <c r="H26" s="90" t="s">
        <v>272</v>
      </c>
      <c r="I26" s="90">
        <v>2</v>
      </c>
      <c r="J26" s="90">
        <v>6</v>
      </c>
      <c r="K26" s="90">
        <v>32</v>
      </c>
      <c r="L26" s="90">
        <v>19</v>
      </c>
      <c r="M26" s="90">
        <v>9</v>
      </c>
      <c r="N26" s="90">
        <v>4</v>
      </c>
      <c r="O26" s="518">
        <f>SUM(P26:X26)</f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8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76</v>
      </c>
      <c r="F27" s="91" t="s">
        <v>272</v>
      </c>
      <c r="G27" s="91">
        <v>1</v>
      </c>
      <c r="H27" s="91">
        <v>1</v>
      </c>
      <c r="I27" s="91" t="s">
        <v>272</v>
      </c>
      <c r="J27" s="91">
        <v>7</v>
      </c>
      <c r="K27" s="91">
        <v>30</v>
      </c>
      <c r="L27" s="91">
        <v>21</v>
      </c>
      <c r="M27" s="91">
        <v>9</v>
      </c>
      <c r="N27" s="91">
        <v>7</v>
      </c>
      <c r="O27" s="519">
        <f>SUM(P27:X27)</f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1.75" customHeight="1">
      <c r="A28" s="23" t="s">
        <v>20</v>
      </c>
      <c r="B28" s="24"/>
      <c r="C28" s="25"/>
      <c r="D28" s="25"/>
      <c r="E28" s="516">
        <f aca="true" t="shared" si="4" ref="E28:AD28">SUM(E29:E34)</f>
        <v>397</v>
      </c>
      <c r="F28" s="517">
        <f t="shared" si="4"/>
        <v>2</v>
      </c>
      <c r="G28" s="517">
        <f t="shared" si="4"/>
        <v>2</v>
      </c>
      <c r="H28" s="517">
        <f t="shared" si="4"/>
        <v>22</v>
      </c>
      <c r="I28" s="517">
        <f t="shared" si="4"/>
        <v>23</v>
      </c>
      <c r="J28" s="517">
        <f t="shared" si="4"/>
        <v>77</v>
      </c>
      <c r="K28" s="517">
        <f t="shared" si="4"/>
        <v>94</v>
      </c>
      <c r="L28" s="517">
        <f t="shared" si="4"/>
        <v>67</v>
      </c>
      <c r="M28" s="517">
        <f t="shared" si="4"/>
        <v>71</v>
      </c>
      <c r="N28" s="517">
        <f t="shared" si="4"/>
        <v>39</v>
      </c>
      <c r="O28" s="517">
        <f t="shared" si="4"/>
        <v>0</v>
      </c>
      <c r="P28" s="517">
        <f t="shared" si="4"/>
        <v>0</v>
      </c>
      <c r="Q28" s="517">
        <f t="shared" si="4"/>
        <v>0</v>
      </c>
      <c r="R28" s="517">
        <f t="shared" si="4"/>
        <v>0</v>
      </c>
      <c r="S28" s="51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3">
        <f t="shared" si="4"/>
        <v>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5" ref="E29:E34">SUM(F29:N29)</f>
        <v>56</v>
      </c>
      <c r="F29" s="90" t="s">
        <v>272</v>
      </c>
      <c r="G29" s="90">
        <v>1</v>
      </c>
      <c r="H29" s="90">
        <v>3</v>
      </c>
      <c r="I29" s="90">
        <v>3</v>
      </c>
      <c r="J29" s="90">
        <v>10</v>
      </c>
      <c r="K29" s="90">
        <v>9</v>
      </c>
      <c r="L29" s="90">
        <v>11</v>
      </c>
      <c r="M29" s="90">
        <v>11</v>
      </c>
      <c r="N29" s="90">
        <v>8</v>
      </c>
      <c r="O29" s="518">
        <f aca="true" t="shared" si="6" ref="O29:O34">SUM(P29:X29)</f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8"/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5"/>
        <v>115</v>
      </c>
      <c r="F30" s="90">
        <v>2</v>
      </c>
      <c r="G30" s="90" t="s">
        <v>272</v>
      </c>
      <c r="H30" s="90">
        <v>5</v>
      </c>
      <c r="I30" s="90">
        <v>7</v>
      </c>
      <c r="J30" s="90">
        <v>23</v>
      </c>
      <c r="K30" s="90">
        <v>36</v>
      </c>
      <c r="L30" s="90">
        <v>24</v>
      </c>
      <c r="M30" s="90">
        <v>14</v>
      </c>
      <c r="N30" s="90">
        <v>4</v>
      </c>
      <c r="O30" s="518">
        <f t="shared" si="6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8"/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5"/>
        <v>0</v>
      </c>
      <c r="F31" s="90" t="s">
        <v>272</v>
      </c>
      <c r="G31" s="90" t="s">
        <v>272</v>
      </c>
      <c r="H31" s="90" t="s">
        <v>272</v>
      </c>
      <c r="I31" s="90" t="s">
        <v>272</v>
      </c>
      <c r="J31" s="90" t="s">
        <v>272</v>
      </c>
      <c r="K31" s="90" t="s">
        <v>272</v>
      </c>
      <c r="L31" s="90" t="s">
        <v>272</v>
      </c>
      <c r="M31" s="90" t="s">
        <v>272</v>
      </c>
      <c r="N31" s="90" t="s">
        <v>272</v>
      </c>
      <c r="O31" s="518">
        <f t="shared" si="6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8"/>
      <c r="AE31" s="16"/>
    </row>
    <row r="32" spans="1:223" s="86" customFormat="1" ht="21.75" customHeight="1">
      <c r="A32" s="19"/>
      <c r="B32" s="20"/>
      <c r="C32" s="21" t="s">
        <v>19</v>
      </c>
      <c r="D32" s="21"/>
      <c r="E32" s="22">
        <f t="shared" si="5"/>
        <v>79</v>
      </c>
      <c r="F32" s="90" t="s">
        <v>272</v>
      </c>
      <c r="G32" s="90" t="s">
        <v>272</v>
      </c>
      <c r="H32" s="90">
        <v>4</v>
      </c>
      <c r="I32" s="90">
        <v>4</v>
      </c>
      <c r="J32" s="90">
        <v>17</v>
      </c>
      <c r="K32" s="90">
        <v>18</v>
      </c>
      <c r="L32" s="90">
        <v>7</v>
      </c>
      <c r="M32" s="90">
        <v>20</v>
      </c>
      <c r="N32" s="90">
        <v>9</v>
      </c>
      <c r="O32" s="518">
        <f t="shared" si="6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8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</row>
    <row r="33" spans="1:31" ht="21.75" customHeight="1">
      <c r="A33" s="19"/>
      <c r="B33" s="20"/>
      <c r="C33" s="21" t="s">
        <v>66</v>
      </c>
      <c r="D33" s="21"/>
      <c r="E33" s="22">
        <f t="shared" si="5"/>
        <v>92</v>
      </c>
      <c r="F33" s="90" t="s">
        <v>272</v>
      </c>
      <c r="G33" s="90">
        <v>1</v>
      </c>
      <c r="H33" s="90">
        <v>6</v>
      </c>
      <c r="I33" s="90">
        <v>3</v>
      </c>
      <c r="J33" s="90">
        <v>18</v>
      </c>
      <c r="K33" s="90">
        <v>23</v>
      </c>
      <c r="L33" s="90">
        <v>12</v>
      </c>
      <c r="M33" s="90">
        <v>14</v>
      </c>
      <c r="N33" s="90">
        <v>15</v>
      </c>
      <c r="O33" s="518">
        <f t="shared" si="6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8"/>
      <c r="AE33" s="16"/>
    </row>
    <row r="34" spans="1:31" ht="21.75" customHeight="1">
      <c r="A34" s="19"/>
      <c r="B34" s="20"/>
      <c r="C34" s="21" t="s">
        <v>67</v>
      </c>
      <c r="D34" s="21"/>
      <c r="E34" s="22">
        <f t="shared" si="5"/>
        <v>55</v>
      </c>
      <c r="F34" s="91" t="s">
        <v>272</v>
      </c>
      <c r="G34" s="91" t="s">
        <v>272</v>
      </c>
      <c r="H34" s="91">
        <v>4</v>
      </c>
      <c r="I34" s="91">
        <v>6</v>
      </c>
      <c r="J34" s="91">
        <v>9</v>
      </c>
      <c r="K34" s="91">
        <v>8</v>
      </c>
      <c r="L34" s="91">
        <v>13</v>
      </c>
      <c r="M34" s="91">
        <v>12</v>
      </c>
      <c r="N34" s="91">
        <v>3</v>
      </c>
      <c r="O34" s="519">
        <f t="shared" si="6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1.75" customHeight="1">
      <c r="A35" s="27" t="s">
        <v>68</v>
      </c>
      <c r="B35" s="28"/>
      <c r="C35" s="25"/>
      <c r="D35" s="25"/>
      <c r="E35" s="516">
        <f aca="true" t="shared" si="7" ref="E35:AD35">SUM(E36:E39)</f>
        <v>425</v>
      </c>
      <c r="F35" s="517">
        <f t="shared" si="7"/>
        <v>3</v>
      </c>
      <c r="G35" s="517">
        <f t="shared" si="7"/>
        <v>5</v>
      </c>
      <c r="H35" s="517">
        <f t="shared" si="7"/>
        <v>21</v>
      </c>
      <c r="I35" s="517">
        <f t="shared" si="7"/>
        <v>36</v>
      </c>
      <c r="J35" s="517">
        <f t="shared" si="7"/>
        <v>74</v>
      </c>
      <c r="K35" s="517">
        <f t="shared" si="7"/>
        <v>108</v>
      </c>
      <c r="L35" s="517">
        <f t="shared" si="7"/>
        <v>74</v>
      </c>
      <c r="M35" s="517">
        <f t="shared" si="7"/>
        <v>74</v>
      </c>
      <c r="N35" s="517">
        <f t="shared" si="7"/>
        <v>30</v>
      </c>
      <c r="O35" s="517">
        <f t="shared" si="7"/>
        <v>0</v>
      </c>
      <c r="P35" s="517">
        <f t="shared" si="7"/>
        <v>0</v>
      </c>
      <c r="Q35" s="517">
        <f t="shared" si="7"/>
        <v>0</v>
      </c>
      <c r="R35" s="517">
        <f t="shared" si="7"/>
        <v>0</v>
      </c>
      <c r="S35" s="517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3">
        <f t="shared" si="7"/>
        <v>0</v>
      </c>
      <c r="AE35" s="26"/>
    </row>
    <row r="36" spans="1:31" ht="21.75" customHeight="1">
      <c r="A36" s="19"/>
      <c r="B36" s="20"/>
      <c r="C36" s="21" t="s">
        <v>69</v>
      </c>
      <c r="D36" s="21"/>
      <c r="E36" s="22">
        <f>SUM(F36:N36)</f>
        <v>144</v>
      </c>
      <c r="F36" s="90">
        <v>2</v>
      </c>
      <c r="G36" s="90">
        <v>4</v>
      </c>
      <c r="H36" s="90">
        <v>4</v>
      </c>
      <c r="I36" s="90">
        <v>11</v>
      </c>
      <c r="J36" s="90">
        <v>26</v>
      </c>
      <c r="K36" s="90">
        <v>28</v>
      </c>
      <c r="L36" s="90">
        <v>23</v>
      </c>
      <c r="M36" s="90">
        <v>31</v>
      </c>
      <c r="N36" s="90">
        <v>15</v>
      </c>
      <c r="O36" s="518">
        <f>SUM(P36:X36)</f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8"/>
      <c r="AE36" s="16"/>
    </row>
    <row r="37" spans="1:223" s="86" customFormat="1" ht="21.75" customHeight="1">
      <c r="A37" s="19"/>
      <c r="B37" s="20"/>
      <c r="C37" s="21" t="s">
        <v>70</v>
      </c>
      <c r="D37" s="21"/>
      <c r="E37" s="22">
        <f>SUM(F37:N37)</f>
        <v>197</v>
      </c>
      <c r="F37" s="90" t="s">
        <v>272</v>
      </c>
      <c r="G37" s="90" t="s">
        <v>272</v>
      </c>
      <c r="H37" s="90">
        <v>15</v>
      </c>
      <c r="I37" s="90">
        <v>17</v>
      </c>
      <c r="J37" s="90">
        <v>30</v>
      </c>
      <c r="K37" s="90">
        <v>57</v>
      </c>
      <c r="L37" s="90">
        <v>39</v>
      </c>
      <c r="M37" s="90">
        <v>29</v>
      </c>
      <c r="N37" s="90">
        <v>10</v>
      </c>
      <c r="O37" s="518">
        <f>SUM(P37:X37)</f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8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54</v>
      </c>
      <c r="F38" s="90" t="s">
        <v>272</v>
      </c>
      <c r="G38" s="90" t="s">
        <v>272</v>
      </c>
      <c r="H38" s="90">
        <v>1</v>
      </c>
      <c r="I38" s="90">
        <v>6</v>
      </c>
      <c r="J38" s="90">
        <v>16</v>
      </c>
      <c r="K38" s="90">
        <v>17</v>
      </c>
      <c r="L38" s="90">
        <v>6</v>
      </c>
      <c r="M38" s="90">
        <v>7</v>
      </c>
      <c r="N38" s="90">
        <v>1</v>
      </c>
      <c r="O38" s="518">
        <f>SUM(P38:X38)</f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8"/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30</v>
      </c>
      <c r="F39" s="91">
        <v>1</v>
      </c>
      <c r="G39" s="91">
        <v>1</v>
      </c>
      <c r="H39" s="91">
        <v>1</v>
      </c>
      <c r="I39" s="91">
        <v>2</v>
      </c>
      <c r="J39" s="91">
        <v>2</v>
      </c>
      <c r="K39" s="91">
        <v>6</v>
      </c>
      <c r="L39" s="91">
        <v>6</v>
      </c>
      <c r="M39" s="91">
        <v>7</v>
      </c>
      <c r="N39" s="91">
        <v>4</v>
      </c>
      <c r="O39" s="519">
        <f>SUM(P39:X39)</f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1.75" customHeight="1">
      <c r="A40" s="23" t="s">
        <v>71</v>
      </c>
      <c r="B40" s="24"/>
      <c r="C40" s="25"/>
      <c r="D40" s="25"/>
      <c r="E40" s="516">
        <f aca="true" t="shared" si="8" ref="E40:AD40">SUM(E41:E43)</f>
        <v>188</v>
      </c>
      <c r="F40" s="517">
        <f t="shared" si="8"/>
        <v>0</v>
      </c>
      <c r="G40" s="517">
        <f t="shared" si="8"/>
        <v>5</v>
      </c>
      <c r="H40" s="517">
        <f t="shared" si="8"/>
        <v>5</v>
      </c>
      <c r="I40" s="517">
        <f t="shared" si="8"/>
        <v>7</v>
      </c>
      <c r="J40" s="517">
        <f t="shared" si="8"/>
        <v>43</v>
      </c>
      <c r="K40" s="517">
        <f t="shared" si="8"/>
        <v>51</v>
      </c>
      <c r="L40" s="517">
        <f t="shared" si="8"/>
        <v>32</v>
      </c>
      <c r="M40" s="517">
        <f t="shared" si="8"/>
        <v>35</v>
      </c>
      <c r="N40" s="517">
        <f t="shared" si="8"/>
        <v>10</v>
      </c>
      <c r="O40" s="517">
        <f t="shared" si="8"/>
        <v>0</v>
      </c>
      <c r="P40" s="517">
        <f t="shared" si="8"/>
        <v>0</v>
      </c>
      <c r="Q40" s="517">
        <f t="shared" si="8"/>
        <v>0</v>
      </c>
      <c r="R40" s="517">
        <f t="shared" si="8"/>
        <v>0</v>
      </c>
      <c r="S40" s="517">
        <f t="shared" si="8"/>
        <v>0</v>
      </c>
      <c r="T40" s="517">
        <f t="shared" si="8"/>
        <v>0</v>
      </c>
      <c r="U40" s="517">
        <f t="shared" si="8"/>
        <v>0</v>
      </c>
      <c r="V40" s="517">
        <f t="shared" si="8"/>
        <v>0</v>
      </c>
      <c r="W40" s="517">
        <f t="shared" si="8"/>
        <v>0</v>
      </c>
      <c r="X40" s="517">
        <f t="shared" si="8"/>
        <v>0</v>
      </c>
      <c r="Y40" s="517">
        <f t="shared" si="8"/>
        <v>0</v>
      </c>
      <c r="Z40" s="517">
        <f t="shared" si="8"/>
        <v>0</v>
      </c>
      <c r="AA40" s="517">
        <f t="shared" si="8"/>
        <v>0</v>
      </c>
      <c r="AB40" s="517">
        <f t="shared" si="8"/>
        <v>0</v>
      </c>
      <c r="AC40" s="517">
        <f t="shared" si="8"/>
        <v>0</v>
      </c>
      <c r="AD40" s="513">
        <f t="shared" si="8"/>
        <v>0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34</v>
      </c>
      <c r="F41" s="90" t="s">
        <v>272</v>
      </c>
      <c r="G41" s="90">
        <v>1</v>
      </c>
      <c r="H41" s="90">
        <v>2</v>
      </c>
      <c r="I41" s="90">
        <v>1</v>
      </c>
      <c r="J41" s="90">
        <v>8</v>
      </c>
      <c r="K41" s="90">
        <v>11</v>
      </c>
      <c r="L41" s="90">
        <v>4</v>
      </c>
      <c r="M41" s="90">
        <v>5</v>
      </c>
      <c r="N41" s="90">
        <v>2</v>
      </c>
      <c r="O41" s="518">
        <f>SUM(P41:X41)</f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8"/>
      <c r="AE41" s="16"/>
    </row>
    <row r="42" spans="1:223" s="86" customFormat="1" ht="21.75" customHeight="1">
      <c r="A42" s="19"/>
      <c r="B42" s="20"/>
      <c r="C42" s="21" t="s">
        <v>24</v>
      </c>
      <c r="D42" s="21"/>
      <c r="E42" s="22">
        <f>SUM(F42:N42)</f>
        <v>82</v>
      </c>
      <c r="F42" s="90" t="s">
        <v>272</v>
      </c>
      <c r="G42" s="90">
        <v>3</v>
      </c>
      <c r="H42" s="90">
        <v>2</v>
      </c>
      <c r="I42" s="90">
        <v>3</v>
      </c>
      <c r="J42" s="90">
        <v>16</v>
      </c>
      <c r="K42" s="90">
        <v>24</v>
      </c>
      <c r="L42" s="90">
        <v>15</v>
      </c>
      <c r="M42" s="90">
        <v>16</v>
      </c>
      <c r="N42" s="90">
        <v>3</v>
      </c>
      <c r="O42" s="518">
        <f>SUM(P42:X42)</f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8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72</v>
      </c>
      <c r="F43" s="91" t="s">
        <v>272</v>
      </c>
      <c r="G43" s="91">
        <v>1</v>
      </c>
      <c r="H43" s="91">
        <v>1</v>
      </c>
      <c r="I43" s="91">
        <v>3</v>
      </c>
      <c r="J43" s="91">
        <v>19</v>
      </c>
      <c r="K43" s="91">
        <v>16</v>
      </c>
      <c r="L43" s="91">
        <v>13</v>
      </c>
      <c r="M43" s="91">
        <v>14</v>
      </c>
      <c r="N43" s="91">
        <v>5</v>
      </c>
      <c r="O43" s="519">
        <f>SUM(P43:X43)</f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1.75" customHeight="1">
      <c r="A44" s="29" t="s">
        <v>72</v>
      </c>
      <c r="B44" s="30"/>
      <c r="C44" s="31"/>
      <c r="D44" s="32"/>
      <c r="E44" s="521">
        <f aca="true" t="shared" si="9" ref="E44:AD44">SUM(E45:E47)</f>
        <v>36</v>
      </c>
      <c r="F44" s="517">
        <f t="shared" si="9"/>
        <v>0</v>
      </c>
      <c r="G44" s="517">
        <f t="shared" si="9"/>
        <v>1</v>
      </c>
      <c r="H44" s="517">
        <f t="shared" si="9"/>
        <v>0</v>
      </c>
      <c r="I44" s="517">
        <f t="shared" si="9"/>
        <v>1</v>
      </c>
      <c r="J44" s="517">
        <f t="shared" si="9"/>
        <v>8</v>
      </c>
      <c r="K44" s="517">
        <f t="shared" si="9"/>
        <v>14</v>
      </c>
      <c r="L44" s="517">
        <f t="shared" si="9"/>
        <v>7</v>
      </c>
      <c r="M44" s="517">
        <f t="shared" si="9"/>
        <v>3</v>
      </c>
      <c r="N44" s="517">
        <f t="shared" si="9"/>
        <v>2</v>
      </c>
      <c r="O44" s="517">
        <f t="shared" si="9"/>
        <v>0</v>
      </c>
      <c r="P44" s="517">
        <f t="shared" si="9"/>
        <v>0</v>
      </c>
      <c r="Q44" s="517">
        <f t="shared" si="9"/>
        <v>0</v>
      </c>
      <c r="R44" s="517">
        <f t="shared" si="9"/>
        <v>0</v>
      </c>
      <c r="S44" s="51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3">
        <f t="shared" si="9"/>
        <v>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0</v>
      </c>
      <c r="F45" s="90" t="s">
        <v>272</v>
      </c>
      <c r="G45" s="90" t="s">
        <v>272</v>
      </c>
      <c r="H45" s="90" t="s">
        <v>272</v>
      </c>
      <c r="I45" s="90" t="s">
        <v>272</v>
      </c>
      <c r="J45" s="90" t="s">
        <v>272</v>
      </c>
      <c r="K45" s="90" t="s">
        <v>272</v>
      </c>
      <c r="L45" s="90" t="s">
        <v>272</v>
      </c>
      <c r="M45" s="90" t="s">
        <v>272</v>
      </c>
      <c r="N45" s="90" t="s">
        <v>272</v>
      </c>
      <c r="O45" s="518">
        <f>SUM(P45:X45)</f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8"/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22</v>
      </c>
      <c r="F46" s="90" t="s">
        <v>272</v>
      </c>
      <c r="G46" s="90" t="s">
        <v>272</v>
      </c>
      <c r="H46" s="90" t="s">
        <v>272</v>
      </c>
      <c r="I46" s="90" t="s">
        <v>272</v>
      </c>
      <c r="J46" s="90">
        <v>6</v>
      </c>
      <c r="K46" s="90">
        <v>8</v>
      </c>
      <c r="L46" s="90">
        <v>6</v>
      </c>
      <c r="M46" s="90">
        <v>1</v>
      </c>
      <c r="N46" s="90">
        <v>1</v>
      </c>
      <c r="O46" s="518">
        <f>SUM(P46:X46)</f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8"/>
      <c r="AE46" s="26"/>
    </row>
    <row r="47" spans="1:31" ht="21.75" customHeight="1">
      <c r="A47" s="40"/>
      <c r="B47" s="41"/>
      <c r="C47" s="42" t="s">
        <v>73</v>
      </c>
      <c r="D47" s="43"/>
      <c r="E47" s="44">
        <f>SUM(F47:N47)</f>
        <v>14</v>
      </c>
      <c r="F47" s="91" t="s">
        <v>272</v>
      </c>
      <c r="G47" s="91">
        <v>1</v>
      </c>
      <c r="H47" s="91" t="s">
        <v>272</v>
      </c>
      <c r="I47" s="91">
        <v>1</v>
      </c>
      <c r="J47" s="91">
        <v>2</v>
      </c>
      <c r="K47" s="91">
        <v>6</v>
      </c>
      <c r="L47" s="91">
        <v>1</v>
      </c>
      <c r="M47" s="91">
        <v>2</v>
      </c>
      <c r="N47" s="91">
        <v>1</v>
      </c>
      <c r="O47" s="519">
        <f>SUM(P47:X47)</f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223" s="86" customFormat="1" ht="21.75" customHeight="1">
      <c r="A48" s="23" t="s">
        <v>74</v>
      </c>
      <c r="B48" s="45"/>
      <c r="C48" s="25"/>
      <c r="D48" s="25"/>
      <c r="E48" s="516">
        <f aca="true" t="shared" si="10" ref="E48:AD48">SUM(E49:E51)</f>
        <v>68</v>
      </c>
      <c r="F48" s="517">
        <f t="shared" si="10"/>
        <v>0</v>
      </c>
      <c r="G48" s="517">
        <f t="shared" si="10"/>
        <v>0</v>
      </c>
      <c r="H48" s="517">
        <f t="shared" si="10"/>
        <v>2</v>
      </c>
      <c r="I48" s="517">
        <f t="shared" si="10"/>
        <v>2</v>
      </c>
      <c r="J48" s="517">
        <f t="shared" si="10"/>
        <v>16</v>
      </c>
      <c r="K48" s="517">
        <f t="shared" si="10"/>
        <v>17</v>
      </c>
      <c r="L48" s="517">
        <f t="shared" si="10"/>
        <v>17</v>
      </c>
      <c r="M48" s="517">
        <f t="shared" si="10"/>
        <v>7</v>
      </c>
      <c r="N48" s="517">
        <f t="shared" si="10"/>
        <v>7</v>
      </c>
      <c r="O48" s="517">
        <f t="shared" si="10"/>
        <v>0</v>
      </c>
      <c r="P48" s="517">
        <f t="shared" si="10"/>
        <v>0</v>
      </c>
      <c r="Q48" s="517">
        <f t="shared" si="10"/>
        <v>0</v>
      </c>
      <c r="R48" s="517">
        <f t="shared" si="10"/>
        <v>0</v>
      </c>
      <c r="S48" s="517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3">
        <f t="shared" si="10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68</v>
      </c>
      <c r="F49" s="90" t="s">
        <v>272</v>
      </c>
      <c r="G49" s="90" t="s">
        <v>272</v>
      </c>
      <c r="H49" s="90">
        <v>2</v>
      </c>
      <c r="I49" s="90">
        <v>2</v>
      </c>
      <c r="J49" s="90">
        <v>16</v>
      </c>
      <c r="K49" s="90">
        <v>17</v>
      </c>
      <c r="L49" s="90">
        <v>17</v>
      </c>
      <c r="M49" s="90">
        <v>7</v>
      </c>
      <c r="N49" s="90">
        <v>7</v>
      </c>
      <c r="O49" s="518">
        <f>SUM(P49:X49)</f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8"/>
      <c r="AE49" s="16"/>
    </row>
    <row r="50" spans="1:31" ht="21.75" customHeight="1">
      <c r="A50" s="19"/>
      <c r="B50" s="34"/>
      <c r="C50" s="21" t="s">
        <v>75</v>
      </c>
      <c r="D50" s="21"/>
      <c r="E50" s="22">
        <f>SUM(F50:N50)</f>
        <v>0</v>
      </c>
      <c r="F50" s="90" t="s">
        <v>272</v>
      </c>
      <c r="G50" s="90" t="s">
        <v>272</v>
      </c>
      <c r="H50" s="90" t="s">
        <v>272</v>
      </c>
      <c r="I50" s="90" t="s">
        <v>272</v>
      </c>
      <c r="J50" s="90" t="s">
        <v>272</v>
      </c>
      <c r="K50" s="90" t="s">
        <v>272</v>
      </c>
      <c r="L50" s="90" t="s">
        <v>272</v>
      </c>
      <c r="M50" s="90" t="s">
        <v>272</v>
      </c>
      <c r="N50" s="90" t="s">
        <v>272</v>
      </c>
      <c r="O50" s="518">
        <f>SUM(P50:X50)</f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8"/>
      <c r="AE50" s="16"/>
    </row>
    <row r="51" spans="1:31" ht="21.75" customHeight="1">
      <c r="A51" s="19"/>
      <c r="B51" s="34"/>
      <c r="C51" s="21" t="s">
        <v>76</v>
      </c>
      <c r="D51" s="21"/>
      <c r="E51" s="22">
        <f>SUM(F51:N51)</f>
        <v>0</v>
      </c>
      <c r="F51" s="91" t="s">
        <v>272</v>
      </c>
      <c r="G51" s="91" t="s">
        <v>272</v>
      </c>
      <c r="H51" s="91" t="s">
        <v>272</v>
      </c>
      <c r="I51" s="91" t="s">
        <v>272</v>
      </c>
      <c r="J51" s="91" t="s">
        <v>272</v>
      </c>
      <c r="K51" s="91" t="s">
        <v>272</v>
      </c>
      <c r="L51" s="91" t="s">
        <v>272</v>
      </c>
      <c r="M51" s="91" t="s">
        <v>272</v>
      </c>
      <c r="N51" s="91" t="s">
        <v>272</v>
      </c>
      <c r="O51" s="519">
        <f>SUM(P51:X51)</f>
        <v>0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314"/>
      <c r="AE51" s="16"/>
    </row>
    <row r="52" spans="1:31" ht="21.75" customHeight="1">
      <c r="A52" s="23" t="s">
        <v>30</v>
      </c>
      <c r="B52" s="45"/>
      <c r="C52" s="25"/>
      <c r="D52" s="25"/>
      <c r="E52" s="516">
        <f aca="true" t="shared" si="11" ref="E52:AD52">SUM(E53:E54)</f>
        <v>39</v>
      </c>
      <c r="F52" s="517">
        <f t="shared" si="11"/>
        <v>0</v>
      </c>
      <c r="G52" s="517">
        <f t="shared" si="11"/>
        <v>0</v>
      </c>
      <c r="H52" s="517">
        <f t="shared" si="11"/>
        <v>1</v>
      </c>
      <c r="I52" s="517">
        <f t="shared" si="11"/>
        <v>5</v>
      </c>
      <c r="J52" s="517">
        <f t="shared" si="11"/>
        <v>6</v>
      </c>
      <c r="K52" s="517">
        <f t="shared" si="11"/>
        <v>11</v>
      </c>
      <c r="L52" s="517">
        <f t="shared" si="11"/>
        <v>7</v>
      </c>
      <c r="M52" s="517">
        <f t="shared" si="11"/>
        <v>7</v>
      </c>
      <c r="N52" s="517">
        <f t="shared" si="11"/>
        <v>2</v>
      </c>
      <c r="O52" s="517">
        <f t="shared" si="11"/>
        <v>0</v>
      </c>
      <c r="P52" s="517">
        <f t="shared" si="11"/>
        <v>0</v>
      </c>
      <c r="Q52" s="517">
        <f t="shared" si="11"/>
        <v>0</v>
      </c>
      <c r="R52" s="517">
        <f t="shared" si="11"/>
        <v>0</v>
      </c>
      <c r="S52" s="51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3">
        <f t="shared" si="11"/>
        <v>0</v>
      </c>
      <c r="AE52" s="26"/>
    </row>
    <row r="53" spans="1:31" ht="21.75" customHeight="1">
      <c r="A53" s="19"/>
      <c r="B53" s="34"/>
      <c r="C53" s="21" t="s">
        <v>329</v>
      </c>
      <c r="D53" s="21"/>
      <c r="E53" s="22">
        <f>SUM(F53:N53)</f>
        <v>0</v>
      </c>
      <c r="F53" s="90" t="s">
        <v>272</v>
      </c>
      <c r="G53" s="90" t="s">
        <v>272</v>
      </c>
      <c r="H53" s="90" t="s">
        <v>272</v>
      </c>
      <c r="I53" s="90" t="s">
        <v>272</v>
      </c>
      <c r="J53" s="90" t="s">
        <v>272</v>
      </c>
      <c r="K53" s="90" t="s">
        <v>272</v>
      </c>
      <c r="L53" s="90" t="s">
        <v>272</v>
      </c>
      <c r="M53" s="90" t="s">
        <v>272</v>
      </c>
      <c r="N53" s="90" t="s">
        <v>272</v>
      </c>
      <c r="O53" s="518">
        <f>SUM(P53:X53)</f>
        <v>0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318"/>
      <c r="AE53" s="16"/>
    </row>
    <row r="54" spans="1:31" ht="21.75" customHeight="1">
      <c r="A54" s="19"/>
      <c r="B54" s="34"/>
      <c r="C54" s="21" t="s">
        <v>77</v>
      </c>
      <c r="D54" s="21"/>
      <c r="E54" s="22">
        <f>SUM(F54:N54)</f>
        <v>39</v>
      </c>
      <c r="F54" s="91" t="s">
        <v>272</v>
      </c>
      <c r="G54" s="91" t="s">
        <v>272</v>
      </c>
      <c r="H54" s="91">
        <v>1</v>
      </c>
      <c r="I54" s="91">
        <v>5</v>
      </c>
      <c r="J54" s="91">
        <v>6</v>
      </c>
      <c r="K54" s="91">
        <v>11</v>
      </c>
      <c r="L54" s="91">
        <v>7</v>
      </c>
      <c r="M54" s="91">
        <v>7</v>
      </c>
      <c r="N54" s="91">
        <v>2</v>
      </c>
      <c r="O54" s="519">
        <f>SUM(P54:X54)</f>
        <v>0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314"/>
      <c r="AE54" s="16"/>
    </row>
    <row r="55" spans="1:31" ht="21.75" customHeight="1">
      <c r="A55" s="23" t="s">
        <v>78</v>
      </c>
      <c r="B55" s="45"/>
      <c r="C55" s="14"/>
      <c r="D55" s="25"/>
      <c r="E55" s="516">
        <f aca="true" t="shared" si="12" ref="E55:AD55">SUM(E56:E57)</f>
        <v>257</v>
      </c>
      <c r="F55" s="517">
        <f t="shared" si="12"/>
        <v>0</v>
      </c>
      <c r="G55" s="517">
        <f t="shared" si="12"/>
        <v>1</v>
      </c>
      <c r="H55" s="517">
        <f t="shared" si="12"/>
        <v>8</v>
      </c>
      <c r="I55" s="517">
        <f t="shared" si="12"/>
        <v>26</v>
      </c>
      <c r="J55" s="517">
        <f t="shared" si="12"/>
        <v>62</v>
      </c>
      <c r="K55" s="517">
        <f t="shared" si="12"/>
        <v>48</v>
      </c>
      <c r="L55" s="517">
        <f t="shared" si="12"/>
        <v>64</v>
      </c>
      <c r="M55" s="517">
        <f t="shared" si="12"/>
        <v>37</v>
      </c>
      <c r="N55" s="517">
        <f t="shared" si="12"/>
        <v>11</v>
      </c>
      <c r="O55" s="517">
        <f t="shared" si="12"/>
        <v>0</v>
      </c>
      <c r="P55" s="517">
        <f t="shared" si="12"/>
        <v>0</v>
      </c>
      <c r="Q55" s="517">
        <f t="shared" si="12"/>
        <v>0</v>
      </c>
      <c r="R55" s="517">
        <f t="shared" si="12"/>
        <v>0</v>
      </c>
      <c r="S55" s="51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3">
        <f t="shared" si="12"/>
        <v>0</v>
      </c>
      <c r="AE55" s="26"/>
    </row>
    <row r="56" spans="1:31" ht="21.75" customHeight="1">
      <c r="A56" s="19"/>
      <c r="B56" s="46"/>
      <c r="C56" s="21" t="s">
        <v>330</v>
      </c>
      <c r="D56" s="47"/>
      <c r="E56" s="22">
        <f>SUM(F56:N56)</f>
        <v>80</v>
      </c>
      <c r="F56" s="90" t="s">
        <v>272</v>
      </c>
      <c r="G56" s="90" t="s">
        <v>272</v>
      </c>
      <c r="H56" s="90">
        <v>1</v>
      </c>
      <c r="I56" s="90">
        <v>11</v>
      </c>
      <c r="J56" s="90">
        <v>26</v>
      </c>
      <c r="K56" s="90">
        <v>11</v>
      </c>
      <c r="L56" s="90">
        <v>22</v>
      </c>
      <c r="M56" s="90">
        <v>8</v>
      </c>
      <c r="N56" s="90">
        <v>1</v>
      </c>
      <c r="O56" s="518">
        <f>SUM(P56:X56)</f>
        <v>0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318"/>
      <c r="AE56" s="26"/>
    </row>
    <row r="57" spans="1:31" ht="21.75" customHeight="1">
      <c r="A57" s="19"/>
      <c r="B57" s="34"/>
      <c r="C57" s="21" t="s">
        <v>56</v>
      </c>
      <c r="D57" s="21"/>
      <c r="E57" s="22">
        <f>SUM(F57:N57)</f>
        <v>177</v>
      </c>
      <c r="F57" s="91" t="s">
        <v>272</v>
      </c>
      <c r="G57" s="91">
        <v>1</v>
      </c>
      <c r="H57" s="91">
        <v>7</v>
      </c>
      <c r="I57" s="91">
        <v>15</v>
      </c>
      <c r="J57" s="91">
        <v>36</v>
      </c>
      <c r="K57" s="91">
        <v>37</v>
      </c>
      <c r="L57" s="91">
        <v>42</v>
      </c>
      <c r="M57" s="91">
        <v>29</v>
      </c>
      <c r="N57" s="91">
        <v>10</v>
      </c>
      <c r="O57" s="519">
        <f>SUM(P57:X57)</f>
        <v>0</v>
      </c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314"/>
      <c r="AE57" s="16"/>
    </row>
    <row r="58" spans="1:31" ht="21.75" customHeight="1">
      <c r="A58" s="23" t="s">
        <v>79</v>
      </c>
      <c r="B58" s="45"/>
      <c r="C58" s="25"/>
      <c r="D58" s="25"/>
      <c r="E58" s="516">
        <f aca="true" t="shared" si="13" ref="E58:AD58">SUM(E59:E61)</f>
        <v>351</v>
      </c>
      <c r="F58" s="517">
        <f t="shared" si="13"/>
        <v>1</v>
      </c>
      <c r="G58" s="517">
        <f t="shared" si="13"/>
        <v>4</v>
      </c>
      <c r="H58" s="517">
        <f t="shared" si="13"/>
        <v>26</v>
      </c>
      <c r="I58" s="517">
        <f t="shared" si="13"/>
        <v>43</v>
      </c>
      <c r="J58" s="517">
        <f t="shared" si="13"/>
        <v>73</v>
      </c>
      <c r="K58" s="517">
        <f t="shared" si="13"/>
        <v>70</v>
      </c>
      <c r="L58" s="517">
        <f t="shared" si="13"/>
        <v>73</v>
      </c>
      <c r="M58" s="517">
        <f t="shared" si="13"/>
        <v>47</v>
      </c>
      <c r="N58" s="517">
        <f t="shared" si="13"/>
        <v>14</v>
      </c>
      <c r="O58" s="517">
        <f t="shared" si="13"/>
        <v>0</v>
      </c>
      <c r="P58" s="517">
        <f t="shared" si="13"/>
        <v>0</v>
      </c>
      <c r="Q58" s="517">
        <f t="shared" si="13"/>
        <v>0</v>
      </c>
      <c r="R58" s="517">
        <f t="shared" si="13"/>
        <v>0</v>
      </c>
      <c r="S58" s="51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3">
        <f t="shared" si="13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81</v>
      </c>
      <c r="F59" s="90" t="s">
        <v>272</v>
      </c>
      <c r="G59" s="90">
        <v>1</v>
      </c>
      <c r="H59" s="90">
        <v>4</v>
      </c>
      <c r="I59" s="90">
        <v>8</v>
      </c>
      <c r="J59" s="90">
        <v>19</v>
      </c>
      <c r="K59" s="90">
        <v>16</v>
      </c>
      <c r="L59" s="90">
        <v>13</v>
      </c>
      <c r="M59" s="90">
        <v>17</v>
      </c>
      <c r="N59" s="90">
        <v>3</v>
      </c>
      <c r="O59" s="518">
        <f>SUM(P59:X59)</f>
        <v>0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318"/>
      <c r="AE59" s="16"/>
    </row>
    <row r="60" spans="1:31" ht="21.75" customHeight="1">
      <c r="A60" s="19"/>
      <c r="B60" s="34"/>
      <c r="C60" s="21" t="s">
        <v>57</v>
      </c>
      <c r="D60" s="21"/>
      <c r="E60" s="22">
        <f>SUM(F60:N60)</f>
        <v>157</v>
      </c>
      <c r="F60" s="90" t="s">
        <v>272</v>
      </c>
      <c r="G60" s="90" t="s">
        <v>272</v>
      </c>
      <c r="H60" s="90">
        <v>12</v>
      </c>
      <c r="I60" s="90">
        <v>22</v>
      </c>
      <c r="J60" s="90">
        <v>29</v>
      </c>
      <c r="K60" s="90">
        <v>31</v>
      </c>
      <c r="L60" s="90">
        <v>36</v>
      </c>
      <c r="M60" s="90">
        <v>19</v>
      </c>
      <c r="N60" s="90">
        <v>8</v>
      </c>
      <c r="O60" s="518">
        <f>SUM(P60:X60)</f>
        <v>0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318"/>
      <c r="AE60" s="16"/>
    </row>
    <row r="61" spans="1:31" ht="21.75" customHeight="1" thickBot="1">
      <c r="A61" s="48"/>
      <c r="B61" s="49"/>
      <c r="C61" s="50" t="s">
        <v>80</v>
      </c>
      <c r="D61" s="50"/>
      <c r="E61" s="51">
        <f>SUM(F61:N61)</f>
        <v>113</v>
      </c>
      <c r="F61" s="92">
        <v>1</v>
      </c>
      <c r="G61" s="92">
        <v>3</v>
      </c>
      <c r="H61" s="92">
        <v>10</v>
      </c>
      <c r="I61" s="92">
        <v>13</v>
      </c>
      <c r="J61" s="92">
        <v>25</v>
      </c>
      <c r="K61" s="92">
        <v>23</v>
      </c>
      <c r="L61" s="92">
        <v>24</v>
      </c>
      <c r="M61" s="92">
        <v>11</v>
      </c>
      <c r="N61" s="92">
        <v>3</v>
      </c>
      <c r="O61" s="524">
        <f>SUM(P61:X61)</f>
        <v>0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315"/>
      <c r="AE61" s="16"/>
    </row>
    <row r="62" ht="18" customHeight="1">
      <c r="E62" s="57" t="s">
        <v>358</v>
      </c>
    </row>
    <row r="63" ht="18" customHeight="1">
      <c r="E63" s="57" t="s">
        <v>359</v>
      </c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7" bottom="0.22" header="0" footer="0"/>
  <pageSetup horizontalDpi="600" verticalDpi="600" orientation="portrait" pageOrder="overThenDown" paperSize="9" scale="59" r:id="rId1"/>
  <headerFooter alignWithMargins="0">
    <oddFooter>&amp;R&amp;A &amp;P/&amp;N</oddFooter>
  </headerFooter>
  <colBreaks count="1" manualBreakCount="1">
    <brk id="1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N63"/>
  <sheetViews>
    <sheetView showOutlineSymbols="0" zoomScale="75" zoomScaleNormal="75" workbookViewId="0" topLeftCell="A1">
      <pane xSplit="4" ySplit="6" topLeftCell="E57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E62" sqref="E62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22" width="8.75390625" style="59" customWidth="1"/>
    <col min="223" max="16384" width="8.75390625" style="60" customWidth="1"/>
  </cols>
  <sheetData>
    <row r="1" spans="1:30" ht="34.5" customHeight="1">
      <c r="A1" s="55" t="s">
        <v>387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284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82" t="s">
        <v>285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361</v>
      </c>
      <c r="P3" s="583"/>
      <c r="Q3" s="583"/>
      <c r="R3" s="583"/>
      <c r="S3" s="583"/>
      <c r="T3" s="583"/>
      <c r="U3" s="583"/>
      <c r="V3" s="583"/>
      <c r="W3" s="583"/>
      <c r="X3" s="594"/>
      <c r="Y3" s="582" t="s">
        <v>363</v>
      </c>
      <c r="Z3" s="583"/>
      <c r="AA3" s="583"/>
      <c r="AB3" s="583"/>
      <c r="AC3" s="583"/>
      <c r="AD3" s="799"/>
    </row>
    <row r="4" spans="1:30" ht="23.2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70" t="s">
        <v>39</v>
      </c>
      <c r="AB4" s="70" t="s">
        <v>40</v>
      </c>
      <c r="AC4" s="71"/>
      <c r="AD4" s="72"/>
    </row>
    <row r="5" spans="1:30" ht="23.2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70" t="s">
        <v>44</v>
      </c>
      <c r="AB5" s="70" t="s">
        <v>45</v>
      </c>
      <c r="AC5" s="71" t="s">
        <v>46</v>
      </c>
      <c r="AD5" s="74" t="s">
        <v>55</v>
      </c>
    </row>
    <row r="6" spans="1:30" ht="23.2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81" t="s">
        <v>53</v>
      </c>
      <c r="AB6" s="81" t="s">
        <v>54</v>
      </c>
      <c r="AC6" s="82"/>
      <c r="AD6" s="83"/>
    </row>
    <row r="7" spans="1:30" ht="22.5" customHeight="1">
      <c r="A7" s="588" t="s">
        <v>357</v>
      </c>
      <c r="B7" s="589"/>
      <c r="C7" s="589"/>
      <c r="D7" s="589"/>
      <c r="E7" s="1">
        <v>19</v>
      </c>
      <c r="F7" s="1">
        <v>1</v>
      </c>
      <c r="G7" s="1">
        <v>1</v>
      </c>
      <c r="H7" s="1">
        <v>0</v>
      </c>
      <c r="I7" s="1">
        <v>3</v>
      </c>
      <c r="J7" s="1">
        <v>4</v>
      </c>
      <c r="K7" s="1">
        <v>5</v>
      </c>
      <c r="L7" s="1">
        <v>2</v>
      </c>
      <c r="M7" s="1">
        <v>2</v>
      </c>
      <c r="N7" s="3">
        <v>1</v>
      </c>
      <c r="O7" s="1">
        <v>0</v>
      </c>
      <c r="P7" s="3">
        <v>0</v>
      </c>
      <c r="Q7" s="3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3">
        <v>0</v>
      </c>
      <c r="Y7" s="1">
        <v>0</v>
      </c>
      <c r="Z7" s="1">
        <v>0</v>
      </c>
      <c r="AA7" s="1">
        <v>0</v>
      </c>
      <c r="AB7" s="1">
        <v>0</v>
      </c>
      <c r="AC7" s="4">
        <v>0</v>
      </c>
      <c r="AD7" s="2">
        <v>0</v>
      </c>
    </row>
    <row r="8" spans="1:30" ht="22.5" customHeight="1">
      <c r="A8" s="595">
        <v>19</v>
      </c>
      <c r="B8" s="596"/>
      <c r="C8" s="596"/>
      <c r="D8" s="596"/>
      <c r="E8" s="1">
        <v>10</v>
      </c>
      <c r="F8" s="1">
        <v>2</v>
      </c>
      <c r="G8" s="1">
        <v>0</v>
      </c>
      <c r="H8" s="1">
        <v>1</v>
      </c>
      <c r="I8" s="1">
        <v>1</v>
      </c>
      <c r="J8" s="1">
        <v>2</v>
      </c>
      <c r="K8" s="1">
        <v>1</v>
      </c>
      <c r="L8" s="1">
        <v>0</v>
      </c>
      <c r="M8" s="1">
        <v>3</v>
      </c>
      <c r="N8" s="3">
        <v>0</v>
      </c>
      <c r="O8" s="1">
        <v>1</v>
      </c>
      <c r="P8" s="3">
        <v>0</v>
      </c>
      <c r="Q8" s="3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3">
        <v>0</v>
      </c>
      <c r="Y8" s="1">
        <v>1</v>
      </c>
      <c r="Z8" s="1">
        <v>0</v>
      </c>
      <c r="AA8" s="1">
        <v>0</v>
      </c>
      <c r="AB8" s="1">
        <v>0</v>
      </c>
      <c r="AC8" s="4">
        <v>0</v>
      </c>
      <c r="AD8" s="2">
        <v>0</v>
      </c>
    </row>
    <row r="9" spans="1:31" ht="27.7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936</v>
      </c>
      <c r="F9" s="84">
        <f t="shared" si="0"/>
        <v>43</v>
      </c>
      <c r="G9" s="84">
        <f t="shared" si="0"/>
        <v>46</v>
      </c>
      <c r="H9" s="84">
        <f t="shared" si="0"/>
        <v>71</v>
      </c>
      <c r="I9" s="84">
        <f t="shared" si="0"/>
        <v>99</v>
      </c>
      <c r="J9" s="84">
        <f t="shared" si="0"/>
        <v>163</v>
      </c>
      <c r="K9" s="362">
        <f t="shared" si="0"/>
        <v>197</v>
      </c>
      <c r="L9" s="363">
        <f t="shared" si="0"/>
        <v>163</v>
      </c>
      <c r="M9" s="364">
        <f t="shared" si="0"/>
        <v>98</v>
      </c>
      <c r="N9" s="363">
        <f t="shared" si="0"/>
        <v>56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3">
        <f t="shared" si="0"/>
        <v>0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4">
        <f t="shared" si="0"/>
        <v>0</v>
      </c>
      <c r="Y9" s="364">
        <f t="shared" si="0"/>
        <v>0</v>
      </c>
      <c r="Z9" s="362">
        <f t="shared" si="0"/>
        <v>0</v>
      </c>
      <c r="AA9" s="362">
        <f t="shared" si="0"/>
        <v>0</v>
      </c>
      <c r="AB9" s="362">
        <f t="shared" si="0"/>
        <v>0</v>
      </c>
      <c r="AC9" s="362">
        <f t="shared" si="0"/>
        <v>0</v>
      </c>
      <c r="AD9" s="383">
        <f t="shared" si="0"/>
        <v>0</v>
      </c>
      <c r="AE9" s="11"/>
    </row>
    <row r="10" spans="1:31" ht="21.75" customHeight="1">
      <c r="A10" s="12" t="s">
        <v>58</v>
      </c>
      <c r="B10" s="13"/>
      <c r="C10" s="14" t="s">
        <v>1</v>
      </c>
      <c r="D10" s="14"/>
      <c r="E10" s="15">
        <f>SUM(F10:N10)</f>
        <v>65</v>
      </c>
      <c r="F10" s="88" t="s">
        <v>272</v>
      </c>
      <c r="G10" s="88" t="s">
        <v>272</v>
      </c>
      <c r="H10" s="88">
        <v>15</v>
      </c>
      <c r="I10" s="88">
        <v>4</v>
      </c>
      <c r="J10" s="88">
        <v>16</v>
      </c>
      <c r="K10" s="88">
        <v>6</v>
      </c>
      <c r="L10" s="88">
        <v>8</v>
      </c>
      <c r="M10" s="88">
        <v>10</v>
      </c>
      <c r="N10" s="88">
        <v>6</v>
      </c>
      <c r="O10" s="514">
        <f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1.75" customHeight="1">
      <c r="A11" s="12" t="s">
        <v>59</v>
      </c>
      <c r="B11" s="13"/>
      <c r="C11" s="14" t="s">
        <v>2</v>
      </c>
      <c r="D11" s="14"/>
      <c r="E11" s="15">
        <f>SUM(F11:N11)</f>
        <v>62</v>
      </c>
      <c r="F11" s="88">
        <v>5</v>
      </c>
      <c r="G11" s="88">
        <v>3</v>
      </c>
      <c r="H11" s="88">
        <v>2</v>
      </c>
      <c r="I11" s="88">
        <v>8</v>
      </c>
      <c r="J11" s="88">
        <v>15</v>
      </c>
      <c r="K11" s="88">
        <v>14</v>
      </c>
      <c r="L11" s="88">
        <v>10</v>
      </c>
      <c r="M11" s="88">
        <v>2</v>
      </c>
      <c r="N11" s="88">
        <v>3</v>
      </c>
      <c r="O11" s="515">
        <f>SUM(P11:X11)</f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1.75" customHeight="1">
      <c r="A12" s="12" t="s">
        <v>60</v>
      </c>
      <c r="B12" s="13"/>
      <c r="C12" s="14" t="s">
        <v>3</v>
      </c>
      <c r="D12" s="14"/>
      <c r="E12" s="15">
        <f>SUM(F12:N12)</f>
        <v>20</v>
      </c>
      <c r="F12" s="88">
        <v>2</v>
      </c>
      <c r="G12" s="88">
        <v>1</v>
      </c>
      <c r="H12" s="88">
        <v>2</v>
      </c>
      <c r="I12" s="88">
        <v>1</v>
      </c>
      <c r="J12" s="88">
        <v>6</v>
      </c>
      <c r="K12" s="88">
        <v>5</v>
      </c>
      <c r="L12" s="88">
        <v>1</v>
      </c>
      <c r="M12" s="88">
        <v>2</v>
      </c>
      <c r="N12" s="88" t="s">
        <v>272</v>
      </c>
      <c r="O12" s="515">
        <f>SUM(P12:X12)</f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1.75" customHeight="1">
      <c r="A13" s="17" t="s">
        <v>61</v>
      </c>
      <c r="B13" s="18"/>
      <c r="C13" s="14" t="s">
        <v>4</v>
      </c>
      <c r="D13" s="14"/>
      <c r="E13" s="15">
        <f>SUM(F13:N13)</f>
        <v>245</v>
      </c>
      <c r="F13" s="88">
        <v>21</v>
      </c>
      <c r="G13" s="88">
        <v>24</v>
      </c>
      <c r="H13" s="88">
        <v>30</v>
      </c>
      <c r="I13" s="88">
        <v>37</v>
      </c>
      <c r="J13" s="88">
        <v>44</v>
      </c>
      <c r="K13" s="88">
        <v>47</v>
      </c>
      <c r="L13" s="88">
        <v>25</v>
      </c>
      <c r="M13" s="88">
        <v>14</v>
      </c>
      <c r="N13" s="88">
        <v>3</v>
      </c>
      <c r="O13" s="515">
        <f>SUM(P13:X13)</f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1.75" customHeight="1">
      <c r="A14" s="12" t="s">
        <v>62</v>
      </c>
      <c r="B14" s="13"/>
      <c r="C14" s="14" t="s">
        <v>5</v>
      </c>
      <c r="D14" s="14"/>
      <c r="E14" s="15">
        <f>SUM(F14:N14)</f>
        <v>126</v>
      </c>
      <c r="F14" s="88" t="s">
        <v>272</v>
      </c>
      <c r="G14" s="88">
        <v>2</v>
      </c>
      <c r="H14" s="88">
        <v>1</v>
      </c>
      <c r="I14" s="88">
        <v>3</v>
      </c>
      <c r="J14" s="88">
        <v>3</v>
      </c>
      <c r="K14" s="88">
        <v>27</v>
      </c>
      <c r="L14" s="88">
        <v>36</v>
      </c>
      <c r="M14" s="88">
        <v>31</v>
      </c>
      <c r="N14" s="88">
        <v>23</v>
      </c>
      <c r="O14" s="515">
        <f>SUM(P14:X14)</f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1.75" customHeight="1">
      <c r="A15" s="12" t="s">
        <v>63</v>
      </c>
      <c r="B15" s="13"/>
      <c r="C15" s="14"/>
      <c r="D15" s="14"/>
      <c r="E15" s="516">
        <f aca="true" t="shared" si="1" ref="E15:Y15">SUM(E16:E18)</f>
        <v>143</v>
      </c>
      <c r="F15" s="517">
        <f t="shared" si="1"/>
        <v>8</v>
      </c>
      <c r="G15" s="517">
        <f t="shared" si="1"/>
        <v>9</v>
      </c>
      <c r="H15" s="517">
        <f t="shared" si="1"/>
        <v>7</v>
      </c>
      <c r="I15" s="517">
        <f t="shared" si="1"/>
        <v>14</v>
      </c>
      <c r="J15" s="517">
        <f t="shared" si="1"/>
        <v>31</v>
      </c>
      <c r="K15" s="517">
        <f t="shared" si="1"/>
        <v>39</v>
      </c>
      <c r="L15" s="517">
        <f t="shared" si="1"/>
        <v>18</v>
      </c>
      <c r="M15" s="517">
        <f t="shared" si="1"/>
        <v>9</v>
      </c>
      <c r="N15" s="517">
        <f t="shared" si="1"/>
        <v>8</v>
      </c>
      <c r="O15" s="517">
        <f t="shared" si="1"/>
        <v>0</v>
      </c>
      <c r="P15" s="517">
        <f t="shared" si="1"/>
        <v>0</v>
      </c>
      <c r="Q15" s="517">
        <f t="shared" si="1"/>
        <v>0</v>
      </c>
      <c r="R15" s="517">
        <f t="shared" si="1"/>
        <v>0</v>
      </c>
      <c r="S15" s="51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/>
      <c r="AA15" s="517"/>
      <c r="AB15" s="517"/>
      <c r="AC15" s="517"/>
      <c r="AD15" s="513"/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101</v>
      </c>
      <c r="F16" s="90">
        <v>8</v>
      </c>
      <c r="G16" s="90">
        <v>8</v>
      </c>
      <c r="H16" s="90">
        <v>4</v>
      </c>
      <c r="I16" s="90">
        <v>7</v>
      </c>
      <c r="J16" s="90">
        <v>21</v>
      </c>
      <c r="K16" s="90">
        <v>30</v>
      </c>
      <c r="L16" s="90">
        <v>14</v>
      </c>
      <c r="M16" s="90">
        <v>6</v>
      </c>
      <c r="N16" s="90">
        <v>3</v>
      </c>
      <c r="O16" s="518">
        <f>SUM(P16:X16)</f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8"/>
      <c r="AE16" s="16"/>
    </row>
    <row r="17" spans="1:222" s="86" customFormat="1" ht="21.75" customHeight="1">
      <c r="A17" s="19"/>
      <c r="B17" s="20"/>
      <c r="C17" s="21" t="s">
        <v>8</v>
      </c>
      <c r="D17" s="21"/>
      <c r="E17" s="22">
        <f>SUM(F17:N17)</f>
        <v>33</v>
      </c>
      <c r="F17" s="90" t="s">
        <v>272</v>
      </c>
      <c r="G17" s="90">
        <v>1</v>
      </c>
      <c r="H17" s="90">
        <v>2</v>
      </c>
      <c r="I17" s="90">
        <v>4</v>
      </c>
      <c r="J17" s="90">
        <v>8</v>
      </c>
      <c r="K17" s="90">
        <v>7</v>
      </c>
      <c r="L17" s="90">
        <v>3</v>
      </c>
      <c r="M17" s="90">
        <v>3</v>
      </c>
      <c r="N17" s="90">
        <v>5</v>
      </c>
      <c r="O17" s="518">
        <f>SUM(P17:X17)</f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8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9</v>
      </c>
      <c r="F18" s="91" t="s">
        <v>272</v>
      </c>
      <c r="G18" s="91" t="s">
        <v>272</v>
      </c>
      <c r="H18" s="91">
        <v>1</v>
      </c>
      <c r="I18" s="91">
        <v>3</v>
      </c>
      <c r="J18" s="91">
        <v>2</v>
      </c>
      <c r="K18" s="91">
        <v>2</v>
      </c>
      <c r="L18" s="91">
        <v>1</v>
      </c>
      <c r="M18" s="91" t="s">
        <v>272</v>
      </c>
      <c r="N18" s="91" t="s">
        <v>272</v>
      </c>
      <c r="O18" s="519">
        <f>SUM(P18:X18)</f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1.75" customHeight="1">
      <c r="A19" s="12" t="s">
        <v>64</v>
      </c>
      <c r="B19" s="13"/>
      <c r="C19" s="14"/>
      <c r="D19" s="14"/>
      <c r="E19" s="516">
        <f aca="true" t="shared" si="2" ref="E19:AD19">SUM(E20:E21)</f>
        <v>72</v>
      </c>
      <c r="F19" s="517">
        <f t="shared" si="2"/>
        <v>1</v>
      </c>
      <c r="G19" s="517">
        <f t="shared" si="2"/>
        <v>0</v>
      </c>
      <c r="H19" s="517">
        <f t="shared" si="2"/>
        <v>4</v>
      </c>
      <c r="I19" s="517">
        <f t="shared" si="2"/>
        <v>12</v>
      </c>
      <c r="J19" s="517">
        <f t="shared" si="2"/>
        <v>10</v>
      </c>
      <c r="K19" s="517">
        <f t="shared" si="2"/>
        <v>16</v>
      </c>
      <c r="L19" s="517">
        <f t="shared" si="2"/>
        <v>16</v>
      </c>
      <c r="M19" s="517">
        <f t="shared" si="2"/>
        <v>8</v>
      </c>
      <c r="N19" s="517">
        <f t="shared" si="2"/>
        <v>5</v>
      </c>
      <c r="O19" s="517">
        <f t="shared" si="2"/>
        <v>0</v>
      </c>
      <c r="P19" s="517">
        <f t="shared" si="2"/>
        <v>0</v>
      </c>
      <c r="Q19" s="517">
        <f t="shared" si="2"/>
        <v>0</v>
      </c>
      <c r="R19" s="517">
        <f t="shared" si="2"/>
        <v>0</v>
      </c>
      <c r="S19" s="517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3">
        <f t="shared" si="2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68</v>
      </c>
      <c r="F20" s="90" t="s">
        <v>272</v>
      </c>
      <c r="G20" s="90" t="s">
        <v>272</v>
      </c>
      <c r="H20" s="90">
        <v>4</v>
      </c>
      <c r="I20" s="90">
        <v>12</v>
      </c>
      <c r="J20" s="90">
        <v>10</v>
      </c>
      <c r="K20" s="90">
        <v>15</v>
      </c>
      <c r="L20" s="90">
        <v>15</v>
      </c>
      <c r="M20" s="90">
        <v>7</v>
      </c>
      <c r="N20" s="90">
        <v>5</v>
      </c>
      <c r="O20" s="518">
        <f>SUM(P20:X20)</f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8"/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4</v>
      </c>
      <c r="F21" s="91">
        <v>1</v>
      </c>
      <c r="G21" s="91" t="s">
        <v>272</v>
      </c>
      <c r="H21" s="91" t="s">
        <v>272</v>
      </c>
      <c r="I21" s="91" t="s">
        <v>272</v>
      </c>
      <c r="J21" s="91" t="s">
        <v>272</v>
      </c>
      <c r="K21" s="91">
        <v>1</v>
      </c>
      <c r="L21" s="91">
        <v>1</v>
      </c>
      <c r="M21" s="91">
        <v>1</v>
      </c>
      <c r="N21" s="91" t="s">
        <v>272</v>
      </c>
      <c r="O21" s="526">
        <f>SUM(P21:X21)</f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222" s="86" customFormat="1" ht="21.75" customHeight="1">
      <c r="A22" s="12" t="s">
        <v>65</v>
      </c>
      <c r="B22" s="13"/>
      <c r="C22" s="14" t="s">
        <v>11</v>
      </c>
      <c r="D22" s="14"/>
      <c r="E22" s="15">
        <f>SUM(F22:N22)</f>
        <v>57</v>
      </c>
      <c r="F22" s="88">
        <v>4</v>
      </c>
      <c r="G22" s="88">
        <v>2</v>
      </c>
      <c r="H22" s="88">
        <v>2</v>
      </c>
      <c r="I22" s="88">
        <v>6</v>
      </c>
      <c r="J22" s="88">
        <v>11</v>
      </c>
      <c r="K22" s="88">
        <v>9</v>
      </c>
      <c r="L22" s="88">
        <v>13</v>
      </c>
      <c r="M22" s="88">
        <v>6</v>
      </c>
      <c r="N22" s="88">
        <v>4</v>
      </c>
      <c r="O22" s="515">
        <f>SUM(P22:X22)</f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</row>
    <row r="23" spans="1:31" ht="21.75" customHeight="1">
      <c r="A23" s="23" t="s">
        <v>12</v>
      </c>
      <c r="B23" s="24"/>
      <c r="C23" s="25"/>
      <c r="D23" s="25"/>
      <c r="E23" s="516">
        <f aca="true" t="shared" si="3" ref="E23:AD23">SUM(E24:E27)</f>
        <v>50</v>
      </c>
      <c r="F23" s="517">
        <f t="shared" si="3"/>
        <v>1</v>
      </c>
      <c r="G23" s="517">
        <f t="shared" si="3"/>
        <v>3</v>
      </c>
      <c r="H23" s="517">
        <f t="shared" si="3"/>
        <v>1</v>
      </c>
      <c r="I23" s="517">
        <f t="shared" si="3"/>
        <v>4</v>
      </c>
      <c r="J23" s="517">
        <f t="shared" si="3"/>
        <v>6</v>
      </c>
      <c r="K23" s="517">
        <f t="shared" si="3"/>
        <v>17</v>
      </c>
      <c r="L23" s="517">
        <f t="shared" si="3"/>
        <v>13</v>
      </c>
      <c r="M23" s="517">
        <f t="shared" si="3"/>
        <v>4</v>
      </c>
      <c r="N23" s="517">
        <f t="shared" si="3"/>
        <v>1</v>
      </c>
      <c r="O23" s="517">
        <f t="shared" si="3"/>
        <v>0</v>
      </c>
      <c r="P23" s="517">
        <f t="shared" si="3"/>
        <v>0</v>
      </c>
      <c r="Q23" s="517">
        <f t="shared" si="3"/>
        <v>0</v>
      </c>
      <c r="R23" s="517">
        <f t="shared" si="3"/>
        <v>0</v>
      </c>
      <c r="S23" s="51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3">
        <f t="shared" si="3"/>
        <v>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44</v>
      </c>
      <c r="F24" s="90">
        <v>1</v>
      </c>
      <c r="G24" s="90">
        <v>3</v>
      </c>
      <c r="H24" s="90">
        <v>1</v>
      </c>
      <c r="I24" s="90">
        <v>4</v>
      </c>
      <c r="J24" s="90">
        <v>4</v>
      </c>
      <c r="K24" s="90">
        <v>14</v>
      </c>
      <c r="L24" s="90">
        <v>12</v>
      </c>
      <c r="M24" s="90">
        <v>4</v>
      </c>
      <c r="N24" s="90">
        <v>1</v>
      </c>
      <c r="O24" s="518">
        <f>SUM(P24:X24)</f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8"/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3</v>
      </c>
      <c r="F25" s="90" t="s">
        <v>272</v>
      </c>
      <c r="G25" s="90" t="s">
        <v>272</v>
      </c>
      <c r="H25" s="90" t="s">
        <v>272</v>
      </c>
      <c r="I25" s="90" t="s">
        <v>272</v>
      </c>
      <c r="J25" s="90">
        <v>2</v>
      </c>
      <c r="K25" s="90" t="s">
        <v>272</v>
      </c>
      <c r="L25" s="90">
        <v>1</v>
      </c>
      <c r="M25" s="90" t="s">
        <v>272</v>
      </c>
      <c r="N25" s="90" t="s">
        <v>272</v>
      </c>
      <c r="O25" s="518">
        <f>SUM(P25:X25)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8"/>
      <c r="AE25" s="16"/>
    </row>
    <row r="26" spans="1:222" s="86" customFormat="1" ht="21.75" customHeight="1">
      <c r="A26" s="19"/>
      <c r="B26" s="20"/>
      <c r="C26" s="21" t="s">
        <v>14</v>
      </c>
      <c r="D26" s="21"/>
      <c r="E26" s="22">
        <f>SUM(F26:N26)</f>
        <v>1</v>
      </c>
      <c r="F26" s="90" t="s">
        <v>272</v>
      </c>
      <c r="G26" s="90" t="s">
        <v>272</v>
      </c>
      <c r="H26" s="90" t="s">
        <v>272</v>
      </c>
      <c r="I26" s="90" t="s">
        <v>272</v>
      </c>
      <c r="J26" s="90" t="s">
        <v>272</v>
      </c>
      <c r="K26" s="90">
        <v>1</v>
      </c>
      <c r="L26" s="90" t="s">
        <v>272</v>
      </c>
      <c r="M26" s="90" t="s">
        <v>272</v>
      </c>
      <c r="N26" s="90" t="s">
        <v>272</v>
      </c>
      <c r="O26" s="518">
        <f>SUM(P26:X26)</f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8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2</v>
      </c>
      <c r="F27" s="91" t="s">
        <v>272</v>
      </c>
      <c r="G27" s="91" t="s">
        <v>272</v>
      </c>
      <c r="H27" s="91" t="s">
        <v>272</v>
      </c>
      <c r="I27" s="91" t="s">
        <v>272</v>
      </c>
      <c r="J27" s="91" t="s">
        <v>272</v>
      </c>
      <c r="K27" s="91">
        <v>2</v>
      </c>
      <c r="L27" s="91" t="s">
        <v>272</v>
      </c>
      <c r="M27" s="91" t="s">
        <v>272</v>
      </c>
      <c r="N27" s="91" t="s">
        <v>272</v>
      </c>
      <c r="O27" s="519">
        <f>SUM(P27:X27)</f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1.75" customHeight="1">
      <c r="A28" s="23" t="s">
        <v>20</v>
      </c>
      <c r="B28" s="24"/>
      <c r="C28" s="25"/>
      <c r="D28" s="25"/>
      <c r="E28" s="516">
        <f aca="true" t="shared" si="4" ref="E28:AD28">SUM(E29:E34)</f>
        <v>22</v>
      </c>
      <c r="F28" s="517">
        <f t="shared" si="4"/>
        <v>1</v>
      </c>
      <c r="G28" s="517">
        <f t="shared" si="4"/>
        <v>1</v>
      </c>
      <c r="H28" s="517">
        <f t="shared" si="4"/>
        <v>4</v>
      </c>
      <c r="I28" s="517">
        <f t="shared" si="4"/>
        <v>1</v>
      </c>
      <c r="J28" s="517">
        <f t="shared" si="4"/>
        <v>6</v>
      </c>
      <c r="K28" s="517">
        <f t="shared" si="4"/>
        <v>2</v>
      </c>
      <c r="L28" s="517">
        <f t="shared" si="4"/>
        <v>3</v>
      </c>
      <c r="M28" s="517">
        <f t="shared" si="4"/>
        <v>3</v>
      </c>
      <c r="N28" s="517">
        <f t="shared" si="4"/>
        <v>1</v>
      </c>
      <c r="O28" s="517">
        <f t="shared" si="4"/>
        <v>0</v>
      </c>
      <c r="P28" s="517">
        <f t="shared" si="4"/>
        <v>0</v>
      </c>
      <c r="Q28" s="517">
        <f t="shared" si="4"/>
        <v>0</v>
      </c>
      <c r="R28" s="517">
        <f t="shared" si="4"/>
        <v>0</v>
      </c>
      <c r="S28" s="51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3">
        <f t="shared" si="4"/>
        <v>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5" ref="E29:E34">SUM(F29:N29)</f>
        <v>2</v>
      </c>
      <c r="F29" s="90" t="s">
        <v>272</v>
      </c>
      <c r="G29" s="90" t="s">
        <v>272</v>
      </c>
      <c r="H29" s="90" t="s">
        <v>272</v>
      </c>
      <c r="I29" s="90" t="s">
        <v>272</v>
      </c>
      <c r="J29" s="90">
        <v>1</v>
      </c>
      <c r="K29" s="90">
        <v>1</v>
      </c>
      <c r="L29" s="90" t="s">
        <v>272</v>
      </c>
      <c r="M29" s="90" t="s">
        <v>272</v>
      </c>
      <c r="N29" s="90" t="s">
        <v>272</v>
      </c>
      <c r="O29" s="518">
        <f aca="true" t="shared" si="6" ref="O29:O34">SUM(P29:X29)</f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8"/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5"/>
        <v>10</v>
      </c>
      <c r="F30" s="90" t="s">
        <v>272</v>
      </c>
      <c r="G30" s="90" t="s">
        <v>272</v>
      </c>
      <c r="H30" s="90">
        <v>3</v>
      </c>
      <c r="I30" s="90" t="s">
        <v>272</v>
      </c>
      <c r="J30" s="90">
        <v>2</v>
      </c>
      <c r="K30" s="90">
        <v>1</v>
      </c>
      <c r="L30" s="90">
        <v>3</v>
      </c>
      <c r="M30" s="90">
        <v>1</v>
      </c>
      <c r="N30" s="90" t="s">
        <v>272</v>
      </c>
      <c r="O30" s="518">
        <f t="shared" si="6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8"/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5"/>
        <v>0</v>
      </c>
      <c r="F31" s="90" t="s">
        <v>272</v>
      </c>
      <c r="G31" s="90" t="s">
        <v>272</v>
      </c>
      <c r="H31" s="90" t="s">
        <v>272</v>
      </c>
      <c r="I31" s="90" t="s">
        <v>272</v>
      </c>
      <c r="J31" s="90" t="s">
        <v>272</v>
      </c>
      <c r="K31" s="90" t="s">
        <v>272</v>
      </c>
      <c r="L31" s="90" t="s">
        <v>272</v>
      </c>
      <c r="M31" s="90" t="s">
        <v>272</v>
      </c>
      <c r="N31" s="90" t="s">
        <v>272</v>
      </c>
      <c r="O31" s="518">
        <f t="shared" si="6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8"/>
      <c r="AE31" s="16"/>
    </row>
    <row r="32" spans="1:222" s="86" customFormat="1" ht="21.75" customHeight="1">
      <c r="A32" s="19"/>
      <c r="B32" s="20"/>
      <c r="C32" s="21" t="s">
        <v>19</v>
      </c>
      <c r="D32" s="21"/>
      <c r="E32" s="22">
        <f t="shared" si="5"/>
        <v>3</v>
      </c>
      <c r="F32" s="90" t="s">
        <v>272</v>
      </c>
      <c r="G32" s="90" t="s">
        <v>272</v>
      </c>
      <c r="H32" s="90" t="s">
        <v>272</v>
      </c>
      <c r="I32" s="90" t="s">
        <v>272</v>
      </c>
      <c r="J32" s="90">
        <v>1</v>
      </c>
      <c r="K32" s="90" t="s">
        <v>272</v>
      </c>
      <c r="L32" s="90" t="s">
        <v>272</v>
      </c>
      <c r="M32" s="90">
        <v>1</v>
      </c>
      <c r="N32" s="90">
        <v>1</v>
      </c>
      <c r="O32" s="518">
        <f t="shared" si="6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8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</row>
    <row r="33" spans="1:31" ht="21.75" customHeight="1">
      <c r="A33" s="19"/>
      <c r="B33" s="20"/>
      <c r="C33" s="21" t="s">
        <v>66</v>
      </c>
      <c r="D33" s="21"/>
      <c r="E33" s="22">
        <f t="shared" si="5"/>
        <v>7</v>
      </c>
      <c r="F33" s="90">
        <v>1</v>
      </c>
      <c r="G33" s="90">
        <v>1</v>
      </c>
      <c r="H33" s="90">
        <v>1</v>
      </c>
      <c r="I33" s="90">
        <v>1</v>
      </c>
      <c r="J33" s="90">
        <v>2</v>
      </c>
      <c r="K33" s="90" t="s">
        <v>272</v>
      </c>
      <c r="L33" s="90" t="s">
        <v>272</v>
      </c>
      <c r="M33" s="90">
        <v>1</v>
      </c>
      <c r="N33" s="90" t="s">
        <v>272</v>
      </c>
      <c r="O33" s="518">
        <f t="shared" si="6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8"/>
      <c r="AE33" s="16"/>
    </row>
    <row r="34" spans="1:31" ht="21.75" customHeight="1">
      <c r="A34" s="19"/>
      <c r="B34" s="20"/>
      <c r="C34" s="21" t="s">
        <v>67</v>
      </c>
      <c r="D34" s="21"/>
      <c r="E34" s="22">
        <f t="shared" si="5"/>
        <v>0</v>
      </c>
      <c r="F34" s="91" t="s">
        <v>272</v>
      </c>
      <c r="G34" s="91" t="s">
        <v>272</v>
      </c>
      <c r="H34" s="91" t="s">
        <v>272</v>
      </c>
      <c r="I34" s="91" t="s">
        <v>272</v>
      </c>
      <c r="J34" s="91" t="s">
        <v>272</v>
      </c>
      <c r="K34" s="91" t="s">
        <v>272</v>
      </c>
      <c r="L34" s="91" t="s">
        <v>272</v>
      </c>
      <c r="M34" s="91" t="s">
        <v>272</v>
      </c>
      <c r="N34" s="91" t="s">
        <v>272</v>
      </c>
      <c r="O34" s="519">
        <f t="shared" si="6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1.75" customHeight="1">
      <c r="A35" s="27" t="s">
        <v>68</v>
      </c>
      <c r="B35" s="28"/>
      <c r="C35" s="25"/>
      <c r="D35" s="25"/>
      <c r="E35" s="516">
        <f aca="true" t="shared" si="7" ref="E35:AD35">SUM(E36:E39)</f>
        <v>39</v>
      </c>
      <c r="F35" s="517">
        <f t="shared" si="7"/>
        <v>0</v>
      </c>
      <c r="G35" s="517">
        <f t="shared" si="7"/>
        <v>0</v>
      </c>
      <c r="H35" s="517">
        <f t="shared" si="7"/>
        <v>2</v>
      </c>
      <c r="I35" s="517">
        <f t="shared" si="7"/>
        <v>3</v>
      </c>
      <c r="J35" s="517">
        <f t="shared" si="7"/>
        <v>8</v>
      </c>
      <c r="K35" s="517">
        <f t="shared" si="7"/>
        <v>7</v>
      </c>
      <c r="L35" s="517">
        <f t="shared" si="7"/>
        <v>12</v>
      </c>
      <c r="M35" s="517">
        <f t="shared" si="7"/>
        <v>5</v>
      </c>
      <c r="N35" s="517">
        <f t="shared" si="7"/>
        <v>2</v>
      </c>
      <c r="O35" s="517">
        <f t="shared" si="7"/>
        <v>0</v>
      </c>
      <c r="P35" s="517">
        <f t="shared" si="7"/>
        <v>0</v>
      </c>
      <c r="Q35" s="517">
        <f t="shared" si="7"/>
        <v>0</v>
      </c>
      <c r="R35" s="517">
        <f t="shared" si="7"/>
        <v>0</v>
      </c>
      <c r="S35" s="517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3">
        <f t="shared" si="7"/>
        <v>0</v>
      </c>
      <c r="AE35" s="26"/>
    </row>
    <row r="36" spans="1:31" ht="21.75" customHeight="1">
      <c r="A36" s="19"/>
      <c r="B36" s="20"/>
      <c r="C36" s="21" t="s">
        <v>69</v>
      </c>
      <c r="D36" s="21"/>
      <c r="E36" s="22">
        <f>SUM(F36:N36)</f>
        <v>9</v>
      </c>
      <c r="F36" s="90" t="s">
        <v>272</v>
      </c>
      <c r="G36" s="90" t="s">
        <v>272</v>
      </c>
      <c r="H36" s="90">
        <v>1</v>
      </c>
      <c r="I36" s="90">
        <v>2</v>
      </c>
      <c r="J36" s="90" t="s">
        <v>272</v>
      </c>
      <c r="K36" s="90">
        <v>1</v>
      </c>
      <c r="L36" s="90">
        <v>3</v>
      </c>
      <c r="M36" s="90">
        <v>1</v>
      </c>
      <c r="N36" s="90">
        <v>1</v>
      </c>
      <c r="O36" s="518">
        <f>SUM(P36:X36)</f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8"/>
      <c r="AE36" s="16"/>
    </row>
    <row r="37" spans="1:222" s="86" customFormat="1" ht="21.75" customHeight="1">
      <c r="A37" s="19"/>
      <c r="B37" s="20"/>
      <c r="C37" s="21" t="s">
        <v>70</v>
      </c>
      <c r="D37" s="21"/>
      <c r="E37" s="22">
        <f>SUM(F37:N37)</f>
        <v>24</v>
      </c>
      <c r="F37" s="90" t="s">
        <v>272</v>
      </c>
      <c r="G37" s="90" t="s">
        <v>272</v>
      </c>
      <c r="H37" s="90" t="s">
        <v>272</v>
      </c>
      <c r="I37" s="90">
        <v>1</v>
      </c>
      <c r="J37" s="90">
        <v>8</v>
      </c>
      <c r="K37" s="90">
        <v>3</v>
      </c>
      <c r="L37" s="90">
        <v>8</v>
      </c>
      <c r="M37" s="90">
        <v>3</v>
      </c>
      <c r="N37" s="90">
        <v>1</v>
      </c>
      <c r="O37" s="518">
        <f>SUM(P37:X37)</f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8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1</v>
      </c>
      <c r="F38" s="90" t="s">
        <v>272</v>
      </c>
      <c r="G38" s="90" t="s">
        <v>272</v>
      </c>
      <c r="H38" s="90" t="s">
        <v>272</v>
      </c>
      <c r="I38" s="90" t="s">
        <v>272</v>
      </c>
      <c r="J38" s="90" t="s">
        <v>272</v>
      </c>
      <c r="K38" s="90">
        <v>1</v>
      </c>
      <c r="L38" s="90" t="s">
        <v>272</v>
      </c>
      <c r="M38" s="90" t="s">
        <v>272</v>
      </c>
      <c r="N38" s="90" t="s">
        <v>272</v>
      </c>
      <c r="O38" s="518">
        <f>SUM(P38:X38)</f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8"/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5</v>
      </c>
      <c r="F39" s="91" t="s">
        <v>272</v>
      </c>
      <c r="G39" s="91" t="s">
        <v>272</v>
      </c>
      <c r="H39" s="91">
        <v>1</v>
      </c>
      <c r="I39" s="91" t="s">
        <v>272</v>
      </c>
      <c r="J39" s="91" t="s">
        <v>272</v>
      </c>
      <c r="K39" s="91">
        <v>2</v>
      </c>
      <c r="L39" s="91">
        <v>1</v>
      </c>
      <c r="M39" s="91">
        <v>1</v>
      </c>
      <c r="N39" s="91" t="s">
        <v>272</v>
      </c>
      <c r="O39" s="519">
        <f>SUM(P39:X39)</f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1.75" customHeight="1">
      <c r="A40" s="23" t="s">
        <v>71</v>
      </c>
      <c r="B40" s="24"/>
      <c r="C40" s="25"/>
      <c r="D40" s="25"/>
      <c r="E40" s="516">
        <f aca="true" t="shared" si="8" ref="E40:AD40">SUM(E41:E43)</f>
        <v>17</v>
      </c>
      <c r="F40" s="517">
        <f t="shared" si="8"/>
        <v>0</v>
      </c>
      <c r="G40" s="517">
        <f t="shared" si="8"/>
        <v>0</v>
      </c>
      <c r="H40" s="517">
        <f t="shared" si="8"/>
        <v>0</v>
      </c>
      <c r="I40" s="517">
        <f t="shared" si="8"/>
        <v>4</v>
      </c>
      <c r="J40" s="517">
        <f t="shared" si="8"/>
        <v>1</v>
      </c>
      <c r="K40" s="517">
        <f t="shared" si="8"/>
        <v>5</v>
      </c>
      <c r="L40" s="517">
        <f t="shared" si="8"/>
        <v>3</v>
      </c>
      <c r="M40" s="517">
        <f t="shared" si="8"/>
        <v>4</v>
      </c>
      <c r="N40" s="517">
        <f t="shared" si="8"/>
        <v>0</v>
      </c>
      <c r="O40" s="517">
        <f t="shared" si="8"/>
        <v>0</v>
      </c>
      <c r="P40" s="517">
        <f t="shared" si="8"/>
        <v>0</v>
      </c>
      <c r="Q40" s="517">
        <f t="shared" si="8"/>
        <v>0</v>
      </c>
      <c r="R40" s="517">
        <f t="shared" si="8"/>
        <v>0</v>
      </c>
      <c r="S40" s="517">
        <f t="shared" si="8"/>
        <v>0</v>
      </c>
      <c r="T40" s="517">
        <f t="shared" si="8"/>
        <v>0</v>
      </c>
      <c r="U40" s="517">
        <f t="shared" si="8"/>
        <v>0</v>
      </c>
      <c r="V40" s="517">
        <f t="shared" si="8"/>
        <v>0</v>
      </c>
      <c r="W40" s="517">
        <f t="shared" si="8"/>
        <v>0</v>
      </c>
      <c r="X40" s="517">
        <f t="shared" si="8"/>
        <v>0</v>
      </c>
      <c r="Y40" s="517">
        <f t="shared" si="8"/>
        <v>0</v>
      </c>
      <c r="Z40" s="517">
        <f t="shared" si="8"/>
        <v>0</v>
      </c>
      <c r="AA40" s="517">
        <f t="shared" si="8"/>
        <v>0</v>
      </c>
      <c r="AB40" s="517">
        <f t="shared" si="8"/>
        <v>0</v>
      </c>
      <c r="AC40" s="517">
        <f t="shared" si="8"/>
        <v>0</v>
      </c>
      <c r="AD40" s="513">
        <f t="shared" si="8"/>
        <v>0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5</v>
      </c>
      <c r="F41" s="90" t="s">
        <v>272</v>
      </c>
      <c r="G41" s="90" t="s">
        <v>272</v>
      </c>
      <c r="H41" s="90" t="s">
        <v>272</v>
      </c>
      <c r="I41" s="90">
        <v>1</v>
      </c>
      <c r="J41" s="90">
        <v>1</v>
      </c>
      <c r="K41" s="90">
        <v>1</v>
      </c>
      <c r="L41" s="90">
        <v>1</v>
      </c>
      <c r="M41" s="90">
        <v>1</v>
      </c>
      <c r="N41" s="90" t="s">
        <v>272</v>
      </c>
      <c r="O41" s="518">
        <f>SUM(P41:X41)</f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8"/>
      <c r="AE41" s="16"/>
    </row>
    <row r="42" spans="1:222" s="86" customFormat="1" ht="21.75" customHeight="1">
      <c r="A42" s="19"/>
      <c r="B42" s="20"/>
      <c r="C42" s="21" t="s">
        <v>24</v>
      </c>
      <c r="D42" s="21"/>
      <c r="E42" s="22">
        <f>SUM(F42:N42)</f>
        <v>7</v>
      </c>
      <c r="F42" s="90" t="s">
        <v>272</v>
      </c>
      <c r="G42" s="90" t="s">
        <v>272</v>
      </c>
      <c r="H42" s="90" t="s">
        <v>272</v>
      </c>
      <c r="I42" s="90">
        <v>2</v>
      </c>
      <c r="J42" s="90" t="s">
        <v>272</v>
      </c>
      <c r="K42" s="90">
        <v>3</v>
      </c>
      <c r="L42" s="90" t="s">
        <v>272</v>
      </c>
      <c r="M42" s="90">
        <v>2</v>
      </c>
      <c r="N42" s="90" t="s">
        <v>272</v>
      </c>
      <c r="O42" s="518">
        <f>SUM(P42:X42)</f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8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5</v>
      </c>
      <c r="F43" s="91" t="s">
        <v>272</v>
      </c>
      <c r="G43" s="91" t="s">
        <v>272</v>
      </c>
      <c r="H43" s="91" t="s">
        <v>272</v>
      </c>
      <c r="I43" s="91">
        <v>1</v>
      </c>
      <c r="J43" s="91" t="s">
        <v>272</v>
      </c>
      <c r="K43" s="91">
        <v>1</v>
      </c>
      <c r="L43" s="91">
        <v>2</v>
      </c>
      <c r="M43" s="91">
        <v>1</v>
      </c>
      <c r="N43" s="91" t="s">
        <v>272</v>
      </c>
      <c r="O43" s="519">
        <f>SUM(P43:X43)</f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1.75" customHeight="1">
      <c r="A44" s="29" t="s">
        <v>72</v>
      </c>
      <c r="B44" s="30"/>
      <c r="C44" s="31"/>
      <c r="D44" s="32"/>
      <c r="E44" s="521">
        <f aca="true" t="shared" si="9" ref="E44:AD44">SUM(E45:E47)</f>
        <v>2</v>
      </c>
      <c r="F44" s="517">
        <f t="shared" si="9"/>
        <v>0</v>
      </c>
      <c r="G44" s="517">
        <f t="shared" si="9"/>
        <v>1</v>
      </c>
      <c r="H44" s="517">
        <f t="shared" si="9"/>
        <v>0</v>
      </c>
      <c r="I44" s="517">
        <f t="shared" si="9"/>
        <v>0</v>
      </c>
      <c r="J44" s="517">
        <f t="shared" si="9"/>
        <v>0</v>
      </c>
      <c r="K44" s="517">
        <f t="shared" si="9"/>
        <v>0</v>
      </c>
      <c r="L44" s="517">
        <f t="shared" si="9"/>
        <v>1</v>
      </c>
      <c r="M44" s="517">
        <f t="shared" si="9"/>
        <v>0</v>
      </c>
      <c r="N44" s="517">
        <f t="shared" si="9"/>
        <v>0</v>
      </c>
      <c r="O44" s="517">
        <f t="shared" si="9"/>
        <v>0</v>
      </c>
      <c r="P44" s="517">
        <f t="shared" si="9"/>
        <v>0</v>
      </c>
      <c r="Q44" s="517">
        <f t="shared" si="9"/>
        <v>0</v>
      </c>
      <c r="R44" s="517">
        <f t="shared" si="9"/>
        <v>0</v>
      </c>
      <c r="S44" s="51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3">
        <f t="shared" si="9"/>
        <v>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0</v>
      </c>
      <c r="F45" s="90" t="s">
        <v>272</v>
      </c>
      <c r="G45" s="90" t="s">
        <v>272</v>
      </c>
      <c r="H45" s="90" t="s">
        <v>272</v>
      </c>
      <c r="I45" s="90" t="s">
        <v>272</v>
      </c>
      <c r="J45" s="90" t="s">
        <v>272</v>
      </c>
      <c r="K45" s="90" t="s">
        <v>272</v>
      </c>
      <c r="L45" s="90" t="s">
        <v>272</v>
      </c>
      <c r="M45" s="90" t="s">
        <v>272</v>
      </c>
      <c r="N45" s="90" t="s">
        <v>272</v>
      </c>
      <c r="O45" s="518">
        <f>SUM(P45:X45)</f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8"/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1</v>
      </c>
      <c r="F46" s="90" t="s">
        <v>272</v>
      </c>
      <c r="G46" s="90">
        <v>1</v>
      </c>
      <c r="H46" s="90" t="s">
        <v>272</v>
      </c>
      <c r="I46" s="90" t="s">
        <v>272</v>
      </c>
      <c r="J46" s="90" t="s">
        <v>272</v>
      </c>
      <c r="K46" s="90" t="s">
        <v>272</v>
      </c>
      <c r="L46" s="90" t="s">
        <v>272</v>
      </c>
      <c r="M46" s="90" t="s">
        <v>272</v>
      </c>
      <c r="N46" s="90" t="s">
        <v>272</v>
      </c>
      <c r="O46" s="518">
        <f>SUM(P46:X46)</f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8"/>
      <c r="AE46" s="26"/>
    </row>
    <row r="47" spans="1:31" ht="21.75" customHeight="1">
      <c r="A47" s="40"/>
      <c r="B47" s="41"/>
      <c r="C47" s="42" t="s">
        <v>73</v>
      </c>
      <c r="D47" s="43"/>
      <c r="E47" s="44">
        <f>SUM(F47:N47)</f>
        <v>1</v>
      </c>
      <c r="F47" s="91" t="s">
        <v>272</v>
      </c>
      <c r="G47" s="91" t="s">
        <v>272</v>
      </c>
      <c r="H47" s="91" t="s">
        <v>272</v>
      </c>
      <c r="I47" s="91" t="s">
        <v>272</v>
      </c>
      <c r="J47" s="91" t="s">
        <v>272</v>
      </c>
      <c r="K47" s="91" t="s">
        <v>272</v>
      </c>
      <c r="L47" s="91">
        <v>1</v>
      </c>
      <c r="M47" s="91" t="s">
        <v>272</v>
      </c>
      <c r="N47" s="91" t="s">
        <v>272</v>
      </c>
      <c r="O47" s="519">
        <f>SUM(P47:X47)</f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222" s="86" customFormat="1" ht="21.75" customHeight="1">
      <c r="A48" s="23" t="s">
        <v>74</v>
      </c>
      <c r="B48" s="45"/>
      <c r="C48" s="25"/>
      <c r="D48" s="25"/>
      <c r="E48" s="516">
        <f aca="true" t="shared" si="10" ref="E48:AD48">SUM(E49:E51)</f>
        <v>0</v>
      </c>
      <c r="F48" s="517">
        <f t="shared" si="10"/>
        <v>0</v>
      </c>
      <c r="G48" s="517">
        <f t="shared" si="10"/>
        <v>0</v>
      </c>
      <c r="H48" s="517">
        <f t="shared" si="10"/>
        <v>0</v>
      </c>
      <c r="I48" s="517">
        <f t="shared" si="10"/>
        <v>0</v>
      </c>
      <c r="J48" s="517">
        <f t="shared" si="10"/>
        <v>0</v>
      </c>
      <c r="K48" s="517">
        <f t="shared" si="10"/>
        <v>0</v>
      </c>
      <c r="L48" s="517">
        <f t="shared" si="10"/>
        <v>0</v>
      </c>
      <c r="M48" s="517">
        <f t="shared" si="10"/>
        <v>0</v>
      </c>
      <c r="N48" s="517">
        <f t="shared" si="10"/>
        <v>0</v>
      </c>
      <c r="O48" s="517">
        <f t="shared" si="10"/>
        <v>0</v>
      </c>
      <c r="P48" s="517">
        <f t="shared" si="10"/>
        <v>0</v>
      </c>
      <c r="Q48" s="517">
        <f t="shared" si="10"/>
        <v>0</v>
      </c>
      <c r="R48" s="517">
        <f t="shared" si="10"/>
        <v>0</v>
      </c>
      <c r="S48" s="517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3">
        <f t="shared" si="10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0</v>
      </c>
      <c r="F49" s="90" t="s">
        <v>272</v>
      </c>
      <c r="G49" s="90" t="s">
        <v>272</v>
      </c>
      <c r="H49" s="90" t="s">
        <v>272</v>
      </c>
      <c r="I49" s="90" t="s">
        <v>272</v>
      </c>
      <c r="J49" s="90" t="s">
        <v>272</v>
      </c>
      <c r="K49" s="90" t="s">
        <v>272</v>
      </c>
      <c r="L49" s="90" t="s">
        <v>272</v>
      </c>
      <c r="M49" s="90" t="s">
        <v>272</v>
      </c>
      <c r="N49" s="90" t="s">
        <v>272</v>
      </c>
      <c r="O49" s="518">
        <f>SUM(P49:X49)</f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8"/>
      <c r="AE49" s="16"/>
    </row>
    <row r="50" spans="1:31" ht="21.75" customHeight="1">
      <c r="A50" s="19"/>
      <c r="B50" s="34"/>
      <c r="C50" s="21" t="s">
        <v>75</v>
      </c>
      <c r="D50" s="21"/>
      <c r="E50" s="22">
        <f>SUM(F50:N50)</f>
        <v>0</v>
      </c>
      <c r="F50" s="90" t="s">
        <v>272</v>
      </c>
      <c r="G50" s="90" t="s">
        <v>272</v>
      </c>
      <c r="H50" s="90" t="s">
        <v>272</v>
      </c>
      <c r="I50" s="90" t="s">
        <v>272</v>
      </c>
      <c r="J50" s="90" t="s">
        <v>272</v>
      </c>
      <c r="K50" s="90" t="s">
        <v>272</v>
      </c>
      <c r="L50" s="90" t="s">
        <v>272</v>
      </c>
      <c r="M50" s="90" t="s">
        <v>272</v>
      </c>
      <c r="N50" s="90" t="s">
        <v>272</v>
      </c>
      <c r="O50" s="518">
        <f>SUM(P50:X50)</f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8"/>
      <c r="AE50" s="16"/>
    </row>
    <row r="51" spans="1:31" ht="21.75" customHeight="1">
      <c r="A51" s="19"/>
      <c r="B51" s="34"/>
      <c r="C51" s="21" t="s">
        <v>76</v>
      </c>
      <c r="D51" s="21"/>
      <c r="E51" s="22">
        <f>SUM(F51:N51)</f>
        <v>0</v>
      </c>
      <c r="F51" s="91" t="s">
        <v>272</v>
      </c>
      <c r="G51" s="91" t="s">
        <v>272</v>
      </c>
      <c r="H51" s="91" t="s">
        <v>272</v>
      </c>
      <c r="I51" s="91" t="s">
        <v>272</v>
      </c>
      <c r="J51" s="91" t="s">
        <v>272</v>
      </c>
      <c r="K51" s="91" t="s">
        <v>272</v>
      </c>
      <c r="L51" s="91" t="s">
        <v>272</v>
      </c>
      <c r="M51" s="91" t="s">
        <v>272</v>
      </c>
      <c r="N51" s="91" t="s">
        <v>272</v>
      </c>
      <c r="O51" s="519">
        <f>SUM(P51:X51)</f>
        <v>0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314"/>
      <c r="AE51" s="16"/>
    </row>
    <row r="52" spans="1:31" ht="21.75" customHeight="1">
      <c r="A52" s="23" t="s">
        <v>30</v>
      </c>
      <c r="B52" s="45"/>
      <c r="C52" s="25"/>
      <c r="D52" s="25"/>
      <c r="E52" s="516">
        <f aca="true" t="shared" si="11" ref="E52:AD52">SUM(E53:E54)</f>
        <v>1</v>
      </c>
      <c r="F52" s="517">
        <f t="shared" si="11"/>
        <v>0</v>
      </c>
      <c r="G52" s="517">
        <f t="shared" si="11"/>
        <v>0</v>
      </c>
      <c r="H52" s="517">
        <f t="shared" si="11"/>
        <v>0</v>
      </c>
      <c r="I52" s="517">
        <f t="shared" si="11"/>
        <v>0</v>
      </c>
      <c r="J52" s="517">
        <f t="shared" si="11"/>
        <v>0</v>
      </c>
      <c r="K52" s="517">
        <f t="shared" si="11"/>
        <v>0</v>
      </c>
      <c r="L52" s="517">
        <f t="shared" si="11"/>
        <v>1</v>
      </c>
      <c r="M52" s="517">
        <f t="shared" si="11"/>
        <v>0</v>
      </c>
      <c r="N52" s="517">
        <f t="shared" si="11"/>
        <v>0</v>
      </c>
      <c r="O52" s="517">
        <f t="shared" si="11"/>
        <v>0</v>
      </c>
      <c r="P52" s="517">
        <f t="shared" si="11"/>
        <v>0</v>
      </c>
      <c r="Q52" s="517">
        <f t="shared" si="11"/>
        <v>0</v>
      </c>
      <c r="R52" s="517">
        <f t="shared" si="11"/>
        <v>0</v>
      </c>
      <c r="S52" s="51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3">
        <f t="shared" si="11"/>
        <v>0</v>
      </c>
      <c r="AE52" s="26"/>
    </row>
    <row r="53" spans="1:31" ht="21.75" customHeight="1">
      <c r="A53" s="19"/>
      <c r="B53" s="34"/>
      <c r="C53" s="21" t="s">
        <v>329</v>
      </c>
      <c r="D53" s="21"/>
      <c r="E53" s="22">
        <f>SUM(F53:N53)</f>
        <v>0</v>
      </c>
      <c r="F53" s="90" t="s">
        <v>272</v>
      </c>
      <c r="G53" s="90" t="s">
        <v>272</v>
      </c>
      <c r="H53" s="90" t="s">
        <v>272</v>
      </c>
      <c r="I53" s="90" t="s">
        <v>272</v>
      </c>
      <c r="J53" s="90" t="s">
        <v>272</v>
      </c>
      <c r="K53" s="90" t="s">
        <v>272</v>
      </c>
      <c r="L53" s="90" t="s">
        <v>272</v>
      </c>
      <c r="M53" s="90" t="s">
        <v>272</v>
      </c>
      <c r="N53" s="90" t="s">
        <v>272</v>
      </c>
      <c r="O53" s="518">
        <f>SUM(P53:X53)</f>
        <v>0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318"/>
      <c r="AE53" s="16"/>
    </row>
    <row r="54" spans="1:31" ht="21.75" customHeight="1">
      <c r="A54" s="19"/>
      <c r="B54" s="34"/>
      <c r="C54" s="21" t="s">
        <v>77</v>
      </c>
      <c r="D54" s="21"/>
      <c r="E54" s="22">
        <f>SUM(F54:N54)</f>
        <v>1</v>
      </c>
      <c r="F54" s="91" t="s">
        <v>272</v>
      </c>
      <c r="G54" s="91" t="s">
        <v>272</v>
      </c>
      <c r="H54" s="91" t="s">
        <v>272</v>
      </c>
      <c r="I54" s="91" t="s">
        <v>272</v>
      </c>
      <c r="J54" s="91" t="s">
        <v>272</v>
      </c>
      <c r="K54" s="91" t="s">
        <v>272</v>
      </c>
      <c r="L54" s="91">
        <v>1</v>
      </c>
      <c r="M54" s="91" t="s">
        <v>272</v>
      </c>
      <c r="N54" s="91" t="s">
        <v>272</v>
      </c>
      <c r="O54" s="519">
        <f>SUM(P54:X54)</f>
        <v>0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314"/>
      <c r="AE54" s="16"/>
    </row>
    <row r="55" spans="1:31" ht="21.75" customHeight="1">
      <c r="A55" s="23" t="s">
        <v>78</v>
      </c>
      <c r="B55" s="45"/>
      <c r="C55" s="14"/>
      <c r="D55" s="25"/>
      <c r="E55" s="516">
        <f aca="true" t="shared" si="12" ref="E55:AD55">SUM(E56:E57)</f>
        <v>7</v>
      </c>
      <c r="F55" s="517">
        <f t="shared" si="12"/>
        <v>0</v>
      </c>
      <c r="G55" s="517">
        <f t="shared" si="12"/>
        <v>0</v>
      </c>
      <c r="H55" s="517">
        <f t="shared" si="12"/>
        <v>0</v>
      </c>
      <c r="I55" s="517">
        <f t="shared" si="12"/>
        <v>2</v>
      </c>
      <c r="J55" s="517">
        <f t="shared" si="12"/>
        <v>2</v>
      </c>
      <c r="K55" s="517">
        <f t="shared" si="12"/>
        <v>1</v>
      </c>
      <c r="L55" s="517">
        <f t="shared" si="12"/>
        <v>2</v>
      </c>
      <c r="M55" s="517">
        <f t="shared" si="12"/>
        <v>0</v>
      </c>
      <c r="N55" s="517">
        <f t="shared" si="12"/>
        <v>0</v>
      </c>
      <c r="O55" s="517">
        <f t="shared" si="12"/>
        <v>0</v>
      </c>
      <c r="P55" s="517">
        <f t="shared" si="12"/>
        <v>0</v>
      </c>
      <c r="Q55" s="517">
        <f t="shared" si="12"/>
        <v>0</v>
      </c>
      <c r="R55" s="517">
        <f t="shared" si="12"/>
        <v>0</v>
      </c>
      <c r="S55" s="51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3">
        <f t="shared" si="12"/>
        <v>0</v>
      </c>
      <c r="AE55" s="26"/>
    </row>
    <row r="56" spans="1:31" ht="21.75" customHeight="1">
      <c r="A56" s="19"/>
      <c r="B56" s="46"/>
      <c r="C56" s="21" t="s">
        <v>330</v>
      </c>
      <c r="D56" s="47"/>
      <c r="E56" s="22">
        <f>SUM(F56:N56)</f>
        <v>4</v>
      </c>
      <c r="F56" s="90" t="s">
        <v>272</v>
      </c>
      <c r="G56" s="90" t="s">
        <v>272</v>
      </c>
      <c r="H56" s="90" t="s">
        <v>272</v>
      </c>
      <c r="I56" s="90">
        <v>1</v>
      </c>
      <c r="J56" s="90">
        <v>2</v>
      </c>
      <c r="K56" s="90">
        <v>1</v>
      </c>
      <c r="L56" s="90" t="s">
        <v>272</v>
      </c>
      <c r="M56" s="90" t="s">
        <v>272</v>
      </c>
      <c r="N56" s="90" t="s">
        <v>272</v>
      </c>
      <c r="O56" s="518">
        <f>SUM(P56:X56)</f>
        <v>0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318"/>
      <c r="AE56" s="26"/>
    </row>
    <row r="57" spans="1:31" ht="21.75" customHeight="1">
      <c r="A57" s="19"/>
      <c r="B57" s="34"/>
      <c r="C57" s="21" t="s">
        <v>56</v>
      </c>
      <c r="D57" s="21"/>
      <c r="E57" s="22">
        <f>SUM(F57:N57)</f>
        <v>3</v>
      </c>
      <c r="F57" s="91" t="s">
        <v>272</v>
      </c>
      <c r="G57" s="91" t="s">
        <v>272</v>
      </c>
      <c r="H57" s="91" t="s">
        <v>272</v>
      </c>
      <c r="I57" s="91">
        <v>1</v>
      </c>
      <c r="J57" s="91" t="s">
        <v>272</v>
      </c>
      <c r="K57" s="91" t="s">
        <v>272</v>
      </c>
      <c r="L57" s="91">
        <v>2</v>
      </c>
      <c r="M57" s="91" t="s">
        <v>272</v>
      </c>
      <c r="N57" s="91" t="s">
        <v>272</v>
      </c>
      <c r="O57" s="519">
        <f>SUM(P57:X57)</f>
        <v>0</v>
      </c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314"/>
      <c r="AE57" s="16"/>
    </row>
    <row r="58" spans="1:31" ht="21.75" customHeight="1">
      <c r="A58" s="23" t="s">
        <v>79</v>
      </c>
      <c r="B58" s="45"/>
      <c r="C58" s="25"/>
      <c r="D58" s="25"/>
      <c r="E58" s="516">
        <f aca="true" t="shared" si="13" ref="E58:AD58">SUM(E59:E61)</f>
        <v>8</v>
      </c>
      <c r="F58" s="517">
        <f t="shared" si="13"/>
        <v>0</v>
      </c>
      <c r="G58" s="517">
        <f t="shared" si="13"/>
        <v>0</v>
      </c>
      <c r="H58" s="517">
        <f t="shared" si="13"/>
        <v>1</v>
      </c>
      <c r="I58" s="517">
        <f t="shared" si="13"/>
        <v>0</v>
      </c>
      <c r="J58" s="517">
        <f t="shared" si="13"/>
        <v>4</v>
      </c>
      <c r="K58" s="517">
        <f t="shared" si="13"/>
        <v>2</v>
      </c>
      <c r="L58" s="517">
        <f t="shared" si="13"/>
        <v>1</v>
      </c>
      <c r="M58" s="517">
        <f t="shared" si="13"/>
        <v>0</v>
      </c>
      <c r="N58" s="517">
        <f t="shared" si="13"/>
        <v>0</v>
      </c>
      <c r="O58" s="517">
        <f t="shared" si="13"/>
        <v>0</v>
      </c>
      <c r="P58" s="517">
        <f t="shared" si="13"/>
        <v>0</v>
      </c>
      <c r="Q58" s="517">
        <f t="shared" si="13"/>
        <v>0</v>
      </c>
      <c r="R58" s="517">
        <f t="shared" si="13"/>
        <v>0</v>
      </c>
      <c r="S58" s="51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3">
        <f t="shared" si="13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4</v>
      </c>
      <c r="F59" s="90" t="s">
        <v>272</v>
      </c>
      <c r="G59" s="90" t="s">
        <v>272</v>
      </c>
      <c r="H59" s="90">
        <v>1</v>
      </c>
      <c r="I59" s="90" t="s">
        <v>272</v>
      </c>
      <c r="J59" s="90">
        <v>2</v>
      </c>
      <c r="K59" s="90" t="s">
        <v>272</v>
      </c>
      <c r="L59" s="90">
        <v>1</v>
      </c>
      <c r="M59" s="90" t="s">
        <v>272</v>
      </c>
      <c r="N59" s="90" t="s">
        <v>272</v>
      </c>
      <c r="O59" s="518">
        <f>SUM(P59:X59)</f>
        <v>0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318"/>
      <c r="AE59" s="16"/>
    </row>
    <row r="60" spans="1:31" ht="21.75" customHeight="1">
      <c r="A60" s="19"/>
      <c r="B60" s="34"/>
      <c r="C60" s="21" t="s">
        <v>57</v>
      </c>
      <c r="D60" s="21"/>
      <c r="E60" s="22">
        <f>SUM(F60:N60)</f>
        <v>2</v>
      </c>
      <c r="F60" s="90" t="s">
        <v>272</v>
      </c>
      <c r="G60" s="90" t="s">
        <v>272</v>
      </c>
      <c r="H60" s="90" t="s">
        <v>272</v>
      </c>
      <c r="I60" s="90" t="s">
        <v>272</v>
      </c>
      <c r="J60" s="90">
        <v>1</v>
      </c>
      <c r="K60" s="90">
        <v>1</v>
      </c>
      <c r="L60" s="90" t="s">
        <v>272</v>
      </c>
      <c r="M60" s="90" t="s">
        <v>272</v>
      </c>
      <c r="N60" s="90" t="s">
        <v>272</v>
      </c>
      <c r="O60" s="518">
        <f>SUM(P60:X60)</f>
        <v>0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318"/>
      <c r="AE60" s="16"/>
    </row>
    <row r="61" spans="1:31" ht="21.75" customHeight="1" thickBot="1">
      <c r="A61" s="48"/>
      <c r="B61" s="49"/>
      <c r="C61" s="50" t="s">
        <v>80</v>
      </c>
      <c r="D61" s="50"/>
      <c r="E61" s="51">
        <f>SUM(F61:N61)</f>
        <v>2</v>
      </c>
      <c r="F61" s="92" t="s">
        <v>272</v>
      </c>
      <c r="G61" s="92" t="s">
        <v>272</v>
      </c>
      <c r="H61" s="92" t="s">
        <v>272</v>
      </c>
      <c r="I61" s="92" t="s">
        <v>272</v>
      </c>
      <c r="J61" s="92">
        <v>1</v>
      </c>
      <c r="K61" s="92">
        <v>1</v>
      </c>
      <c r="L61" s="92" t="s">
        <v>272</v>
      </c>
      <c r="M61" s="92" t="s">
        <v>272</v>
      </c>
      <c r="N61" s="92" t="s">
        <v>272</v>
      </c>
      <c r="O61" s="524">
        <f>SUM(P61:X61)</f>
        <v>0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315"/>
      <c r="AE61" s="16"/>
    </row>
    <row r="62" ht="18" customHeight="1">
      <c r="E62" s="57" t="s">
        <v>358</v>
      </c>
    </row>
    <row r="63" ht="18" customHeight="1">
      <c r="E63" s="57" t="s">
        <v>359</v>
      </c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7" bottom="0.22" header="0" footer="0"/>
  <pageSetup horizontalDpi="600" verticalDpi="600" orientation="portrait" pageOrder="overThenDown" paperSize="9" scale="59" r:id="rId1"/>
  <headerFooter alignWithMargins="0">
    <oddFooter>&amp;R&amp;A &amp;P/&amp;N</oddFooter>
  </headerFooter>
  <colBreaks count="1" manualBreakCount="1">
    <brk id="1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D63"/>
  <sheetViews>
    <sheetView showOutlineSymbols="0" zoomScale="75" zoomScaleNormal="75" workbookViewId="0" topLeftCell="A1">
      <pane xSplit="4" ySplit="6" topLeftCell="E52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J68" sqref="J68"/>
    </sheetView>
  </sheetViews>
  <sheetFormatPr defaultColWidth="8.75390625" defaultRowHeight="14.25"/>
  <cols>
    <col min="1" max="1" width="9.25390625" style="59" customWidth="1"/>
    <col min="2" max="2" width="0.875" style="59" customWidth="1"/>
    <col min="3" max="3" width="12.25390625" style="59" customWidth="1"/>
    <col min="4" max="4" width="0.875" style="59" customWidth="1"/>
    <col min="5" max="5" width="10.625" style="59" customWidth="1"/>
    <col min="6" max="9" width="8.75390625" style="59" customWidth="1"/>
    <col min="10" max="10" width="9.125" style="59" customWidth="1"/>
    <col min="11" max="11" width="8.75390625" style="59" customWidth="1"/>
    <col min="12" max="12" width="9.375" style="59" customWidth="1"/>
    <col min="13" max="13" width="9.25390625" style="59" customWidth="1"/>
    <col min="14" max="14" width="9.125" style="59" customWidth="1"/>
    <col min="15" max="18" width="8.75390625" style="59" customWidth="1"/>
    <col min="19" max="19" width="9.25390625" style="59" customWidth="1"/>
    <col min="20" max="32" width="7.375" style="59" customWidth="1"/>
    <col min="33" max="35" width="7.875" style="59" customWidth="1"/>
    <col min="36" max="36" width="8.375" style="59" customWidth="1"/>
    <col min="37" max="37" width="7.625" style="59" customWidth="1"/>
    <col min="38" max="38" width="8.25390625" style="59" customWidth="1"/>
    <col min="39" max="16384" width="8.75390625" style="59" customWidth="1"/>
  </cols>
  <sheetData>
    <row r="1" spans="1:33" ht="34.5" customHeight="1">
      <c r="A1" s="93" t="s">
        <v>85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</row>
    <row r="2" spans="1:33" ht="19.5" customHeight="1" thickBot="1">
      <c r="A2" s="61" t="s">
        <v>88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8" ht="24.75" customHeight="1">
      <c r="A3" s="62" t="s">
        <v>0</v>
      </c>
      <c r="B3" s="63"/>
      <c r="C3" s="64"/>
      <c r="D3" s="64"/>
      <c r="E3" s="582" t="s">
        <v>373</v>
      </c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94"/>
      <c r="S3" s="582" t="s">
        <v>370</v>
      </c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92"/>
      <c r="AG3" s="598" t="s">
        <v>363</v>
      </c>
      <c r="AH3" s="599"/>
      <c r="AI3" s="599"/>
      <c r="AJ3" s="599"/>
      <c r="AK3" s="599"/>
      <c r="AL3" s="600"/>
    </row>
    <row r="4" spans="1:38" ht="24.75" customHeight="1">
      <c r="A4" s="800" t="s">
        <v>32</v>
      </c>
      <c r="B4" s="65"/>
      <c r="C4" s="654" t="s">
        <v>33</v>
      </c>
      <c r="D4" s="65"/>
      <c r="E4" s="66"/>
      <c r="F4" s="67" t="s">
        <v>89</v>
      </c>
      <c r="G4" s="67" t="s">
        <v>90</v>
      </c>
      <c r="H4" s="67" t="s">
        <v>91</v>
      </c>
      <c r="I4" s="67" t="s">
        <v>92</v>
      </c>
      <c r="J4" s="67" t="s">
        <v>34</v>
      </c>
      <c r="K4" s="67" t="s">
        <v>93</v>
      </c>
      <c r="L4" s="67" t="s">
        <v>35</v>
      </c>
      <c r="M4" s="67" t="s">
        <v>94</v>
      </c>
      <c r="N4" s="67" t="s">
        <v>36</v>
      </c>
      <c r="O4" s="67" t="s">
        <v>95</v>
      </c>
      <c r="P4" s="67" t="s">
        <v>96</v>
      </c>
      <c r="Q4" s="67" t="s">
        <v>97</v>
      </c>
      <c r="R4" s="68" t="s">
        <v>98</v>
      </c>
      <c r="S4" s="66"/>
      <c r="T4" s="67" t="s">
        <v>89</v>
      </c>
      <c r="U4" s="67" t="s">
        <v>90</v>
      </c>
      <c r="V4" s="68" t="s">
        <v>91</v>
      </c>
      <c r="W4" s="68" t="s">
        <v>92</v>
      </c>
      <c r="X4" s="68" t="s">
        <v>34</v>
      </c>
      <c r="Y4" s="68" t="s">
        <v>93</v>
      </c>
      <c r="Z4" s="67" t="s">
        <v>35</v>
      </c>
      <c r="AA4" s="67" t="s">
        <v>94</v>
      </c>
      <c r="AB4" s="67" t="s">
        <v>36</v>
      </c>
      <c r="AC4" s="67" t="s">
        <v>95</v>
      </c>
      <c r="AD4" s="67" t="s">
        <v>96</v>
      </c>
      <c r="AE4" s="67" t="s">
        <v>97</v>
      </c>
      <c r="AF4" s="68" t="s">
        <v>98</v>
      </c>
      <c r="AG4" s="69" t="s">
        <v>37</v>
      </c>
      <c r="AH4" s="70" t="s">
        <v>38</v>
      </c>
      <c r="AI4" s="94" t="s">
        <v>39</v>
      </c>
      <c r="AJ4" s="94" t="s">
        <v>40</v>
      </c>
      <c r="AK4" s="95"/>
      <c r="AL4" s="72"/>
    </row>
    <row r="5" spans="1:38" ht="24.7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0" t="s">
        <v>42</v>
      </c>
      <c r="O5" s="70" t="s">
        <v>42</v>
      </c>
      <c r="P5" s="70" t="s">
        <v>42</v>
      </c>
      <c r="Q5" s="70" t="s">
        <v>42</v>
      </c>
      <c r="R5" s="73"/>
      <c r="S5" s="70" t="s">
        <v>41</v>
      </c>
      <c r="T5" s="70" t="s">
        <v>42</v>
      </c>
      <c r="U5" s="70" t="s">
        <v>42</v>
      </c>
      <c r="V5" s="73" t="s">
        <v>42</v>
      </c>
      <c r="W5" s="73" t="s">
        <v>42</v>
      </c>
      <c r="X5" s="73" t="s">
        <v>42</v>
      </c>
      <c r="Y5" s="73" t="s">
        <v>42</v>
      </c>
      <c r="Z5" s="70" t="s">
        <v>42</v>
      </c>
      <c r="AA5" s="70" t="s">
        <v>42</v>
      </c>
      <c r="AB5" s="70" t="s">
        <v>42</v>
      </c>
      <c r="AC5" s="70" t="s">
        <v>42</v>
      </c>
      <c r="AD5" s="70" t="s">
        <v>42</v>
      </c>
      <c r="AE5" s="70" t="s">
        <v>42</v>
      </c>
      <c r="AF5" s="73"/>
      <c r="AG5" s="70"/>
      <c r="AH5" s="70" t="s">
        <v>43</v>
      </c>
      <c r="AI5" s="94" t="s">
        <v>44</v>
      </c>
      <c r="AJ5" s="94" t="s">
        <v>45</v>
      </c>
      <c r="AK5" s="96" t="s">
        <v>46</v>
      </c>
      <c r="AL5" s="97" t="s">
        <v>55</v>
      </c>
    </row>
    <row r="6" spans="1:38" ht="24.75" customHeight="1" thickBot="1">
      <c r="A6" s="75"/>
      <c r="B6" s="76"/>
      <c r="C6" s="77"/>
      <c r="D6" s="77"/>
      <c r="E6" s="78"/>
      <c r="F6" s="79" t="s">
        <v>99</v>
      </c>
      <c r="G6" s="79" t="s">
        <v>100</v>
      </c>
      <c r="H6" s="79" t="s">
        <v>101</v>
      </c>
      <c r="I6" s="79" t="s">
        <v>102</v>
      </c>
      <c r="J6" s="79" t="s">
        <v>103</v>
      </c>
      <c r="K6" s="79" t="s">
        <v>47</v>
      </c>
      <c r="L6" s="79" t="s">
        <v>104</v>
      </c>
      <c r="M6" s="79" t="s">
        <v>48</v>
      </c>
      <c r="N6" s="79" t="s">
        <v>105</v>
      </c>
      <c r="O6" s="79" t="s">
        <v>49</v>
      </c>
      <c r="P6" s="79" t="s">
        <v>106</v>
      </c>
      <c r="Q6" s="79" t="s">
        <v>107</v>
      </c>
      <c r="R6" s="80" t="s">
        <v>50</v>
      </c>
      <c r="S6" s="78"/>
      <c r="T6" s="79" t="s">
        <v>99</v>
      </c>
      <c r="U6" s="79" t="s">
        <v>100</v>
      </c>
      <c r="V6" s="80" t="s">
        <v>101</v>
      </c>
      <c r="W6" s="80" t="s">
        <v>102</v>
      </c>
      <c r="X6" s="80" t="s">
        <v>103</v>
      </c>
      <c r="Y6" s="80" t="s">
        <v>47</v>
      </c>
      <c r="Z6" s="79" t="s">
        <v>104</v>
      </c>
      <c r="AA6" s="79" t="s">
        <v>48</v>
      </c>
      <c r="AB6" s="79" t="s">
        <v>105</v>
      </c>
      <c r="AC6" s="79" t="s">
        <v>49</v>
      </c>
      <c r="AD6" s="79" t="s">
        <v>106</v>
      </c>
      <c r="AE6" s="79" t="s">
        <v>107</v>
      </c>
      <c r="AF6" s="80" t="s">
        <v>50</v>
      </c>
      <c r="AG6" s="79" t="s">
        <v>51</v>
      </c>
      <c r="AH6" s="81" t="s">
        <v>52</v>
      </c>
      <c r="AI6" s="98" t="s">
        <v>53</v>
      </c>
      <c r="AJ6" s="98" t="s">
        <v>54</v>
      </c>
      <c r="AK6" s="99"/>
      <c r="AL6" s="83"/>
    </row>
    <row r="7" spans="1:38" ht="27.75" customHeight="1">
      <c r="A7" s="595" t="s">
        <v>357</v>
      </c>
      <c r="B7" s="596"/>
      <c r="C7" s="596"/>
      <c r="D7" s="596"/>
      <c r="E7" s="6">
        <v>83822</v>
      </c>
      <c r="F7" s="384">
        <v>1686</v>
      </c>
      <c r="G7" s="385">
        <v>2894</v>
      </c>
      <c r="H7" s="6">
        <v>8026</v>
      </c>
      <c r="I7" s="6">
        <v>8295</v>
      </c>
      <c r="J7" s="6">
        <v>12377</v>
      </c>
      <c r="K7" s="6">
        <v>8228</v>
      </c>
      <c r="L7" s="6">
        <v>8858</v>
      </c>
      <c r="M7" s="6">
        <v>10197</v>
      </c>
      <c r="N7" s="6">
        <v>9480</v>
      </c>
      <c r="O7" s="6">
        <v>6920</v>
      </c>
      <c r="P7" s="6">
        <v>4620</v>
      </c>
      <c r="Q7" s="6">
        <v>1603</v>
      </c>
      <c r="R7" s="7">
        <v>638</v>
      </c>
      <c r="S7" s="6">
        <v>1044</v>
      </c>
      <c r="T7" s="528">
        <v>37</v>
      </c>
      <c r="U7" s="385">
        <v>53</v>
      </c>
      <c r="V7" s="7">
        <v>133</v>
      </c>
      <c r="W7" s="7">
        <v>127</v>
      </c>
      <c r="X7" s="6">
        <v>182</v>
      </c>
      <c r="Y7" s="6">
        <v>125</v>
      </c>
      <c r="Z7" s="6">
        <v>113</v>
      </c>
      <c r="AA7" s="6">
        <v>94</v>
      </c>
      <c r="AB7" s="6">
        <v>75</v>
      </c>
      <c r="AC7" s="6">
        <v>51</v>
      </c>
      <c r="AD7" s="6">
        <v>36</v>
      </c>
      <c r="AE7" s="6">
        <v>9</v>
      </c>
      <c r="AF7" s="6">
        <v>9</v>
      </c>
      <c r="AG7" s="6">
        <v>178</v>
      </c>
      <c r="AH7" s="6">
        <v>72</v>
      </c>
      <c r="AI7" s="6">
        <v>180</v>
      </c>
      <c r="AJ7" s="6">
        <v>259</v>
      </c>
      <c r="AK7" s="8">
        <v>324</v>
      </c>
      <c r="AL7" s="9">
        <v>31</v>
      </c>
    </row>
    <row r="8" spans="1:38" ht="27.75" customHeight="1">
      <c r="A8" s="595">
        <v>19</v>
      </c>
      <c r="B8" s="596"/>
      <c r="C8" s="596"/>
      <c r="D8" s="596"/>
      <c r="E8" s="6">
        <v>92101</v>
      </c>
      <c r="F8" s="361">
        <v>1782</v>
      </c>
      <c r="G8" s="361">
        <v>3087</v>
      </c>
      <c r="H8" s="6">
        <v>8322</v>
      </c>
      <c r="I8" s="6">
        <v>9108</v>
      </c>
      <c r="J8" s="6">
        <v>14628</v>
      </c>
      <c r="K8" s="6">
        <v>9275</v>
      </c>
      <c r="L8" s="6">
        <v>9187</v>
      </c>
      <c r="M8" s="6">
        <v>10589</v>
      </c>
      <c r="N8" s="6">
        <v>10788</v>
      </c>
      <c r="O8" s="6">
        <v>7656</v>
      </c>
      <c r="P8" s="6">
        <v>5048</v>
      </c>
      <c r="Q8" s="6">
        <v>1931</v>
      </c>
      <c r="R8" s="7">
        <v>700</v>
      </c>
      <c r="S8" s="6">
        <v>1015</v>
      </c>
      <c r="T8" s="387">
        <v>33</v>
      </c>
      <c r="U8" s="529">
        <v>52</v>
      </c>
      <c r="V8" s="7">
        <v>115</v>
      </c>
      <c r="W8" s="7">
        <v>149</v>
      </c>
      <c r="X8" s="6">
        <v>199</v>
      </c>
      <c r="Y8" s="6">
        <v>127</v>
      </c>
      <c r="Z8" s="6">
        <v>105</v>
      </c>
      <c r="AA8" s="6">
        <v>86</v>
      </c>
      <c r="AB8" s="6">
        <v>59</v>
      </c>
      <c r="AC8" s="6">
        <v>41</v>
      </c>
      <c r="AD8" s="6">
        <v>26</v>
      </c>
      <c r="AE8" s="6">
        <v>14</v>
      </c>
      <c r="AF8" s="6">
        <v>9</v>
      </c>
      <c r="AG8" s="6">
        <v>122</v>
      </c>
      <c r="AH8" s="6">
        <v>66</v>
      </c>
      <c r="AI8" s="6">
        <v>171</v>
      </c>
      <c r="AJ8" s="6">
        <v>271</v>
      </c>
      <c r="AK8" s="8">
        <v>338</v>
      </c>
      <c r="AL8" s="9">
        <v>47</v>
      </c>
    </row>
    <row r="9" spans="1:39" ht="29.25" customHeight="1">
      <c r="A9" s="580">
        <v>20</v>
      </c>
      <c r="B9" s="578"/>
      <c r="C9" s="578"/>
      <c r="D9" s="578"/>
      <c r="E9" s="84">
        <f aca="true" t="shared" si="0" ref="E9:AL9">SUM(E10,E11,E12,E13,E14,E15,E19,E22,E23,E28,E35,E40,E44,E48,E52,E55,E58)</f>
        <v>83308</v>
      </c>
      <c r="F9" s="84">
        <f t="shared" si="0"/>
        <v>1956</v>
      </c>
      <c r="G9" s="84">
        <f t="shared" si="0"/>
        <v>3234</v>
      </c>
      <c r="H9" s="84">
        <f t="shared" si="0"/>
        <v>7195</v>
      </c>
      <c r="I9" s="84">
        <f t="shared" si="0"/>
        <v>7793</v>
      </c>
      <c r="J9" s="84">
        <f t="shared" si="0"/>
        <v>13105</v>
      </c>
      <c r="K9" s="84">
        <f t="shared" si="0"/>
        <v>8059</v>
      </c>
      <c r="L9" s="362">
        <f t="shared" si="0"/>
        <v>8150</v>
      </c>
      <c r="M9" s="363">
        <f t="shared" si="0"/>
        <v>8534</v>
      </c>
      <c r="N9" s="364">
        <f t="shared" si="0"/>
        <v>10298</v>
      </c>
      <c r="O9" s="363">
        <f t="shared" si="0"/>
        <v>7494</v>
      </c>
      <c r="P9" s="363">
        <f t="shared" si="0"/>
        <v>4824</v>
      </c>
      <c r="Q9" s="363">
        <f t="shared" si="0"/>
        <v>1912</v>
      </c>
      <c r="R9" s="363">
        <f t="shared" si="0"/>
        <v>754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3">
        <f t="shared" si="0"/>
        <v>0</v>
      </c>
      <c r="Y9" s="363">
        <f t="shared" si="0"/>
        <v>0</v>
      </c>
      <c r="Z9" s="364">
        <f t="shared" si="0"/>
        <v>0</v>
      </c>
      <c r="AA9" s="364">
        <f t="shared" si="0"/>
        <v>0</v>
      </c>
      <c r="AB9" s="362">
        <f t="shared" si="0"/>
        <v>0</v>
      </c>
      <c r="AC9" s="362">
        <f t="shared" si="0"/>
        <v>0</v>
      </c>
      <c r="AD9" s="362">
        <f t="shared" si="0"/>
        <v>0</v>
      </c>
      <c r="AE9" s="362">
        <f t="shared" si="0"/>
        <v>0</v>
      </c>
      <c r="AF9" s="362">
        <f t="shared" si="0"/>
        <v>0</v>
      </c>
      <c r="AG9" s="84">
        <f t="shared" si="0"/>
        <v>0</v>
      </c>
      <c r="AH9" s="84">
        <f t="shared" si="0"/>
        <v>0</v>
      </c>
      <c r="AI9" s="362">
        <f t="shared" si="0"/>
        <v>0</v>
      </c>
      <c r="AJ9" s="84">
        <f t="shared" si="0"/>
        <v>0</v>
      </c>
      <c r="AK9" s="362">
        <f t="shared" si="0"/>
        <v>0</v>
      </c>
      <c r="AL9" s="386">
        <f t="shared" si="0"/>
        <v>0</v>
      </c>
      <c r="AM9" s="11"/>
    </row>
    <row r="10" spans="1:39" ht="23.25" customHeight="1">
      <c r="A10" s="12" t="s">
        <v>58</v>
      </c>
      <c r="B10" s="13"/>
      <c r="C10" s="14" t="s">
        <v>1</v>
      </c>
      <c r="D10" s="14"/>
      <c r="E10" s="15">
        <f>SUM(F10:R10)</f>
        <v>20814</v>
      </c>
      <c r="F10" s="88">
        <v>955</v>
      </c>
      <c r="G10" s="88">
        <v>1450</v>
      </c>
      <c r="H10" s="88">
        <v>2922</v>
      </c>
      <c r="I10" s="88">
        <v>1895</v>
      </c>
      <c r="J10" s="88">
        <v>4788</v>
      </c>
      <c r="K10" s="88">
        <v>1664</v>
      </c>
      <c r="L10" s="88">
        <v>2004</v>
      </c>
      <c r="M10" s="88">
        <v>1155</v>
      </c>
      <c r="N10" s="88">
        <v>1711</v>
      </c>
      <c r="O10" s="88">
        <v>831</v>
      </c>
      <c r="P10" s="88">
        <v>867</v>
      </c>
      <c r="Q10" s="88">
        <v>340</v>
      </c>
      <c r="R10" s="88">
        <v>232</v>
      </c>
      <c r="S10" s="105">
        <f>SUM(T10:AF10)</f>
        <v>0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311"/>
      <c r="AM10" s="16"/>
    </row>
    <row r="11" spans="1:39" ht="23.25" customHeight="1">
      <c r="A11" s="12" t="s">
        <v>59</v>
      </c>
      <c r="B11" s="13"/>
      <c r="C11" s="14" t="s">
        <v>2</v>
      </c>
      <c r="D11" s="14"/>
      <c r="E11" s="15">
        <f>SUM(F11:R11)</f>
        <v>5987</v>
      </c>
      <c r="F11" s="88">
        <v>265</v>
      </c>
      <c r="G11" s="88">
        <v>71</v>
      </c>
      <c r="H11" s="88">
        <v>170</v>
      </c>
      <c r="I11" s="88">
        <v>260</v>
      </c>
      <c r="J11" s="88">
        <v>1578</v>
      </c>
      <c r="K11" s="88">
        <v>475</v>
      </c>
      <c r="L11" s="88">
        <v>588</v>
      </c>
      <c r="M11" s="88">
        <v>662</v>
      </c>
      <c r="N11" s="88">
        <v>885</v>
      </c>
      <c r="O11" s="88">
        <v>582</v>
      </c>
      <c r="P11" s="88">
        <v>336</v>
      </c>
      <c r="Q11" s="88">
        <v>83</v>
      </c>
      <c r="R11" s="88">
        <v>32</v>
      </c>
      <c r="S11" s="88">
        <f>SUM(T11:AF11)</f>
        <v>0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311"/>
      <c r="AM11" s="16"/>
    </row>
    <row r="12" spans="1:39" ht="23.25" customHeight="1">
      <c r="A12" s="12" t="s">
        <v>60</v>
      </c>
      <c r="B12" s="13"/>
      <c r="C12" s="14" t="s">
        <v>3</v>
      </c>
      <c r="D12" s="14"/>
      <c r="E12" s="15">
        <f>SUM(F12:R12)</f>
        <v>1948</v>
      </c>
      <c r="F12" s="88">
        <v>66</v>
      </c>
      <c r="G12" s="88">
        <v>108</v>
      </c>
      <c r="H12" s="88">
        <v>192</v>
      </c>
      <c r="I12" s="88">
        <v>172</v>
      </c>
      <c r="J12" s="88">
        <v>242</v>
      </c>
      <c r="K12" s="88">
        <v>185</v>
      </c>
      <c r="L12" s="88">
        <v>163</v>
      </c>
      <c r="M12" s="88">
        <v>230</v>
      </c>
      <c r="N12" s="88">
        <v>231</v>
      </c>
      <c r="O12" s="88">
        <v>177</v>
      </c>
      <c r="P12" s="88">
        <v>118</v>
      </c>
      <c r="Q12" s="88">
        <v>46</v>
      </c>
      <c r="R12" s="88">
        <v>18</v>
      </c>
      <c r="S12" s="88">
        <f>SUM(T12:AF12)</f>
        <v>0</v>
      </c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311"/>
      <c r="AM12" s="16"/>
    </row>
    <row r="13" spans="1:39" ht="23.25" customHeight="1">
      <c r="A13" s="17" t="s">
        <v>61</v>
      </c>
      <c r="B13" s="18"/>
      <c r="C13" s="14" t="s">
        <v>4</v>
      </c>
      <c r="D13" s="14"/>
      <c r="E13" s="15">
        <f>SUM(F13:R13)</f>
        <v>3978</v>
      </c>
      <c r="F13" s="88" t="s">
        <v>272</v>
      </c>
      <c r="G13" s="88" t="s">
        <v>272</v>
      </c>
      <c r="H13" s="88">
        <v>230</v>
      </c>
      <c r="I13" s="88">
        <v>395</v>
      </c>
      <c r="J13" s="88">
        <v>684</v>
      </c>
      <c r="K13" s="88">
        <v>524</v>
      </c>
      <c r="L13" s="88">
        <v>468</v>
      </c>
      <c r="M13" s="88">
        <v>507</v>
      </c>
      <c r="N13" s="88">
        <v>508</v>
      </c>
      <c r="O13" s="88">
        <v>377</v>
      </c>
      <c r="P13" s="88">
        <v>200</v>
      </c>
      <c r="Q13" s="88">
        <v>63</v>
      </c>
      <c r="R13" s="88">
        <v>22</v>
      </c>
      <c r="S13" s="88">
        <f>SUM(T13:AF13)</f>
        <v>0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311"/>
      <c r="AM13" s="16"/>
    </row>
    <row r="14" spans="1:39" ht="23.25" customHeight="1">
      <c r="A14" s="12" t="s">
        <v>62</v>
      </c>
      <c r="B14" s="13"/>
      <c r="C14" s="14" t="s">
        <v>5</v>
      </c>
      <c r="D14" s="14"/>
      <c r="E14" s="15">
        <f>SUM(F14:R14)</f>
        <v>2249</v>
      </c>
      <c r="F14" s="88">
        <v>72</v>
      </c>
      <c r="G14" s="88">
        <v>186</v>
      </c>
      <c r="H14" s="88">
        <v>314</v>
      </c>
      <c r="I14" s="88">
        <v>327</v>
      </c>
      <c r="J14" s="88">
        <v>319</v>
      </c>
      <c r="K14" s="88">
        <v>264</v>
      </c>
      <c r="L14" s="88">
        <v>188</v>
      </c>
      <c r="M14" s="88">
        <v>172</v>
      </c>
      <c r="N14" s="88">
        <v>149</v>
      </c>
      <c r="O14" s="88">
        <v>103</v>
      </c>
      <c r="P14" s="88">
        <v>91</v>
      </c>
      <c r="Q14" s="88">
        <v>38</v>
      </c>
      <c r="R14" s="88">
        <v>26</v>
      </c>
      <c r="S14" s="88">
        <f>SUM(T14:AF14)</f>
        <v>0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311"/>
      <c r="AM14" s="16"/>
    </row>
    <row r="15" spans="1:39" ht="23.25" customHeight="1">
      <c r="A15" s="12" t="s">
        <v>63</v>
      </c>
      <c r="B15" s="13"/>
      <c r="C15" s="14"/>
      <c r="D15" s="14"/>
      <c r="E15" s="15">
        <f aca="true" t="shared" si="1" ref="E15:AL15">SUM(E16:E18)</f>
        <v>7524</v>
      </c>
      <c r="F15" s="517">
        <f t="shared" si="1"/>
        <v>267</v>
      </c>
      <c r="G15" s="517">
        <f t="shared" si="1"/>
        <v>491</v>
      </c>
      <c r="H15" s="517">
        <f t="shared" si="1"/>
        <v>788</v>
      </c>
      <c r="I15" s="517">
        <f t="shared" si="1"/>
        <v>888</v>
      </c>
      <c r="J15" s="517">
        <f t="shared" si="1"/>
        <v>900</v>
      </c>
      <c r="K15" s="517">
        <f t="shared" si="1"/>
        <v>734</v>
      </c>
      <c r="L15" s="517">
        <f t="shared" si="1"/>
        <v>610</v>
      </c>
      <c r="M15" s="517">
        <f t="shared" si="1"/>
        <v>749</v>
      </c>
      <c r="N15" s="517">
        <f t="shared" si="1"/>
        <v>823</v>
      </c>
      <c r="O15" s="517">
        <f t="shared" si="1"/>
        <v>677</v>
      </c>
      <c r="P15" s="517">
        <f t="shared" si="1"/>
        <v>400</v>
      </c>
      <c r="Q15" s="517">
        <f t="shared" si="1"/>
        <v>141</v>
      </c>
      <c r="R15" s="517">
        <f t="shared" si="1"/>
        <v>56</v>
      </c>
      <c r="S15" s="52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>
        <f t="shared" si="1"/>
        <v>0</v>
      </c>
      <c r="AA15" s="517">
        <f t="shared" si="1"/>
        <v>0</v>
      </c>
      <c r="AB15" s="517">
        <f t="shared" si="1"/>
        <v>0</v>
      </c>
      <c r="AC15" s="517">
        <f t="shared" si="1"/>
        <v>0</v>
      </c>
      <c r="AD15" s="517">
        <f t="shared" si="1"/>
        <v>0</v>
      </c>
      <c r="AE15" s="517">
        <f t="shared" si="1"/>
        <v>0</v>
      </c>
      <c r="AF15" s="517">
        <f t="shared" si="1"/>
        <v>0</v>
      </c>
      <c r="AG15" s="517">
        <f t="shared" si="1"/>
        <v>0</v>
      </c>
      <c r="AH15" s="517">
        <f t="shared" si="1"/>
        <v>0</v>
      </c>
      <c r="AI15" s="517">
        <f t="shared" si="1"/>
        <v>0</v>
      </c>
      <c r="AJ15" s="517">
        <f t="shared" si="1"/>
        <v>0</v>
      </c>
      <c r="AK15" s="517">
        <f t="shared" si="1"/>
        <v>0</v>
      </c>
      <c r="AL15" s="513">
        <f t="shared" si="1"/>
        <v>0</v>
      </c>
      <c r="AM15" s="16"/>
    </row>
    <row r="16" spans="1:39" ht="23.25" customHeight="1">
      <c r="A16" s="19"/>
      <c r="B16" s="20"/>
      <c r="C16" s="21" t="s">
        <v>6</v>
      </c>
      <c r="D16" s="21"/>
      <c r="E16" s="22">
        <f>SUM(F16:R16)</f>
        <v>3920</v>
      </c>
      <c r="F16" s="90">
        <v>176</v>
      </c>
      <c r="G16" s="90">
        <v>355</v>
      </c>
      <c r="H16" s="90">
        <v>517</v>
      </c>
      <c r="I16" s="90">
        <v>547</v>
      </c>
      <c r="J16" s="90">
        <v>551</v>
      </c>
      <c r="K16" s="90">
        <v>411</v>
      </c>
      <c r="L16" s="90">
        <v>277</v>
      </c>
      <c r="M16" s="90">
        <v>318</v>
      </c>
      <c r="N16" s="90">
        <v>297</v>
      </c>
      <c r="O16" s="90">
        <v>250</v>
      </c>
      <c r="P16" s="90">
        <v>123</v>
      </c>
      <c r="Q16" s="90">
        <v>70</v>
      </c>
      <c r="R16" s="90">
        <v>28</v>
      </c>
      <c r="S16" s="90">
        <f>SUM(T16:AF16)</f>
        <v>0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313"/>
      <c r="AM16" s="16"/>
    </row>
    <row r="17" spans="1:212" s="86" customFormat="1" ht="23.25" customHeight="1">
      <c r="A17" s="19"/>
      <c r="B17" s="20"/>
      <c r="C17" s="21" t="s">
        <v>8</v>
      </c>
      <c r="D17" s="21"/>
      <c r="E17" s="22">
        <f>SUM(F17:R17)</f>
        <v>2264</v>
      </c>
      <c r="F17" s="90">
        <v>76</v>
      </c>
      <c r="G17" s="90">
        <v>102</v>
      </c>
      <c r="H17" s="90">
        <v>176</v>
      </c>
      <c r="I17" s="90">
        <v>208</v>
      </c>
      <c r="J17" s="90">
        <v>209</v>
      </c>
      <c r="K17" s="90">
        <v>188</v>
      </c>
      <c r="L17" s="90">
        <v>192</v>
      </c>
      <c r="M17" s="90">
        <v>272</v>
      </c>
      <c r="N17" s="90">
        <v>337</v>
      </c>
      <c r="O17" s="90">
        <v>264</v>
      </c>
      <c r="P17" s="90">
        <v>180</v>
      </c>
      <c r="Q17" s="90">
        <v>40</v>
      </c>
      <c r="R17" s="90">
        <v>20</v>
      </c>
      <c r="S17" s="90">
        <f>SUM(T17:AF17)</f>
        <v>0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313"/>
      <c r="AM17" s="16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</row>
    <row r="18" spans="1:39" ht="23.25" customHeight="1">
      <c r="A18" s="19"/>
      <c r="B18" s="20"/>
      <c r="C18" s="21" t="s">
        <v>9</v>
      </c>
      <c r="D18" s="21"/>
      <c r="E18" s="22">
        <f>SUM(F18:R18)</f>
        <v>1340</v>
      </c>
      <c r="F18" s="91">
        <v>15</v>
      </c>
      <c r="G18" s="91">
        <v>34</v>
      </c>
      <c r="H18" s="91">
        <v>95</v>
      </c>
      <c r="I18" s="91">
        <v>133</v>
      </c>
      <c r="J18" s="91">
        <v>140</v>
      </c>
      <c r="K18" s="91">
        <v>135</v>
      </c>
      <c r="L18" s="91">
        <v>141</v>
      </c>
      <c r="M18" s="91">
        <v>159</v>
      </c>
      <c r="N18" s="91">
        <v>189</v>
      </c>
      <c r="O18" s="91">
        <v>163</v>
      </c>
      <c r="P18" s="91">
        <v>97</v>
      </c>
      <c r="Q18" s="91">
        <v>31</v>
      </c>
      <c r="R18" s="91">
        <v>8</v>
      </c>
      <c r="S18" s="91">
        <f>SUM(T18:AF18)</f>
        <v>0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314"/>
      <c r="AM18" s="16"/>
    </row>
    <row r="19" spans="1:39" ht="23.25" customHeight="1">
      <c r="A19" s="12" t="s">
        <v>64</v>
      </c>
      <c r="B19" s="13"/>
      <c r="C19" s="14"/>
      <c r="D19" s="14"/>
      <c r="E19" s="15">
        <f aca="true" t="shared" si="2" ref="E19:AL19">SUM(E20:E21)</f>
        <v>8080</v>
      </c>
      <c r="F19" s="517">
        <f t="shared" si="2"/>
        <v>181</v>
      </c>
      <c r="G19" s="517">
        <f t="shared" si="2"/>
        <v>385</v>
      </c>
      <c r="H19" s="517">
        <f t="shared" si="2"/>
        <v>755</v>
      </c>
      <c r="I19" s="517">
        <f t="shared" si="2"/>
        <v>1005</v>
      </c>
      <c r="J19" s="517">
        <f t="shared" si="2"/>
        <v>1066</v>
      </c>
      <c r="K19" s="517">
        <f t="shared" si="2"/>
        <v>1007</v>
      </c>
      <c r="L19" s="517">
        <f t="shared" si="2"/>
        <v>803</v>
      </c>
      <c r="M19" s="517">
        <f t="shared" si="2"/>
        <v>742</v>
      </c>
      <c r="N19" s="517">
        <f t="shared" si="2"/>
        <v>804</v>
      </c>
      <c r="O19" s="517">
        <f t="shared" si="2"/>
        <v>702</v>
      </c>
      <c r="P19" s="517">
        <f t="shared" si="2"/>
        <v>397</v>
      </c>
      <c r="Q19" s="517">
        <f t="shared" si="2"/>
        <v>160</v>
      </c>
      <c r="R19" s="517">
        <f t="shared" si="2"/>
        <v>73</v>
      </c>
      <c r="S19" s="89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7">
        <f t="shared" si="2"/>
        <v>0</v>
      </c>
      <c r="AE19" s="517">
        <f t="shared" si="2"/>
        <v>0</v>
      </c>
      <c r="AF19" s="517">
        <f t="shared" si="2"/>
        <v>0</v>
      </c>
      <c r="AG19" s="517">
        <f t="shared" si="2"/>
        <v>0</v>
      </c>
      <c r="AH19" s="517">
        <f t="shared" si="2"/>
        <v>0</v>
      </c>
      <c r="AI19" s="517">
        <f t="shared" si="2"/>
        <v>0</v>
      </c>
      <c r="AJ19" s="517">
        <f t="shared" si="2"/>
        <v>0</v>
      </c>
      <c r="AK19" s="517">
        <f t="shared" si="2"/>
        <v>0</v>
      </c>
      <c r="AL19" s="513">
        <f t="shared" si="2"/>
        <v>0</v>
      </c>
      <c r="AM19" s="16"/>
    </row>
    <row r="20" spans="1:39" ht="23.25" customHeight="1">
      <c r="A20" s="19"/>
      <c r="B20" s="20"/>
      <c r="C20" s="21" t="s">
        <v>7</v>
      </c>
      <c r="D20" s="21"/>
      <c r="E20" s="22">
        <f>SUM(F20:R20)</f>
        <v>4283</v>
      </c>
      <c r="F20" s="90">
        <v>77</v>
      </c>
      <c r="G20" s="90">
        <v>189</v>
      </c>
      <c r="H20" s="90">
        <v>429</v>
      </c>
      <c r="I20" s="90">
        <v>528</v>
      </c>
      <c r="J20" s="90">
        <v>488</v>
      </c>
      <c r="K20" s="90">
        <v>375</v>
      </c>
      <c r="L20" s="90">
        <v>326</v>
      </c>
      <c r="M20" s="90">
        <v>396</v>
      </c>
      <c r="N20" s="90">
        <v>540</v>
      </c>
      <c r="O20" s="90">
        <v>502</v>
      </c>
      <c r="P20" s="90">
        <v>271</v>
      </c>
      <c r="Q20" s="90">
        <v>110</v>
      </c>
      <c r="R20" s="90">
        <v>52</v>
      </c>
      <c r="S20" s="319">
        <f>SUM(T20:AF20)</f>
        <v>0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313"/>
      <c r="AM20" s="16"/>
    </row>
    <row r="21" spans="1:39" ht="23.25" customHeight="1">
      <c r="A21" s="19"/>
      <c r="B21" s="20"/>
      <c r="C21" s="21" t="s">
        <v>10</v>
      </c>
      <c r="D21" s="21"/>
      <c r="E21" s="22">
        <f>SUM(F21:R21)</f>
        <v>3797</v>
      </c>
      <c r="F21" s="91">
        <v>104</v>
      </c>
      <c r="G21" s="91">
        <v>196</v>
      </c>
      <c r="H21" s="91">
        <v>326</v>
      </c>
      <c r="I21" s="91">
        <v>477</v>
      </c>
      <c r="J21" s="91">
        <v>578</v>
      </c>
      <c r="K21" s="91">
        <v>632</v>
      </c>
      <c r="L21" s="91">
        <v>477</v>
      </c>
      <c r="M21" s="91">
        <v>346</v>
      </c>
      <c r="N21" s="91">
        <v>264</v>
      </c>
      <c r="O21" s="91">
        <v>200</v>
      </c>
      <c r="P21" s="91">
        <v>126</v>
      </c>
      <c r="Q21" s="91">
        <v>50</v>
      </c>
      <c r="R21" s="91">
        <v>21</v>
      </c>
      <c r="S21" s="530">
        <f>SUM(T21:AF21)</f>
        <v>0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314"/>
      <c r="AM21" s="16"/>
    </row>
    <row r="22" spans="1:212" s="86" customFormat="1" ht="23.25" customHeight="1">
      <c r="A22" s="12" t="s">
        <v>65</v>
      </c>
      <c r="B22" s="13"/>
      <c r="C22" s="14" t="s">
        <v>11</v>
      </c>
      <c r="D22" s="14"/>
      <c r="E22" s="15">
        <f>SUM(F22:R22)</f>
        <v>3432</v>
      </c>
      <c r="F22" s="88">
        <v>52</v>
      </c>
      <c r="G22" s="88">
        <v>153</v>
      </c>
      <c r="H22" s="88">
        <v>336</v>
      </c>
      <c r="I22" s="88">
        <v>429</v>
      </c>
      <c r="J22" s="88">
        <v>468</v>
      </c>
      <c r="K22" s="88">
        <v>362</v>
      </c>
      <c r="L22" s="88">
        <v>303</v>
      </c>
      <c r="M22" s="88">
        <v>344</v>
      </c>
      <c r="N22" s="88">
        <v>396</v>
      </c>
      <c r="O22" s="88">
        <v>306</v>
      </c>
      <c r="P22" s="88">
        <v>202</v>
      </c>
      <c r="Q22" s="88">
        <v>60</v>
      </c>
      <c r="R22" s="88">
        <v>21</v>
      </c>
      <c r="S22" s="88">
        <f>SUM(T22:AF22)</f>
        <v>0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311"/>
      <c r="AM22" s="16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</row>
    <row r="23" spans="1:39" ht="23.25" customHeight="1">
      <c r="A23" s="23" t="s">
        <v>12</v>
      </c>
      <c r="B23" s="24"/>
      <c r="C23" s="25"/>
      <c r="D23" s="25"/>
      <c r="E23" s="15">
        <f aca="true" t="shared" si="3" ref="E23:AL23">SUM(E24:E27)</f>
        <v>3902</v>
      </c>
      <c r="F23" s="517">
        <f t="shared" si="3"/>
        <v>14</v>
      </c>
      <c r="G23" s="517">
        <f t="shared" si="3"/>
        <v>55</v>
      </c>
      <c r="H23" s="517">
        <f t="shared" si="3"/>
        <v>295</v>
      </c>
      <c r="I23" s="517">
        <f t="shared" si="3"/>
        <v>441</v>
      </c>
      <c r="J23" s="517">
        <f t="shared" si="3"/>
        <v>393</v>
      </c>
      <c r="K23" s="517">
        <f t="shared" si="3"/>
        <v>361</v>
      </c>
      <c r="L23" s="517">
        <f t="shared" si="3"/>
        <v>294</v>
      </c>
      <c r="M23" s="517">
        <f t="shared" si="3"/>
        <v>450</v>
      </c>
      <c r="N23" s="517">
        <f t="shared" si="3"/>
        <v>652</v>
      </c>
      <c r="O23" s="517">
        <f t="shared" si="3"/>
        <v>631</v>
      </c>
      <c r="P23" s="517">
        <f t="shared" si="3"/>
        <v>217</v>
      </c>
      <c r="Q23" s="517">
        <f t="shared" si="3"/>
        <v>87</v>
      </c>
      <c r="R23" s="517">
        <f t="shared" si="3"/>
        <v>12</v>
      </c>
      <c r="S23" s="52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7">
        <f t="shared" si="3"/>
        <v>0</v>
      </c>
      <c r="AE23" s="517">
        <f t="shared" si="3"/>
        <v>0</v>
      </c>
      <c r="AF23" s="517">
        <f t="shared" si="3"/>
        <v>0</v>
      </c>
      <c r="AG23" s="517">
        <f t="shared" si="3"/>
        <v>0</v>
      </c>
      <c r="AH23" s="517">
        <f t="shared" si="3"/>
        <v>0</v>
      </c>
      <c r="AI23" s="517">
        <f t="shared" si="3"/>
        <v>0</v>
      </c>
      <c r="AJ23" s="517">
        <f t="shared" si="3"/>
        <v>0</v>
      </c>
      <c r="AK23" s="517">
        <f t="shared" si="3"/>
        <v>0</v>
      </c>
      <c r="AL23" s="513">
        <f t="shared" si="3"/>
        <v>0</v>
      </c>
      <c r="AM23" s="26"/>
    </row>
    <row r="24" spans="1:39" ht="23.25" customHeight="1">
      <c r="A24" s="19"/>
      <c r="B24" s="20"/>
      <c r="C24" s="21" t="s">
        <v>13</v>
      </c>
      <c r="D24" s="21"/>
      <c r="E24" s="22">
        <f>SUM(F24:R24)</f>
        <v>2723</v>
      </c>
      <c r="F24" s="90">
        <v>7</v>
      </c>
      <c r="G24" s="90">
        <v>33</v>
      </c>
      <c r="H24" s="90">
        <v>212</v>
      </c>
      <c r="I24" s="90">
        <v>363</v>
      </c>
      <c r="J24" s="90">
        <v>283</v>
      </c>
      <c r="K24" s="90">
        <v>261</v>
      </c>
      <c r="L24" s="90">
        <v>208</v>
      </c>
      <c r="M24" s="90">
        <v>275</v>
      </c>
      <c r="N24" s="90">
        <v>396</v>
      </c>
      <c r="O24" s="90">
        <v>466</v>
      </c>
      <c r="P24" s="90">
        <v>150</v>
      </c>
      <c r="Q24" s="90">
        <v>63</v>
      </c>
      <c r="R24" s="90">
        <v>6</v>
      </c>
      <c r="S24" s="90">
        <f>SUM(T24:AF24)</f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313"/>
      <c r="AM24" s="16"/>
    </row>
    <row r="25" spans="1:39" ht="23.25" customHeight="1">
      <c r="A25" s="19"/>
      <c r="B25" s="20"/>
      <c r="C25" s="21" t="s">
        <v>18</v>
      </c>
      <c r="D25" s="21"/>
      <c r="E25" s="22">
        <f>SUM(F25:R25)</f>
        <v>649</v>
      </c>
      <c r="F25" s="90">
        <v>7</v>
      </c>
      <c r="G25" s="90">
        <v>15</v>
      </c>
      <c r="H25" s="90">
        <v>53</v>
      </c>
      <c r="I25" s="90">
        <v>34</v>
      </c>
      <c r="J25" s="90">
        <v>62</v>
      </c>
      <c r="K25" s="90">
        <v>68</v>
      </c>
      <c r="L25" s="90">
        <v>52</v>
      </c>
      <c r="M25" s="90">
        <v>106</v>
      </c>
      <c r="N25" s="90">
        <v>163</v>
      </c>
      <c r="O25" s="90">
        <v>57</v>
      </c>
      <c r="P25" s="90">
        <v>22</v>
      </c>
      <c r="Q25" s="90">
        <v>8</v>
      </c>
      <c r="R25" s="90">
        <v>2</v>
      </c>
      <c r="S25" s="90">
        <f>SUM(T25:AF25)</f>
        <v>0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313"/>
      <c r="AM25" s="16"/>
    </row>
    <row r="26" spans="1:212" s="86" customFormat="1" ht="23.25" customHeight="1">
      <c r="A26" s="19"/>
      <c r="B26" s="20"/>
      <c r="C26" s="21" t="s">
        <v>14</v>
      </c>
      <c r="D26" s="21"/>
      <c r="E26" s="22">
        <f>SUM(F26:R26)</f>
        <v>175</v>
      </c>
      <c r="F26" s="90" t="s">
        <v>272</v>
      </c>
      <c r="G26" s="90">
        <v>4</v>
      </c>
      <c r="H26" s="90">
        <v>13</v>
      </c>
      <c r="I26" s="90">
        <v>25</v>
      </c>
      <c r="J26" s="90">
        <v>15</v>
      </c>
      <c r="K26" s="90">
        <v>16</v>
      </c>
      <c r="L26" s="90">
        <v>13</v>
      </c>
      <c r="M26" s="90">
        <v>27</v>
      </c>
      <c r="N26" s="90">
        <v>30</v>
      </c>
      <c r="O26" s="90">
        <v>23</v>
      </c>
      <c r="P26" s="90">
        <v>6</v>
      </c>
      <c r="Q26" s="90">
        <v>2</v>
      </c>
      <c r="R26" s="90">
        <v>1</v>
      </c>
      <c r="S26" s="90">
        <f>SUM(T26:AF26)</f>
        <v>0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313"/>
      <c r="AM26" s="16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</row>
    <row r="27" spans="1:39" ht="23.25" customHeight="1">
      <c r="A27" s="19"/>
      <c r="B27" s="20"/>
      <c r="C27" s="21" t="s">
        <v>15</v>
      </c>
      <c r="D27" s="21"/>
      <c r="E27" s="22">
        <f>SUM(F27:R27)</f>
        <v>355</v>
      </c>
      <c r="F27" s="91" t="s">
        <v>272</v>
      </c>
      <c r="G27" s="91">
        <v>3</v>
      </c>
      <c r="H27" s="91">
        <v>17</v>
      </c>
      <c r="I27" s="91">
        <v>19</v>
      </c>
      <c r="J27" s="91">
        <v>33</v>
      </c>
      <c r="K27" s="91">
        <v>16</v>
      </c>
      <c r="L27" s="91">
        <v>21</v>
      </c>
      <c r="M27" s="91">
        <v>42</v>
      </c>
      <c r="N27" s="91">
        <v>63</v>
      </c>
      <c r="O27" s="91">
        <v>85</v>
      </c>
      <c r="P27" s="91">
        <v>39</v>
      </c>
      <c r="Q27" s="91">
        <v>14</v>
      </c>
      <c r="R27" s="91">
        <v>3</v>
      </c>
      <c r="S27" s="91">
        <f>SUM(T27:AF27)</f>
        <v>0</v>
      </c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314"/>
      <c r="AM27" s="16"/>
    </row>
    <row r="28" spans="1:39" ht="23.25" customHeight="1">
      <c r="A28" s="23" t="s">
        <v>20</v>
      </c>
      <c r="B28" s="24"/>
      <c r="C28" s="25"/>
      <c r="D28" s="25"/>
      <c r="E28" s="15">
        <f aca="true" t="shared" si="4" ref="E28:AL28">SUM(E29:E34)</f>
        <v>6190</v>
      </c>
      <c r="F28" s="517">
        <f t="shared" si="4"/>
        <v>14</v>
      </c>
      <c r="G28" s="517">
        <f t="shared" si="4"/>
        <v>81</v>
      </c>
      <c r="H28" s="517">
        <f t="shared" si="4"/>
        <v>269</v>
      </c>
      <c r="I28" s="517">
        <f t="shared" si="4"/>
        <v>572</v>
      </c>
      <c r="J28" s="517">
        <f t="shared" si="4"/>
        <v>629</v>
      </c>
      <c r="K28" s="517">
        <f t="shared" si="4"/>
        <v>557</v>
      </c>
      <c r="L28" s="517">
        <f t="shared" si="4"/>
        <v>581</v>
      </c>
      <c r="M28" s="517">
        <f t="shared" si="4"/>
        <v>895</v>
      </c>
      <c r="N28" s="517">
        <f t="shared" si="4"/>
        <v>1047</v>
      </c>
      <c r="O28" s="517">
        <f t="shared" si="4"/>
        <v>849</v>
      </c>
      <c r="P28" s="517">
        <f t="shared" si="4"/>
        <v>473</v>
      </c>
      <c r="Q28" s="517">
        <f t="shared" si="4"/>
        <v>184</v>
      </c>
      <c r="R28" s="517">
        <f t="shared" si="4"/>
        <v>39</v>
      </c>
      <c r="S28" s="52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7">
        <f t="shared" si="4"/>
        <v>0</v>
      </c>
      <c r="AE28" s="517">
        <f t="shared" si="4"/>
        <v>0</v>
      </c>
      <c r="AF28" s="517">
        <f t="shared" si="4"/>
        <v>0</v>
      </c>
      <c r="AG28" s="517">
        <f t="shared" si="4"/>
        <v>0</v>
      </c>
      <c r="AH28" s="517">
        <f t="shared" si="4"/>
        <v>0</v>
      </c>
      <c r="AI28" s="517">
        <f t="shared" si="4"/>
        <v>0</v>
      </c>
      <c r="AJ28" s="517">
        <f t="shared" si="4"/>
        <v>0</v>
      </c>
      <c r="AK28" s="517">
        <f t="shared" si="4"/>
        <v>0</v>
      </c>
      <c r="AL28" s="513">
        <f t="shared" si="4"/>
        <v>0</v>
      </c>
      <c r="AM28" s="26"/>
    </row>
    <row r="29" spans="1:39" ht="23.25" customHeight="1">
      <c r="A29" s="19"/>
      <c r="B29" s="20"/>
      <c r="C29" s="21" t="s">
        <v>16</v>
      </c>
      <c r="D29" s="21"/>
      <c r="E29" s="22">
        <f aca="true" t="shared" si="5" ref="E29:E34">SUM(F29:R29)</f>
        <v>989</v>
      </c>
      <c r="F29" s="90">
        <v>2</v>
      </c>
      <c r="G29" s="90">
        <v>19</v>
      </c>
      <c r="H29" s="90">
        <v>54</v>
      </c>
      <c r="I29" s="90">
        <v>127</v>
      </c>
      <c r="J29" s="90">
        <v>134</v>
      </c>
      <c r="K29" s="90">
        <v>131</v>
      </c>
      <c r="L29" s="90">
        <v>117</v>
      </c>
      <c r="M29" s="90">
        <v>150</v>
      </c>
      <c r="N29" s="90">
        <v>118</v>
      </c>
      <c r="O29" s="90">
        <v>77</v>
      </c>
      <c r="P29" s="90">
        <v>37</v>
      </c>
      <c r="Q29" s="90">
        <v>19</v>
      </c>
      <c r="R29" s="90">
        <v>4</v>
      </c>
      <c r="S29" s="90">
        <f aca="true" t="shared" si="6" ref="S29:S34">SUM(T29:AF29)</f>
        <v>0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313"/>
      <c r="AM29" s="16"/>
    </row>
    <row r="30" spans="1:39" ht="23.25" customHeight="1">
      <c r="A30" s="19"/>
      <c r="B30" s="20"/>
      <c r="C30" s="21" t="s">
        <v>17</v>
      </c>
      <c r="D30" s="21"/>
      <c r="E30" s="22">
        <f t="shared" si="5"/>
        <v>1768</v>
      </c>
      <c r="F30" s="90">
        <v>5</v>
      </c>
      <c r="G30" s="90">
        <v>14</v>
      </c>
      <c r="H30" s="90">
        <v>70</v>
      </c>
      <c r="I30" s="90">
        <v>119</v>
      </c>
      <c r="J30" s="90">
        <v>153</v>
      </c>
      <c r="K30" s="90">
        <v>84</v>
      </c>
      <c r="L30" s="90">
        <v>148</v>
      </c>
      <c r="M30" s="90">
        <v>226</v>
      </c>
      <c r="N30" s="90">
        <v>393</v>
      </c>
      <c r="O30" s="90">
        <v>305</v>
      </c>
      <c r="P30" s="90">
        <v>181</v>
      </c>
      <c r="Q30" s="90">
        <v>58</v>
      </c>
      <c r="R30" s="90">
        <v>12</v>
      </c>
      <c r="S30" s="90">
        <f t="shared" si="6"/>
        <v>0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313"/>
      <c r="AM30" s="16"/>
    </row>
    <row r="31" spans="1:39" ht="23.25" customHeight="1">
      <c r="A31" s="19"/>
      <c r="B31" s="20"/>
      <c r="C31" s="21" t="s">
        <v>21</v>
      </c>
      <c r="D31" s="21"/>
      <c r="E31" s="22">
        <f t="shared" si="5"/>
        <v>722</v>
      </c>
      <c r="F31" s="90" t="s">
        <v>272</v>
      </c>
      <c r="G31" s="90">
        <v>18</v>
      </c>
      <c r="H31" s="90">
        <v>44</v>
      </c>
      <c r="I31" s="90">
        <v>89</v>
      </c>
      <c r="J31" s="90">
        <v>108</v>
      </c>
      <c r="K31" s="90">
        <v>96</v>
      </c>
      <c r="L31" s="90">
        <v>75</v>
      </c>
      <c r="M31" s="90">
        <v>90</v>
      </c>
      <c r="N31" s="90">
        <v>106</v>
      </c>
      <c r="O31" s="90">
        <v>57</v>
      </c>
      <c r="P31" s="90">
        <v>32</v>
      </c>
      <c r="Q31" s="90">
        <v>5</v>
      </c>
      <c r="R31" s="90">
        <v>2</v>
      </c>
      <c r="S31" s="90">
        <f t="shared" si="6"/>
        <v>0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313"/>
      <c r="AM31" s="16"/>
    </row>
    <row r="32" spans="1:212" s="86" customFormat="1" ht="23.25" customHeight="1">
      <c r="A32" s="19"/>
      <c r="B32" s="20"/>
      <c r="C32" s="21" t="s">
        <v>19</v>
      </c>
      <c r="D32" s="21"/>
      <c r="E32" s="22">
        <f t="shared" si="5"/>
        <v>977</v>
      </c>
      <c r="F32" s="90">
        <v>2</v>
      </c>
      <c r="G32" s="90">
        <v>7</v>
      </c>
      <c r="H32" s="90">
        <v>30</v>
      </c>
      <c r="I32" s="90">
        <v>63</v>
      </c>
      <c r="J32" s="90">
        <v>46</v>
      </c>
      <c r="K32" s="90">
        <v>50</v>
      </c>
      <c r="L32" s="90">
        <v>65</v>
      </c>
      <c r="M32" s="90">
        <v>147</v>
      </c>
      <c r="N32" s="90">
        <v>217</v>
      </c>
      <c r="O32" s="90">
        <v>185</v>
      </c>
      <c r="P32" s="90">
        <v>97</v>
      </c>
      <c r="Q32" s="90">
        <v>50</v>
      </c>
      <c r="R32" s="90">
        <v>18</v>
      </c>
      <c r="S32" s="90">
        <f t="shared" si="6"/>
        <v>0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313"/>
      <c r="AM32" s="16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</row>
    <row r="33" spans="1:39" ht="23.25" customHeight="1">
      <c r="A33" s="19"/>
      <c r="B33" s="20"/>
      <c r="C33" s="21" t="s">
        <v>66</v>
      </c>
      <c r="D33" s="21"/>
      <c r="E33" s="22">
        <f t="shared" si="5"/>
        <v>675</v>
      </c>
      <c r="F33" s="90">
        <v>1</v>
      </c>
      <c r="G33" s="90">
        <v>12</v>
      </c>
      <c r="H33" s="90">
        <v>37</v>
      </c>
      <c r="I33" s="90">
        <v>91</v>
      </c>
      <c r="J33" s="90">
        <v>70</v>
      </c>
      <c r="K33" s="90">
        <v>86</v>
      </c>
      <c r="L33" s="90">
        <v>62</v>
      </c>
      <c r="M33" s="90">
        <v>111</v>
      </c>
      <c r="N33" s="90">
        <v>62</v>
      </c>
      <c r="O33" s="90">
        <v>93</v>
      </c>
      <c r="P33" s="90">
        <v>35</v>
      </c>
      <c r="Q33" s="90">
        <v>15</v>
      </c>
      <c r="R33" s="90" t="s">
        <v>272</v>
      </c>
      <c r="S33" s="90">
        <f t="shared" si="6"/>
        <v>0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313"/>
      <c r="AM33" s="16"/>
    </row>
    <row r="34" spans="1:39" ht="23.25" customHeight="1">
      <c r="A34" s="19"/>
      <c r="B34" s="20"/>
      <c r="C34" s="21" t="s">
        <v>86</v>
      </c>
      <c r="D34" s="21"/>
      <c r="E34" s="22">
        <f t="shared" si="5"/>
        <v>1059</v>
      </c>
      <c r="F34" s="91">
        <v>4</v>
      </c>
      <c r="G34" s="91">
        <v>11</v>
      </c>
      <c r="H34" s="91">
        <v>34</v>
      </c>
      <c r="I34" s="91">
        <v>83</v>
      </c>
      <c r="J34" s="91">
        <v>118</v>
      </c>
      <c r="K34" s="91">
        <v>110</v>
      </c>
      <c r="L34" s="91">
        <v>114</v>
      </c>
      <c r="M34" s="91">
        <v>171</v>
      </c>
      <c r="N34" s="91">
        <v>151</v>
      </c>
      <c r="O34" s="91">
        <v>132</v>
      </c>
      <c r="P34" s="91">
        <v>91</v>
      </c>
      <c r="Q34" s="91">
        <v>37</v>
      </c>
      <c r="R34" s="91">
        <v>3</v>
      </c>
      <c r="S34" s="402">
        <f t="shared" si="6"/>
        <v>0</v>
      </c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314"/>
      <c r="AM34" s="16"/>
    </row>
    <row r="35" spans="1:39" ht="23.25" customHeight="1">
      <c r="A35" s="27" t="s">
        <v>68</v>
      </c>
      <c r="B35" s="28"/>
      <c r="C35" s="25"/>
      <c r="D35" s="25"/>
      <c r="E35" s="15">
        <f aca="true" t="shared" si="7" ref="E35:AL35">SUM(E36:E39)</f>
        <v>4194</v>
      </c>
      <c r="F35" s="517">
        <f t="shared" si="7"/>
        <v>3</v>
      </c>
      <c r="G35" s="517">
        <f t="shared" si="7"/>
        <v>35</v>
      </c>
      <c r="H35" s="517">
        <f t="shared" si="7"/>
        <v>138</v>
      </c>
      <c r="I35" s="517">
        <f t="shared" si="7"/>
        <v>270</v>
      </c>
      <c r="J35" s="517">
        <f t="shared" si="7"/>
        <v>362</v>
      </c>
      <c r="K35" s="517">
        <f t="shared" si="7"/>
        <v>439</v>
      </c>
      <c r="L35" s="517">
        <f t="shared" si="7"/>
        <v>466</v>
      </c>
      <c r="M35" s="517">
        <f t="shared" si="7"/>
        <v>687</v>
      </c>
      <c r="N35" s="517">
        <f t="shared" si="7"/>
        <v>731</v>
      </c>
      <c r="O35" s="517">
        <f t="shared" si="7"/>
        <v>568</v>
      </c>
      <c r="P35" s="517">
        <f t="shared" si="7"/>
        <v>318</v>
      </c>
      <c r="Q35" s="517">
        <f t="shared" si="7"/>
        <v>147</v>
      </c>
      <c r="R35" s="517">
        <f t="shared" si="7"/>
        <v>30</v>
      </c>
      <c r="S35" s="89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7">
        <f t="shared" si="7"/>
        <v>0</v>
      </c>
      <c r="AE35" s="517">
        <f t="shared" si="7"/>
        <v>0</v>
      </c>
      <c r="AF35" s="517">
        <f t="shared" si="7"/>
        <v>0</v>
      </c>
      <c r="AG35" s="517">
        <f t="shared" si="7"/>
        <v>0</v>
      </c>
      <c r="AH35" s="517">
        <f t="shared" si="7"/>
        <v>0</v>
      </c>
      <c r="AI35" s="517">
        <f t="shared" si="7"/>
        <v>0</v>
      </c>
      <c r="AJ35" s="517">
        <f t="shared" si="7"/>
        <v>0</v>
      </c>
      <c r="AK35" s="517">
        <f t="shared" si="7"/>
        <v>0</v>
      </c>
      <c r="AL35" s="513">
        <f t="shared" si="7"/>
        <v>0</v>
      </c>
      <c r="AM35" s="26"/>
    </row>
    <row r="36" spans="1:39" ht="23.25" customHeight="1">
      <c r="A36" s="19"/>
      <c r="B36" s="20"/>
      <c r="C36" s="21" t="s">
        <v>69</v>
      </c>
      <c r="D36" s="21"/>
      <c r="E36" s="22">
        <f>SUM(F36:R36)</f>
        <v>2290</v>
      </c>
      <c r="F36" s="90" t="s">
        <v>272</v>
      </c>
      <c r="G36" s="90">
        <v>19</v>
      </c>
      <c r="H36" s="90">
        <v>61</v>
      </c>
      <c r="I36" s="90">
        <v>155</v>
      </c>
      <c r="J36" s="90">
        <v>202</v>
      </c>
      <c r="K36" s="90">
        <v>240</v>
      </c>
      <c r="L36" s="90">
        <v>284</v>
      </c>
      <c r="M36" s="90">
        <v>398</v>
      </c>
      <c r="N36" s="90">
        <v>381</v>
      </c>
      <c r="O36" s="90">
        <v>282</v>
      </c>
      <c r="P36" s="90">
        <v>181</v>
      </c>
      <c r="Q36" s="90">
        <v>74</v>
      </c>
      <c r="R36" s="90">
        <v>13</v>
      </c>
      <c r="S36" s="90">
        <f>SUM(T36:AF36)</f>
        <v>0</v>
      </c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313"/>
      <c r="AM36" s="16"/>
    </row>
    <row r="37" spans="1:212" s="86" customFormat="1" ht="23.25" customHeight="1">
      <c r="A37" s="19"/>
      <c r="B37" s="20"/>
      <c r="C37" s="21" t="s">
        <v>70</v>
      </c>
      <c r="D37" s="21"/>
      <c r="E37" s="22">
        <f>SUM(F37:R37)</f>
        <v>1159</v>
      </c>
      <c r="F37" s="90">
        <v>1</v>
      </c>
      <c r="G37" s="90">
        <v>6</v>
      </c>
      <c r="H37" s="90">
        <v>47</v>
      </c>
      <c r="I37" s="90">
        <v>82</v>
      </c>
      <c r="J37" s="90">
        <v>97</v>
      </c>
      <c r="K37" s="90">
        <v>129</v>
      </c>
      <c r="L37" s="90">
        <v>110</v>
      </c>
      <c r="M37" s="90">
        <v>169</v>
      </c>
      <c r="N37" s="90">
        <v>228</v>
      </c>
      <c r="O37" s="90">
        <v>181</v>
      </c>
      <c r="P37" s="90">
        <v>68</v>
      </c>
      <c r="Q37" s="90">
        <v>37</v>
      </c>
      <c r="R37" s="90">
        <v>4</v>
      </c>
      <c r="S37" s="90">
        <f>SUM(T37:AF37)</f>
        <v>0</v>
      </c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313"/>
      <c r="AM37" s="16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</row>
    <row r="38" spans="1:39" ht="23.25" customHeight="1">
      <c r="A38" s="19"/>
      <c r="B38" s="20"/>
      <c r="C38" s="21" t="s">
        <v>22</v>
      </c>
      <c r="D38" s="21"/>
      <c r="E38" s="22">
        <f>SUM(F38:R38)</f>
        <v>303</v>
      </c>
      <c r="F38" s="90">
        <v>2</v>
      </c>
      <c r="G38" s="90">
        <v>7</v>
      </c>
      <c r="H38" s="90">
        <v>23</v>
      </c>
      <c r="I38" s="90">
        <v>27</v>
      </c>
      <c r="J38" s="90">
        <v>30</v>
      </c>
      <c r="K38" s="90">
        <v>33</v>
      </c>
      <c r="L38" s="90">
        <v>27</v>
      </c>
      <c r="M38" s="90">
        <v>51</v>
      </c>
      <c r="N38" s="90">
        <v>45</v>
      </c>
      <c r="O38" s="90">
        <v>44</v>
      </c>
      <c r="P38" s="90">
        <v>7</v>
      </c>
      <c r="Q38" s="90">
        <v>4</v>
      </c>
      <c r="R38" s="90">
        <v>3</v>
      </c>
      <c r="S38" s="90">
        <f>SUM(T38:AF38)</f>
        <v>0</v>
      </c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313"/>
      <c r="AM38" s="16"/>
    </row>
    <row r="39" spans="1:39" ht="23.25" customHeight="1">
      <c r="A39" s="19"/>
      <c r="B39" s="20"/>
      <c r="C39" s="21" t="s">
        <v>28</v>
      </c>
      <c r="D39" s="21"/>
      <c r="E39" s="22">
        <f>SUM(F39:R39)</f>
        <v>442</v>
      </c>
      <c r="F39" s="91" t="s">
        <v>272</v>
      </c>
      <c r="G39" s="91">
        <v>3</v>
      </c>
      <c r="H39" s="91">
        <v>7</v>
      </c>
      <c r="I39" s="91">
        <v>6</v>
      </c>
      <c r="J39" s="91">
        <v>33</v>
      </c>
      <c r="K39" s="91">
        <v>37</v>
      </c>
      <c r="L39" s="91">
        <v>45</v>
      </c>
      <c r="M39" s="91">
        <v>69</v>
      </c>
      <c r="N39" s="91">
        <v>77</v>
      </c>
      <c r="O39" s="91">
        <v>61</v>
      </c>
      <c r="P39" s="91">
        <v>62</v>
      </c>
      <c r="Q39" s="91">
        <v>32</v>
      </c>
      <c r="R39" s="91">
        <v>10</v>
      </c>
      <c r="S39" s="402">
        <f>SUM(T39:AF39)</f>
        <v>0</v>
      </c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314"/>
      <c r="AM39" s="16"/>
    </row>
    <row r="40" spans="1:39" ht="23.25" customHeight="1">
      <c r="A40" s="23" t="s">
        <v>71</v>
      </c>
      <c r="B40" s="24"/>
      <c r="C40" s="25"/>
      <c r="D40" s="25"/>
      <c r="E40" s="87">
        <f aca="true" t="shared" si="8" ref="E40:W40">SUM(E41:E43)</f>
        <v>3396</v>
      </c>
      <c r="F40" s="517">
        <f t="shared" si="8"/>
        <v>17</v>
      </c>
      <c r="G40" s="517">
        <f t="shared" si="8"/>
        <v>45</v>
      </c>
      <c r="H40" s="517">
        <f t="shared" si="8"/>
        <v>221</v>
      </c>
      <c r="I40" s="517">
        <f t="shared" si="8"/>
        <v>315</v>
      </c>
      <c r="J40" s="517">
        <f t="shared" si="8"/>
        <v>455</v>
      </c>
      <c r="K40" s="517">
        <f t="shared" si="8"/>
        <v>418</v>
      </c>
      <c r="L40" s="517">
        <f t="shared" si="8"/>
        <v>406</v>
      </c>
      <c r="M40" s="517">
        <f t="shared" si="8"/>
        <v>441</v>
      </c>
      <c r="N40" s="517">
        <f t="shared" si="8"/>
        <v>445</v>
      </c>
      <c r="O40" s="517">
        <f t="shared" si="8"/>
        <v>332</v>
      </c>
      <c r="P40" s="517">
        <f t="shared" si="8"/>
        <v>183</v>
      </c>
      <c r="Q40" s="517">
        <f t="shared" si="8"/>
        <v>89</v>
      </c>
      <c r="R40" s="517">
        <f t="shared" si="8"/>
        <v>29</v>
      </c>
      <c r="S40" s="527">
        <f t="shared" si="8"/>
        <v>0</v>
      </c>
      <c r="T40" s="517">
        <f t="shared" si="8"/>
        <v>0</v>
      </c>
      <c r="U40" s="517">
        <f t="shared" si="8"/>
        <v>0</v>
      </c>
      <c r="V40" s="517">
        <f t="shared" si="8"/>
        <v>0</v>
      </c>
      <c r="W40" s="517">
        <f t="shared" si="8"/>
        <v>0</v>
      </c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3"/>
      <c r="AM40" s="26"/>
    </row>
    <row r="41" spans="1:39" ht="23.25" customHeight="1">
      <c r="A41" s="19"/>
      <c r="B41" s="20"/>
      <c r="C41" s="21" t="s">
        <v>23</v>
      </c>
      <c r="D41" s="21"/>
      <c r="E41" s="22">
        <f>SUM(F41:R41)</f>
        <v>669</v>
      </c>
      <c r="F41" s="90" t="s">
        <v>272</v>
      </c>
      <c r="G41" s="90">
        <v>2</v>
      </c>
      <c r="H41" s="90">
        <v>48</v>
      </c>
      <c r="I41" s="90">
        <v>14</v>
      </c>
      <c r="J41" s="90">
        <v>86</v>
      </c>
      <c r="K41" s="90">
        <v>51</v>
      </c>
      <c r="L41" s="90">
        <v>67</v>
      </c>
      <c r="M41" s="90">
        <v>100</v>
      </c>
      <c r="N41" s="90">
        <v>125</v>
      </c>
      <c r="O41" s="90">
        <v>87</v>
      </c>
      <c r="P41" s="90">
        <v>47</v>
      </c>
      <c r="Q41" s="90">
        <v>24</v>
      </c>
      <c r="R41" s="90">
        <v>18</v>
      </c>
      <c r="S41" s="90">
        <f>SUM(T41:AF41)</f>
        <v>0</v>
      </c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313"/>
      <c r="AM41" s="16"/>
    </row>
    <row r="42" spans="1:212" s="86" customFormat="1" ht="23.25" customHeight="1">
      <c r="A42" s="19"/>
      <c r="B42" s="20"/>
      <c r="C42" s="21" t="s">
        <v>24</v>
      </c>
      <c r="D42" s="21"/>
      <c r="E42" s="22">
        <f>SUM(F42:R42)</f>
        <v>2396</v>
      </c>
      <c r="F42" s="90">
        <v>17</v>
      </c>
      <c r="G42" s="90">
        <v>41</v>
      </c>
      <c r="H42" s="90">
        <v>164</v>
      </c>
      <c r="I42" s="90">
        <v>283</v>
      </c>
      <c r="J42" s="90">
        <v>339</v>
      </c>
      <c r="K42" s="90">
        <v>340</v>
      </c>
      <c r="L42" s="90">
        <v>302</v>
      </c>
      <c r="M42" s="90">
        <v>283</v>
      </c>
      <c r="N42" s="90">
        <v>261</v>
      </c>
      <c r="O42" s="90">
        <v>202</v>
      </c>
      <c r="P42" s="90">
        <v>106</v>
      </c>
      <c r="Q42" s="90">
        <v>49</v>
      </c>
      <c r="R42" s="90">
        <v>9</v>
      </c>
      <c r="S42" s="90">
        <f>SUM(T42:AF42)</f>
        <v>0</v>
      </c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313"/>
      <c r="AM42" s="16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</row>
    <row r="43" spans="1:39" ht="23.25" customHeight="1">
      <c r="A43" s="19"/>
      <c r="B43" s="20"/>
      <c r="C43" s="21" t="s">
        <v>25</v>
      </c>
      <c r="D43" s="21"/>
      <c r="E43" s="22">
        <f>SUM(F43:R43)</f>
        <v>331</v>
      </c>
      <c r="F43" s="91" t="s">
        <v>272</v>
      </c>
      <c r="G43" s="91">
        <v>2</v>
      </c>
      <c r="H43" s="91">
        <v>9</v>
      </c>
      <c r="I43" s="91">
        <v>18</v>
      </c>
      <c r="J43" s="91">
        <v>30</v>
      </c>
      <c r="K43" s="91">
        <v>27</v>
      </c>
      <c r="L43" s="91">
        <v>37</v>
      </c>
      <c r="M43" s="91">
        <v>58</v>
      </c>
      <c r="N43" s="91">
        <v>59</v>
      </c>
      <c r="O43" s="91">
        <v>43</v>
      </c>
      <c r="P43" s="91">
        <v>30</v>
      </c>
      <c r="Q43" s="91">
        <v>16</v>
      </c>
      <c r="R43" s="91">
        <v>2</v>
      </c>
      <c r="S43" s="91">
        <f>SUM(T43:AF43)</f>
        <v>0</v>
      </c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314"/>
      <c r="AM43" s="16"/>
    </row>
    <row r="44" spans="1:39" ht="23.25" customHeight="1">
      <c r="A44" s="29" t="s">
        <v>72</v>
      </c>
      <c r="B44" s="30"/>
      <c r="C44" s="31"/>
      <c r="D44" s="32"/>
      <c r="E44" s="33">
        <f aca="true" t="shared" si="9" ref="E44:AL44">SUM(E45:E47)</f>
        <v>976</v>
      </c>
      <c r="F44" s="517">
        <f t="shared" si="9"/>
        <v>0</v>
      </c>
      <c r="G44" s="517">
        <f t="shared" si="9"/>
        <v>6</v>
      </c>
      <c r="H44" s="517">
        <f t="shared" si="9"/>
        <v>37</v>
      </c>
      <c r="I44" s="517">
        <f t="shared" si="9"/>
        <v>54</v>
      </c>
      <c r="J44" s="517">
        <f t="shared" si="9"/>
        <v>104</v>
      </c>
      <c r="K44" s="517">
        <f t="shared" si="9"/>
        <v>86</v>
      </c>
      <c r="L44" s="517">
        <f t="shared" si="9"/>
        <v>124</v>
      </c>
      <c r="M44" s="517">
        <f t="shared" si="9"/>
        <v>129</v>
      </c>
      <c r="N44" s="517">
        <f t="shared" si="9"/>
        <v>189</v>
      </c>
      <c r="O44" s="517">
        <f t="shared" si="9"/>
        <v>140</v>
      </c>
      <c r="P44" s="517">
        <f t="shared" si="9"/>
        <v>74</v>
      </c>
      <c r="Q44" s="517">
        <f t="shared" si="9"/>
        <v>25</v>
      </c>
      <c r="R44" s="517">
        <f t="shared" si="9"/>
        <v>8</v>
      </c>
      <c r="S44" s="52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7">
        <f t="shared" si="9"/>
        <v>0</v>
      </c>
      <c r="AE44" s="517">
        <f t="shared" si="9"/>
        <v>0</v>
      </c>
      <c r="AF44" s="517">
        <f t="shared" si="9"/>
        <v>0</v>
      </c>
      <c r="AG44" s="517">
        <f t="shared" si="9"/>
        <v>0</v>
      </c>
      <c r="AH44" s="517">
        <f t="shared" si="9"/>
        <v>0</v>
      </c>
      <c r="AI44" s="517">
        <f t="shared" si="9"/>
        <v>0</v>
      </c>
      <c r="AJ44" s="517">
        <f t="shared" si="9"/>
        <v>0</v>
      </c>
      <c r="AK44" s="517">
        <f t="shared" si="9"/>
        <v>0</v>
      </c>
      <c r="AL44" s="513">
        <f t="shared" si="9"/>
        <v>0</v>
      </c>
      <c r="AM44" s="26"/>
    </row>
    <row r="45" spans="1:39" ht="23.25" customHeight="1">
      <c r="A45" s="19"/>
      <c r="B45" s="34"/>
      <c r="C45" s="21" t="s">
        <v>26</v>
      </c>
      <c r="D45" s="35"/>
      <c r="E45" s="36">
        <f>SUM(F45:R45)</f>
        <v>47</v>
      </c>
      <c r="F45" s="90" t="s">
        <v>272</v>
      </c>
      <c r="G45" s="90" t="s">
        <v>272</v>
      </c>
      <c r="H45" s="90">
        <v>2</v>
      </c>
      <c r="I45" s="90">
        <v>5</v>
      </c>
      <c r="J45" s="90">
        <v>5</v>
      </c>
      <c r="K45" s="90">
        <v>5</v>
      </c>
      <c r="L45" s="90">
        <v>7</v>
      </c>
      <c r="M45" s="90">
        <v>7</v>
      </c>
      <c r="N45" s="90">
        <v>11</v>
      </c>
      <c r="O45" s="90">
        <v>5</v>
      </c>
      <c r="P45" s="90" t="s">
        <v>272</v>
      </c>
      <c r="Q45" s="90" t="s">
        <v>272</v>
      </c>
      <c r="R45" s="90" t="s">
        <v>272</v>
      </c>
      <c r="S45" s="90">
        <f>SUM(T45:AF45)</f>
        <v>0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313"/>
      <c r="AM45" s="26"/>
    </row>
    <row r="46" spans="1:39" ht="23.25" customHeight="1">
      <c r="A46" s="37"/>
      <c r="B46" s="38"/>
      <c r="C46" s="21" t="s">
        <v>27</v>
      </c>
      <c r="D46" s="39"/>
      <c r="E46" s="36">
        <f>SUM(F46:R46)</f>
        <v>235</v>
      </c>
      <c r="F46" s="90" t="s">
        <v>272</v>
      </c>
      <c r="G46" s="90">
        <v>2</v>
      </c>
      <c r="H46" s="90">
        <v>14</v>
      </c>
      <c r="I46" s="90">
        <v>17</v>
      </c>
      <c r="J46" s="90">
        <v>23</v>
      </c>
      <c r="K46" s="90">
        <v>17</v>
      </c>
      <c r="L46" s="90">
        <v>28</v>
      </c>
      <c r="M46" s="90">
        <v>25</v>
      </c>
      <c r="N46" s="90">
        <v>55</v>
      </c>
      <c r="O46" s="90">
        <v>29</v>
      </c>
      <c r="P46" s="90">
        <v>19</v>
      </c>
      <c r="Q46" s="90">
        <v>5</v>
      </c>
      <c r="R46" s="90">
        <v>1</v>
      </c>
      <c r="S46" s="319">
        <f>SUM(T46:AF46)</f>
        <v>0</v>
      </c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313"/>
      <c r="AM46" s="26"/>
    </row>
    <row r="47" spans="1:39" ht="23.25" customHeight="1">
      <c r="A47" s="40"/>
      <c r="B47" s="41"/>
      <c r="C47" s="42" t="s">
        <v>73</v>
      </c>
      <c r="D47" s="43"/>
      <c r="E47" s="44">
        <f>SUM(F47:R47)</f>
        <v>694</v>
      </c>
      <c r="F47" s="91" t="s">
        <v>272</v>
      </c>
      <c r="G47" s="91">
        <v>4</v>
      </c>
      <c r="H47" s="91">
        <v>21</v>
      </c>
      <c r="I47" s="91">
        <v>32</v>
      </c>
      <c r="J47" s="91">
        <v>76</v>
      </c>
      <c r="K47" s="91">
        <v>64</v>
      </c>
      <c r="L47" s="91">
        <v>89</v>
      </c>
      <c r="M47" s="91">
        <v>97</v>
      </c>
      <c r="N47" s="91">
        <v>123</v>
      </c>
      <c r="O47" s="91">
        <v>106</v>
      </c>
      <c r="P47" s="91">
        <v>55</v>
      </c>
      <c r="Q47" s="91">
        <v>20</v>
      </c>
      <c r="R47" s="91">
        <v>7</v>
      </c>
      <c r="S47" s="91">
        <f>SUM(T47:AF47)</f>
        <v>0</v>
      </c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314"/>
      <c r="AM47" s="26"/>
    </row>
    <row r="48" spans="1:212" s="86" customFormat="1" ht="23.25" customHeight="1">
      <c r="A48" s="23" t="s">
        <v>74</v>
      </c>
      <c r="B48" s="45"/>
      <c r="C48" s="25"/>
      <c r="D48" s="25"/>
      <c r="E48" s="15">
        <f aca="true" t="shared" si="10" ref="E48:AL48">SUM(E49:E51)</f>
        <v>3899</v>
      </c>
      <c r="F48" s="517">
        <f t="shared" si="10"/>
        <v>3</v>
      </c>
      <c r="G48" s="517">
        <f t="shared" si="10"/>
        <v>17</v>
      </c>
      <c r="H48" s="517">
        <f t="shared" si="10"/>
        <v>104</v>
      </c>
      <c r="I48" s="517">
        <f t="shared" si="10"/>
        <v>210</v>
      </c>
      <c r="J48" s="517">
        <f t="shared" si="10"/>
        <v>357</v>
      </c>
      <c r="K48" s="517">
        <f t="shared" si="10"/>
        <v>339</v>
      </c>
      <c r="L48" s="517">
        <f t="shared" si="10"/>
        <v>367</v>
      </c>
      <c r="M48" s="517">
        <f t="shared" si="10"/>
        <v>592</v>
      </c>
      <c r="N48" s="517">
        <f t="shared" si="10"/>
        <v>680</v>
      </c>
      <c r="O48" s="517">
        <f t="shared" si="10"/>
        <v>564</v>
      </c>
      <c r="P48" s="517">
        <f t="shared" si="10"/>
        <v>408</v>
      </c>
      <c r="Q48" s="517">
        <f t="shared" si="10"/>
        <v>210</v>
      </c>
      <c r="R48" s="517">
        <f t="shared" si="10"/>
        <v>48</v>
      </c>
      <c r="S48" s="89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7">
        <f t="shared" si="10"/>
        <v>0</v>
      </c>
      <c r="AE48" s="517">
        <f t="shared" si="10"/>
        <v>0</v>
      </c>
      <c r="AF48" s="517">
        <f t="shared" si="10"/>
        <v>0</v>
      </c>
      <c r="AG48" s="517">
        <f t="shared" si="10"/>
        <v>0</v>
      </c>
      <c r="AH48" s="517">
        <f t="shared" si="10"/>
        <v>0</v>
      </c>
      <c r="AI48" s="517">
        <f t="shared" si="10"/>
        <v>0</v>
      </c>
      <c r="AJ48" s="517">
        <f t="shared" si="10"/>
        <v>0</v>
      </c>
      <c r="AK48" s="517">
        <f t="shared" si="10"/>
        <v>0</v>
      </c>
      <c r="AL48" s="513">
        <f t="shared" si="10"/>
        <v>0</v>
      </c>
      <c r="AM48" s="26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</row>
    <row r="49" spans="1:39" ht="23.25" customHeight="1">
      <c r="A49" s="19"/>
      <c r="B49" s="34"/>
      <c r="C49" s="21" t="s">
        <v>29</v>
      </c>
      <c r="D49" s="21"/>
      <c r="E49" s="22">
        <f>SUM(F49:R49)</f>
        <v>3018</v>
      </c>
      <c r="F49" s="90">
        <v>3</v>
      </c>
      <c r="G49" s="90">
        <v>11</v>
      </c>
      <c r="H49" s="90">
        <v>85</v>
      </c>
      <c r="I49" s="90">
        <v>156</v>
      </c>
      <c r="J49" s="90">
        <v>288</v>
      </c>
      <c r="K49" s="90">
        <v>253</v>
      </c>
      <c r="L49" s="90">
        <v>282</v>
      </c>
      <c r="M49" s="90">
        <v>433</v>
      </c>
      <c r="N49" s="90">
        <v>547</v>
      </c>
      <c r="O49" s="90">
        <v>429</v>
      </c>
      <c r="P49" s="90">
        <v>323</v>
      </c>
      <c r="Q49" s="90">
        <v>171</v>
      </c>
      <c r="R49" s="90">
        <v>37</v>
      </c>
      <c r="S49" s="319">
        <f>SUM(T49:AF49)</f>
        <v>0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313"/>
      <c r="AM49" s="16"/>
    </row>
    <row r="50" spans="1:39" ht="23.25" customHeight="1">
      <c r="A50" s="19"/>
      <c r="B50" s="34"/>
      <c r="C50" s="21" t="s">
        <v>75</v>
      </c>
      <c r="D50" s="21"/>
      <c r="E50" s="22">
        <f>SUM(F50:R50)</f>
        <v>554</v>
      </c>
      <c r="F50" s="90" t="s">
        <v>272</v>
      </c>
      <c r="G50" s="90">
        <v>5</v>
      </c>
      <c r="H50" s="90">
        <v>15</v>
      </c>
      <c r="I50" s="90">
        <v>39</v>
      </c>
      <c r="J50" s="90">
        <v>47</v>
      </c>
      <c r="K50" s="90">
        <v>51</v>
      </c>
      <c r="L50" s="90">
        <v>61</v>
      </c>
      <c r="M50" s="90">
        <v>99</v>
      </c>
      <c r="N50" s="90">
        <v>87</v>
      </c>
      <c r="O50" s="90">
        <v>80</v>
      </c>
      <c r="P50" s="90">
        <v>45</v>
      </c>
      <c r="Q50" s="90">
        <v>21</v>
      </c>
      <c r="R50" s="90">
        <v>4</v>
      </c>
      <c r="S50" s="90">
        <f>SUM(T50:AF50)</f>
        <v>0</v>
      </c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313"/>
      <c r="AM50" s="16"/>
    </row>
    <row r="51" spans="1:39" ht="23.25" customHeight="1">
      <c r="A51" s="19"/>
      <c r="B51" s="34"/>
      <c r="C51" s="21" t="s">
        <v>76</v>
      </c>
      <c r="D51" s="21"/>
      <c r="E51" s="22">
        <f>SUM(F51:R51)</f>
        <v>327</v>
      </c>
      <c r="F51" s="91" t="s">
        <v>272</v>
      </c>
      <c r="G51" s="91">
        <v>1</v>
      </c>
      <c r="H51" s="91">
        <v>4</v>
      </c>
      <c r="I51" s="91">
        <v>15</v>
      </c>
      <c r="J51" s="91">
        <v>22</v>
      </c>
      <c r="K51" s="91">
        <v>35</v>
      </c>
      <c r="L51" s="91">
        <v>24</v>
      </c>
      <c r="M51" s="91">
        <v>60</v>
      </c>
      <c r="N51" s="91">
        <v>46</v>
      </c>
      <c r="O51" s="91">
        <v>55</v>
      </c>
      <c r="P51" s="91">
        <v>40</v>
      </c>
      <c r="Q51" s="91">
        <v>18</v>
      </c>
      <c r="R51" s="91">
        <v>7</v>
      </c>
      <c r="S51" s="91">
        <f>SUM(T51:AF51)</f>
        <v>0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314"/>
      <c r="AM51" s="16"/>
    </row>
    <row r="52" spans="1:39" ht="23.25" customHeight="1">
      <c r="A52" s="23" t="s">
        <v>30</v>
      </c>
      <c r="B52" s="45"/>
      <c r="C52" s="25"/>
      <c r="D52" s="25"/>
      <c r="E52" s="15">
        <f aca="true" t="shared" si="11" ref="E52:AL52">SUM(E53:E54)</f>
        <v>1490</v>
      </c>
      <c r="F52" s="517">
        <f t="shared" si="11"/>
        <v>5</v>
      </c>
      <c r="G52" s="517">
        <f t="shared" si="11"/>
        <v>11</v>
      </c>
      <c r="H52" s="517">
        <f t="shared" si="11"/>
        <v>56</v>
      </c>
      <c r="I52" s="517">
        <f t="shared" si="11"/>
        <v>89</v>
      </c>
      <c r="J52" s="517">
        <f t="shared" si="11"/>
        <v>147</v>
      </c>
      <c r="K52" s="517">
        <f t="shared" si="11"/>
        <v>126</v>
      </c>
      <c r="L52" s="517">
        <f t="shared" si="11"/>
        <v>187</v>
      </c>
      <c r="M52" s="517">
        <f t="shared" si="11"/>
        <v>195</v>
      </c>
      <c r="N52" s="517">
        <f t="shared" si="11"/>
        <v>255</v>
      </c>
      <c r="O52" s="517">
        <f t="shared" si="11"/>
        <v>180</v>
      </c>
      <c r="P52" s="517">
        <f t="shared" si="11"/>
        <v>162</v>
      </c>
      <c r="Q52" s="517">
        <f t="shared" si="11"/>
        <v>58</v>
      </c>
      <c r="R52" s="517">
        <f t="shared" si="11"/>
        <v>19</v>
      </c>
      <c r="S52" s="52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7">
        <f t="shared" si="11"/>
        <v>0</v>
      </c>
      <c r="AE52" s="517">
        <f t="shared" si="11"/>
        <v>0</v>
      </c>
      <c r="AF52" s="517">
        <f t="shared" si="11"/>
        <v>0</v>
      </c>
      <c r="AG52" s="517">
        <f t="shared" si="11"/>
        <v>0</v>
      </c>
      <c r="AH52" s="517">
        <f t="shared" si="11"/>
        <v>0</v>
      </c>
      <c r="AI52" s="517">
        <f t="shared" si="11"/>
        <v>0</v>
      </c>
      <c r="AJ52" s="517">
        <f t="shared" si="11"/>
        <v>0</v>
      </c>
      <c r="AK52" s="517">
        <f t="shared" si="11"/>
        <v>0</v>
      </c>
      <c r="AL52" s="513">
        <f t="shared" si="11"/>
        <v>0</v>
      </c>
      <c r="AM52" s="26"/>
    </row>
    <row r="53" spans="1:39" ht="23.25" customHeight="1">
      <c r="A53" s="19"/>
      <c r="B53" s="34"/>
      <c r="C53" s="21" t="s">
        <v>329</v>
      </c>
      <c r="D53" s="21"/>
      <c r="E53" s="22">
        <f>SUM(F53:R53)</f>
        <v>740</v>
      </c>
      <c r="F53" s="90">
        <v>2</v>
      </c>
      <c r="G53" s="90">
        <v>4</v>
      </c>
      <c r="H53" s="90">
        <v>24</v>
      </c>
      <c r="I53" s="90">
        <v>40</v>
      </c>
      <c r="J53" s="90">
        <v>84</v>
      </c>
      <c r="K53" s="90">
        <v>59</v>
      </c>
      <c r="L53" s="90">
        <v>118</v>
      </c>
      <c r="M53" s="90">
        <v>96</v>
      </c>
      <c r="N53" s="90">
        <v>138</v>
      </c>
      <c r="O53" s="90">
        <v>71</v>
      </c>
      <c r="P53" s="90">
        <v>80</v>
      </c>
      <c r="Q53" s="90">
        <v>17</v>
      </c>
      <c r="R53" s="90">
        <v>7</v>
      </c>
      <c r="S53" s="90">
        <f>SUM(T53:AF53)</f>
        <v>0</v>
      </c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313"/>
      <c r="AM53" s="16"/>
    </row>
    <row r="54" spans="1:39" ht="23.25" customHeight="1">
      <c r="A54" s="19"/>
      <c r="B54" s="34"/>
      <c r="C54" s="21" t="s">
        <v>77</v>
      </c>
      <c r="D54" s="21"/>
      <c r="E54" s="22">
        <f>SUM(F54:R54)</f>
        <v>750</v>
      </c>
      <c r="F54" s="91">
        <v>3</v>
      </c>
      <c r="G54" s="91">
        <v>7</v>
      </c>
      <c r="H54" s="91">
        <v>32</v>
      </c>
      <c r="I54" s="91">
        <v>49</v>
      </c>
      <c r="J54" s="91">
        <v>63</v>
      </c>
      <c r="K54" s="91">
        <v>67</v>
      </c>
      <c r="L54" s="91">
        <v>69</v>
      </c>
      <c r="M54" s="91">
        <v>99</v>
      </c>
      <c r="N54" s="91">
        <v>117</v>
      </c>
      <c r="O54" s="91">
        <v>109</v>
      </c>
      <c r="P54" s="91">
        <v>82</v>
      </c>
      <c r="Q54" s="91">
        <v>41</v>
      </c>
      <c r="R54" s="91">
        <v>12</v>
      </c>
      <c r="S54" s="91">
        <f>SUM(T54:AF54)</f>
        <v>0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314"/>
      <c r="AM54" s="16"/>
    </row>
    <row r="55" spans="1:39" ht="23.25" customHeight="1">
      <c r="A55" s="23" t="s">
        <v>78</v>
      </c>
      <c r="B55" s="45"/>
      <c r="C55" s="14"/>
      <c r="D55" s="25"/>
      <c r="E55" s="15">
        <f aca="true" t="shared" si="12" ref="E55:AL55">SUM(E56:E57)</f>
        <v>2343</v>
      </c>
      <c r="F55" s="517">
        <f t="shared" si="12"/>
        <v>24</v>
      </c>
      <c r="G55" s="517">
        <f t="shared" si="12"/>
        <v>82</v>
      </c>
      <c r="H55" s="517">
        <f t="shared" si="12"/>
        <v>184</v>
      </c>
      <c r="I55" s="517">
        <f t="shared" si="12"/>
        <v>222</v>
      </c>
      <c r="J55" s="517">
        <f t="shared" si="12"/>
        <v>272</v>
      </c>
      <c r="K55" s="517">
        <f t="shared" si="12"/>
        <v>283</v>
      </c>
      <c r="L55" s="517">
        <f t="shared" si="12"/>
        <v>239</v>
      </c>
      <c r="M55" s="517">
        <f t="shared" si="12"/>
        <v>269</v>
      </c>
      <c r="N55" s="517">
        <f t="shared" si="12"/>
        <v>266</v>
      </c>
      <c r="O55" s="517">
        <f t="shared" si="12"/>
        <v>216</v>
      </c>
      <c r="P55" s="517">
        <f t="shared" si="12"/>
        <v>143</v>
      </c>
      <c r="Q55" s="517">
        <f t="shared" si="12"/>
        <v>83</v>
      </c>
      <c r="R55" s="517">
        <f t="shared" si="12"/>
        <v>60</v>
      </c>
      <c r="S55" s="52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7">
        <f t="shared" si="12"/>
        <v>0</v>
      </c>
      <c r="AE55" s="517">
        <f t="shared" si="12"/>
        <v>0</v>
      </c>
      <c r="AF55" s="517">
        <f t="shared" si="12"/>
        <v>0</v>
      </c>
      <c r="AG55" s="517">
        <f t="shared" si="12"/>
        <v>0</v>
      </c>
      <c r="AH55" s="517">
        <f t="shared" si="12"/>
        <v>0</v>
      </c>
      <c r="AI55" s="517">
        <f t="shared" si="12"/>
        <v>0</v>
      </c>
      <c r="AJ55" s="517">
        <f t="shared" si="12"/>
        <v>0</v>
      </c>
      <c r="AK55" s="517">
        <f t="shared" si="12"/>
        <v>0</v>
      </c>
      <c r="AL55" s="513">
        <f t="shared" si="12"/>
        <v>0</v>
      </c>
      <c r="AM55" s="26"/>
    </row>
    <row r="56" spans="1:39" ht="23.25" customHeight="1">
      <c r="A56" s="19"/>
      <c r="B56" s="46"/>
      <c r="C56" s="21" t="s">
        <v>330</v>
      </c>
      <c r="D56" s="47"/>
      <c r="E56" s="22">
        <f>SUM(F56:R56)</f>
        <v>1195</v>
      </c>
      <c r="F56" s="90">
        <v>22</v>
      </c>
      <c r="G56" s="90">
        <v>63</v>
      </c>
      <c r="H56" s="90">
        <v>130</v>
      </c>
      <c r="I56" s="90">
        <v>108</v>
      </c>
      <c r="J56" s="90">
        <v>130</v>
      </c>
      <c r="K56" s="90">
        <v>155</v>
      </c>
      <c r="L56" s="90">
        <v>121</v>
      </c>
      <c r="M56" s="90">
        <v>102</v>
      </c>
      <c r="N56" s="90">
        <v>93</v>
      </c>
      <c r="O56" s="90">
        <v>80</v>
      </c>
      <c r="P56" s="90">
        <v>78</v>
      </c>
      <c r="Q56" s="90">
        <v>56</v>
      </c>
      <c r="R56" s="90">
        <v>57</v>
      </c>
      <c r="S56" s="90">
        <f>SUM(T56:AF56)</f>
        <v>0</v>
      </c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313"/>
      <c r="AM56" s="26"/>
    </row>
    <row r="57" spans="1:39" ht="23.25" customHeight="1">
      <c r="A57" s="19"/>
      <c r="B57" s="34"/>
      <c r="C57" s="21" t="s">
        <v>56</v>
      </c>
      <c r="D57" s="21"/>
      <c r="E57" s="22">
        <f>SUM(F57:R57)</f>
        <v>1148</v>
      </c>
      <c r="F57" s="91">
        <v>2</v>
      </c>
      <c r="G57" s="91">
        <v>19</v>
      </c>
      <c r="H57" s="91">
        <v>54</v>
      </c>
      <c r="I57" s="91">
        <v>114</v>
      </c>
      <c r="J57" s="91">
        <v>142</v>
      </c>
      <c r="K57" s="91">
        <v>128</v>
      </c>
      <c r="L57" s="91">
        <v>118</v>
      </c>
      <c r="M57" s="91">
        <v>167</v>
      </c>
      <c r="N57" s="91">
        <v>173</v>
      </c>
      <c r="O57" s="91">
        <v>136</v>
      </c>
      <c r="P57" s="91">
        <v>65</v>
      </c>
      <c r="Q57" s="91">
        <v>27</v>
      </c>
      <c r="R57" s="91">
        <v>3</v>
      </c>
      <c r="S57" s="91">
        <f>SUM(T57:AF57)</f>
        <v>0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314"/>
      <c r="AM57" s="16"/>
    </row>
    <row r="58" spans="1:39" ht="23.25" customHeight="1">
      <c r="A58" s="23" t="s">
        <v>79</v>
      </c>
      <c r="B58" s="45"/>
      <c r="C58" s="25"/>
      <c r="D58" s="25"/>
      <c r="E58" s="15">
        <f aca="true" t="shared" si="13" ref="E58:AL58">SUM(E59:E61)</f>
        <v>2906</v>
      </c>
      <c r="F58" s="517">
        <f t="shared" si="13"/>
        <v>18</v>
      </c>
      <c r="G58" s="517">
        <f t="shared" si="13"/>
        <v>58</v>
      </c>
      <c r="H58" s="517">
        <f t="shared" si="13"/>
        <v>184</v>
      </c>
      <c r="I58" s="517">
        <f t="shared" si="13"/>
        <v>249</v>
      </c>
      <c r="J58" s="517">
        <f t="shared" si="13"/>
        <v>341</v>
      </c>
      <c r="K58" s="517">
        <f t="shared" si="13"/>
        <v>235</v>
      </c>
      <c r="L58" s="517">
        <f t="shared" si="13"/>
        <v>359</v>
      </c>
      <c r="M58" s="517">
        <f t="shared" si="13"/>
        <v>315</v>
      </c>
      <c r="N58" s="517">
        <f t="shared" si="13"/>
        <v>526</v>
      </c>
      <c r="O58" s="517">
        <f t="shared" si="13"/>
        <v>259</v>
      </c>
      <c r="P58" s="517">
        <f t="shared" si="13"/>
        <v>235</v>
      </c>
      <c r="Q58" s="517">
        <f t="shared" si="13"/>
        <v>98</v>
      </c>
      <c r="R58" s="517">
        <f t="shared" si="13"/>
        <v>29</v>
      </c>
      <c r="S58" s="52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7">
        <f t="shared" si="13"/>
        <v>0</v>
      </c>
      <c r="AE58" s="517">
        <f t="shared" si="13"/>
        <v>0</v>
      </c>
      <c r="AF58" s="517">
        <f t="shared" si="13"/>
        <v>0</v>
      </c>
      <c r="AG58" s="517">
        <f t="shared" si="13"/>
        <v>0</v>
      </c>
      <c r="AH58" s="517">
        <f t="shared" si="13"/>
        <v>0</v>
      </c>
      <c r="AI58" s="517">
        <f t="shared" si="13"/>
        <v>0</v>
      </c>
      <c r="AJ58" s="517">
        <f t="shared" si="13"/>
        <v>0</v>
      </c>
      <c r="AK58" s="517">
        <f t="shared" si="13"/>
        <v>0</v>
      </c>
      <c r="AL58" s="513">
        <f t="shared" si="13"/>
        <v>0</v>
      </c>
      <c r="AM58" s="26"/>
    </row>
    <row r="59" spans="1:39" ht="23.25" customHeight="1">
      <c r="A59" s="19"/>
      <c r="B59" s="34"/>
      <c r="C59" s="21" t="s">
        <v>31</v>
      </c>
      <c r="D59" s="21"/>
      <c r="E59" s="22">
        <f>SUM(F59:R59)</f>
        <v>703</v>
      </c>
      <c r="F59" s="90">
        <v>7</v>
      </c>
      <c r="G59" s="90">
        <v>22</v>
      </c>
      <c r="H59" s="90">
        <v>52</v>
      </c>
      <c r="I59" s="90">
        <v>74</v>
      </c>
      <c r="J59" s="90">
        <v>88</v>
      </c>
      <c r="K59" s="90">
        <v>61</v>
      </c>
      <c r="L59" s="90">
        <v>93</v>
      </c>
      <c r="M59" s="90">
        <v>62</v>
      </c>
      <c r="N59" s="90">
        <v>116</v>
      </c>
      <c r="O59" s="90">
        <v>58</v>
      </c>
      <c r="P59" s="90">
        <v>44</v>
      </c>
      <c r="Q59" s="90">
        <v>17</v>
      </c>
      <c r="R59" s="90">
        <v>9</v>
      </c>
      <c r="S59" s="319">
        <f>SUM(T59:AF59)</f>
        <v>0</v>
      </c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313"/>
      <c r="AM59" s="16"/>
    </row>
    <row r="60" spans="1:39" ht="23.25" customHeight="1">
      <c r="A60" s="19"/>
      <c r="B60" s="34"/>
      <c r="C60" s="21" t="s">
        <v>57</v>
      </c>
      <c r="D60" s="21"/>
      <c r="E60" s="22">
        <f>SUM(F60:R60)</f>
        <v>1275</v>
      </c>
      <c r="F60" s="90">
        <v>10</v>
      </c>
      <c r="G60" s="90">
        <v>21</v>
      </c>
      <c r="H60" s="90">
        <v>78</v>
      </c>
      <c r="I60" s="90">
        <v>107</v>
      </c>
      <c r="J60" s="90">
        <v>145</v>
      </c>
      <c r="K60" s="90">
        <v>98</v>
      </c>
      <c r="L60" s="90">
        <v>155</v>
      </c>
      <c r="M60" s="90">
        <v>150</v>
      </c>
      <c r="N60" s="90">
        <v>244</v>
      </c>
      <c r="O60" s="90">
        <v>119</v>
      </c>
      <c r="P60" s="90">
        <v>101</v>
      </c>
      <c r="Q60" s="90">
        <v>36</v>
      </c>
      <c r="R60" s="90">
        <v>11</v>
      </c>
      <c r="S60" s="90">
        <f>SUM(T60:AF60)</f>
        <v>0</v>
      </c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313"/>
      <c r="AM60" s="16"/>
    </row>
    <row r="61" spans="1:39" ht="23.25" customHeight="1" thickBot="1">
      <c r="A61" s="48"/>
      <c r="B61" s="49"/>
      <c r="C61" s="50" t="s">
        <v>80</v>
      </c>
      <c r="D61" s="50"/>
      <c r="E61" s="51">
        <f>SUM(F61:R61)</f>
        <v>928</v>
      </c>
      <c r="F61" s="92">
        <v>1</v>
      </c>
      <c r="G61" s="92">
        <v>15</v>
      </c>
      <c r="H61" s="92">
        <v>54</v>
      </c>
      <c r="I61" s="92">
        <v>68</v>
      </c>
      <c r="J61" s="92">
        <v>108</v>
      </c>
      <c r="K61" s="92">
        <v>76</v>
      </c>
      <c r="L61" s="92">
        <v>111</v>
      </c>
      <c r="M61" s="92">
        <v>103</v>
      </c>
      <c r="N61" s="92">
        <v>166</v>
      </c>
      <c r="O61" s="92">
        <v>82</v>
      </c>
      <c r="P61" s="92">
        <v>90</v>
      </c>
      <c r="Q61" s="92">
        <v>45</v>
      </c>
      <c r="R61" s="92">
        <v>9</v>
      </c>
      <c r="S61" s="531">
        <f>SUM(T61:AF61)</f>
        <v>0</v>
      </c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315"/>
      <c r="AM61" s="16"/>
    </row>
    <row r="62" spans="1:5" ht="18" customHeight="1">
      <c r="A62" s="100"/>
      <c r="E62" s="57" t="s">
        <v>371</v>
      </c>
    </row>
    <row r="63" ht="18" customHeight="1">
      <c r="E63" s="57" t="s">
        <v>372</v>
      </c>
    </row>
  </sheetData>
  <sheetProtection/>
  <mergeCells count="8">
    <mergeCell ref="AG3:AL3"/>
    <mergeCell ref="A9:D9"/>
    <mergeCell ref="E3:R3"/>
    <mergeCell ref="A4:A5"/>
    <mergeCell ref="S3:AF3"/>
    <mergeCell ref="C4:C5"/>
    <mergeCell ref="A7:D7"/>
    <mergeCell ref="A8:D8"/>
  </mergeCells>
  <printOptions horizontalCentered="1"/>
  <pageMargins left="0.1968503937007874" right="0.1968503937007874" top="0.7874015748031497" bottom="0.2362204724409449" header="0" footer="0"/>
  <pageSetup horizontalDpi="600" verticalDpi="600" orientation="portrait" pageOrder="overThenDown" paperSize="9" scale="54" r:id="rId1"/>
  <headerFooter alignWithMargins="0">
    <oddFooter>&amp;R&amp;A &amp;P/&amp;N</oddFooter>
  </headerFooter>
  <colBreaks count="1" manualBreakCount="1">
    <brk id="1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E63"/>
  <sheetViews>
    <sheetView showOutlineSymbols="0" zoomScale="75" zoomScaleNormal="75" workbookViewId="0" topLeftCell="A1">
      <pane xSplit="4" ySplit="6" topLeftCell="E7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I66" sqref="I66"/>
    </sheetView>
  </sheetViews>
  <sheetFormatPr defaultColWidth="8.75390625" defaultRowHeight="14.25"/>
  <cols>
    <col min="1" max="1" width="9.25390625" style="59" customWidth="1"/>
    <col min="2" max="2" width="0.875" style="59" customWidth="1"/>
    <col min="3" max="3" width="12.25390625" style="59" customWidth="1"/>
    <col min="4" max="4" width="0.875" style="59" customWidth="1"/>
    <col min="5" max="5" width="10.625" style="59" customWidth="1"/>
    <col min="6" max="9" width="8.75390625" style="59" customWidth="1"/>
    <col min="10" max="10" width="9.125" style="59" customWidth="1"/>
    <col min="11" max="11" width="8.75390625" style="59" customWidth="1"/>
    <col min="12" max="12" width="9.375" style="59" customWidth="1"/>
    <col min="13" max="13" width="9.25390625" style="59" customWidth="1"/>
    <col min="14" max="14" width="9.125" style="59" customWidth="1"/>
    <col min="15" max="18" width="8.75390625" style="59" customWidth="1"/>
    <col min="19" max="19" width="9.25390625" style="59" customWidth="1"/>
    <col min="20" max="32" width="7.375" style="59" customWidth="1"/>
    <col min="33" max="35" width="7.875" style="59" customWidth="1"/>
    <col min="36" max="36" width="8.375" style="59" customWidth="1"/>
    <col min="37" max="37" width="7.625" style="59" customWidth="1"/>
    <col min="38" max="38" width="8.25390625" style="59" customWidth="1"/>
    <col min="39" max="16384" width="8.75390625" style="59" customWidth="1"/>
  </cols>
  <sheetData>
    <row r="1" spans="1:33" ht="34.5" customHeight="1">
      <c r="A1" s="93" t="s">
        <v>87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</row>
    <row r="2" spans="1:33" ht="19.5" customHeight="1" thickBot="1">
      <c r="A2" s="61" t="s">
        <v>110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8" ht="24.75" customHeight="1">
      <c r="A3" s="62" t="s">
        <v>0</v>
      </c>
      <c r="B3" s="63"/>
      <c r="C3" s="64"/>
      <c r="D3" s="64"/>
      <c r="E3" s="582" t="s">
        <v>111</v>
      </c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94"/>
      <c r="S3" s="582" t="s">
        <v>370</v>
      </c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92"/>
      <c r="AG3" s="598" t="s">
        <v>363</v>
      </c>
      <c r="AH3" s="599"/>
      <c r="AI3" s="599"/>
      <c r="AJ3" s="599"/>
      <c r="AK3" s="599"/>
      <c r="AL3" s="600"/>
    </row>
    <row r="4" spans="1:38" ht="24.75" customHeight="1">
      <c r="A4" s="800" t="s">
        <v>32</v>
      </c>
      <c r="B4" s="65"/>
      <c r="C4" s="654" t="s">
        <v>33</v>
      </c>
      <c r="D4" s="65"/>
      <c r="E4" s="66"/>
      <c r="F4" s="67" t="s">
        <v>89</v>
      </c>
      <c r="G4" s="67" t="s">
        <v>90</v>
      </c>
      <c r="H4" s="67" t="s">
        <v>91</v>
      </c>
      <c r="I4" s="67" t="s">
        <v>92</v>
      </c>
      <c r="J4" s="67" t="s">
        <v>34</v>
      </c>
      <c r="K4" s="67" t="s">
        <v>93</v>
      </c>
      <c r="L4" s="67" t="s">
        <v>35</v>
      </c>
      <c r="M4" s="67" t="s">
        <v>94</v>
      </c>
      <c r="N4" s="67" t="s">
        <v>36</v>
      </c>
      <c r="O4" s="67" t="s">
        <v>95</v>
      </c>
      <c r="P4" s="67" t="s">
        <v>96</v>
      </c>
      <c r="Q4" s="67" t="s">
        <v>97</v>
      </c>
      <c r="R4" s="68" t="s">
        <v>98</v>
      </c>
      <c r="S4" s="66"/>
      <c r="T4" s="67" t="s">
        <v>89</v>
      </c>
      <c r="U4" s="67" t="s">
        <v>90</v>
      </c>
      <c r="V4" s="68" t="s">
        <v>91</v>
      </c>
      <c r="W4" s="68" t="s">
        <v>92</v>
      </c>
      <c r="X4" s="68" t="s">
        <v>34</v>
      </c>
      <c r="Y4" s="68" t="s">
        <v>93</v>
      </c>
      <c r="Z4" s="67" t="s">
        <v>35</v>
      </c>
      <c r="AA4" s="67" t="s">
        <v>94</v>
      </c>
      <c r="AB4" s="67" t="s">
        <v>36</v>
      </c>
      <c r="AC4" s="67" t="s">
        <v>95</v>
      </c>
      <c r="AD4" s="67" t="s">
        <v>96</v>
      </c>
      <c r="AE4" s="67" t="s">
        <v>97</v>
      </c>
      <c r="AF4" s="68" t="s">
        <v>98</v>
      </c>
      <c r="AG4" s="69" t="s">
        <v>37</v>
      </c>
      <c r="AH4" s="70" t="s">
        <v>38</v>
      </c>
      <c r="AI4" s="94" t="s">
        <v>39</v>
      </c>
      <c r="AJ4" s="94" t="s">
        <v>40</v>
      </c>
      <c r="AK4" s="95"/>
      <c r="AL4" s="72"/>
    </row>
    <row r="5" spans="1:38" ht="24.7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0" t="s">
        <v>42</v>
      </c>
      <c r="O5" s="70" t="s">
        <v>42</v>
      </c>
      <c r="P5" s="70" t="s">
        <v>42</v>
      </c>
      <c r="Q5" s="70" t="s">
        <v>42</v>
      </c>
      <c r="R5" s="73"/>
      <c r="S5" s="70" t="s">
        <v>41</v>
      </c>
      <c r="T5" s="70" t="s">
        <v>42</v>
      </c>
      <c r="U5" s="70" t="s">
        <v>42</v>
      </c>
      <c r="V5" s="73" t="s">
        <v>42</v>
      </c>
      <c r="W5" s="73" t="s">
        <v>42</v>
      </c>
      <c r="X5" s="73" t="s">
        <v>42</v>
      </c>
      <c r="Y5" s="73" t="s">
        <v>42</v>
      </c>
      <c r="Z5" s="70" t="s">
        <v>42</v>
      </c>
      <c r="AA5" s="70" t="s">
        <v>42</v>
      </c>
      <c r="AB5" s="70" t="s">
        <v>42</v>
      </c>
      <c r="AC5" s="70" t="s">
        <v>42</v>
      </c>
      <c r="AD5" s="70" t="s">
        <v>42</v>
      </c>
      <c r="AE5" s="70" t="s">
        <v>42</v>
      </c>
      <c r="AF5" s="73"/>
      <c r="AG5" s="70"/>
      <c r="AH5" s="70" t="s">
        <v>43</v>
      </c>
      <c r="AI5" s="94" t="s">
        <v>44</v>
      </c>
      <c r="AJ5" s="94" t="s">
        <v>45</v>
      </c>
      <c r="AK5" s="96" t="s">
        <v>46</v>
      </c>
      <c r="AL5" s="97" t="s">
        <v>55</v>
      </c>
    </row>
    <row r="6" spans="1:38" ht="24.75" customHeight="1" thickBot="1">
      <c r="A6" s="75"/>
      <c r="B6" s="76"/>
      <c r="C6" s="77"/>
      <c r="D6" s="77"/>
      <c r="E6" s="78"/>
      <c r="F6" s="79" t="s">
        <v>99</v>
      </c>
      <c r="G6" s="79" t="s">
        <v>100</v>
      </c>
      <c r="H6" s="79" t="s">
        <v>101</v>
      </c>
      <c r="I6" s="79" t="s">
        <v>102</v>
      </c>
      <c r="J6" s="79" t="s">
        <v>103</v>
      </c>
      <c r="K6" s="79" t="s">
        <v>47</v>
      </c>
      <c r="L6" s="79" t="s">
        <v>104</v>
      </c>
      <c r="M6" s="79" t="s">
        <v>48</v>
      </c>
      <c r="N6" s="79" t="s">
        <v>105</v>
      </c>
      <c r="O6" s="79" t="s">
        <v>49</v>
      </c>
      <c r="P6" s="79" t="s">
        <v>106</v>
      </c>
      <c r="Q6" s="79" t="s">
        <v>107</v>
      </c>
      <c r="R6" s="80" t="s">
        <v>50</v>
      </c>
      <c r="S6" s="78"/>
      <c r="T6" s="79" t="s">
        <v>99</v>
      </c>
      <c r="U6" s="79" t="s">
        <v>100</v>
      </c>
      <c r="V6" s="80" t="s">
        <v>101</v>
      </c>
      <c r="W6" s="80" t="s">
        <v>102</v>
      </c>
      <c r="X6" s="80" t="s">
        <v>103</v>
      </c>
      <c r="Y6" s="80" t="s">
        <v>47</v>
      </c>
      <c r="Z6" s="79" t="s">
        <v>104</v>
      </c>
      <c r="AA6" s="79" t="s">
        <v>48</v>
      </c>
      <c r="AB6" s="79" t="s">
        <v>105</v>
      </c>
      <c r="AC6" s="79" t="s">
        <v>49</v>
      </c>
      <c r="AD6" s="79" t="s">
        <v>106</v>
      </c>
      <c r="AE6" s="79" t="s">
        <v>107</v>
      </c>
      <c r="AF6" s="80" t="s">
        <v>50</v>
      </c>
      <c r="AG6" s="79" t="s">
        <v>51</v>
      </c>
      <c r="AH6" s="81" t="s">
        <v>52</v>
      </c>
      <c r="AI6" s="98" t="s">
        <v>53</v>
      </c>
      <c r="AJ6" s="98" t="s">
        <v>54</v>
      </c>
      <c r="AK6" s="99"/>
      <c r="AL6" s="83"/>
    </row>
    <row r="7" spans="1:38" ht="27.75" customHeight="1">
      <c r="A7" s="595" t="s">
        <v>357</v>
      </c>
      <c r="B7" s="596"/>
      <c r="C7" s="596"/>
      <c r="D7" s="596"/>
      <c r="E7" s="6">
        <v>3973</v>
      </c>
      <c r="F7" s="384">
        <v>2</v>
      </c>
      <c r="G7" s="385">
        <v>33</v>
      </c>
      <c r="H7" s="6">
        <v>187</v>
      </c>
      <c r="I7" s="6">
        <v>323</v>
      </c>
      <c r="J7" s="6">
        <v>497</v>
      </c>
      <c r="K7" s="6">
        <v>516</v>
      </c>
      <c r="L7" s="6">
        <v>556</v>
      </c>
      <c r="M7" s="6">
        <v>649</v>
      </c>
      <c r="N7" s="6">
        <v>501</v>
      </c>
      <c r="O7" s="6">
        <v>451</v>
      </c>
      <c r="P7" s="6">
        <v>182</v>
      </c>
      <c r="Q7" s="6">
        <v>57</v>
      </c>
      <c r="R7" s="7">
        <v>19</v>
      </c>
      <c r="S7" s="6">
        <v>49</v>
      </c>
      <c r="T7" s="528">
        <v>0</v>
      </c>
      <c r="U7" s="385">
        <v>1</v>
      </c>
      <c r="V7" s="7">
        <v>4</v>
      </c>
      <c r="W7" s="7">
        <v>4</v>
      </c>
      <c r="X7" s="6">
        <v>6</v>
      </c>
      <c r="Y7" s="6">
        <v>10</v>
      </c>
      <c r="Z7" s="6">
        <v>8</v>
      </c>
      <c r="AA7" s="6">
        <v>4</v>
      </c>
      <c r="AB7" s="6">
        <v>6</v>
      </c>
      <c r="AC7" s="6">
        <v>3</v>
      </c>
      <c r="AD7" s="6">
        <v>2</v>
      </c>
      <c r="AE7" s="6">
        <v>1</v>
      </c>
      <c r="AF7" s="6">
        <v>0</v>
      </c>
      <c r="AG7" s="6">
        <v>17</v>
      </c>
      <c r="AH7" s="6">
        <v>4</v>
      </c>
      <c r="AI7" s="6">
        <v>6</v>
      </c>
      <c r="AJ7" s="6">
        <v>5</v>
      </c>
      <c r="AK7" s="8">
        <v>15</v>
      </c>
      <c r="AL7" s="9">
        <v>2</v>
      </c>
    </row>
    <row r="8" spans="1:38" ht="27.75" customHeight="1">
      <c r="A8" s="595">
        <v>19</v>
      </c>
      <c r="B8" s="596"/>
      <c r="C8" s="596"/>
      <c r="D8" s="596"/>
      <c r="E8" s="6">
        <v>5395</v>
      </c>
      <c r="F8" s="361">
        <v>9</v>
      </c>
      <c r="G8" s="361">
        <v>48</v>
      </c>
      <c r="H8" s="6">
        <v>262</v>
      </c>
      <c r="I8" s="6">
        <v>486</v>
      </c>
      <c r="J8" s="6">
        <v>748</v>
      </c>
      <c r="K8" s="6">
        <v>772</v>
      </c>
      <c r="L8" s="6">
        <v>695</v>
      </c>
      <c r="M8" s="6">
        <v>765</v>
      </c>
      <c r="N8" s="6">
        <v>695</v>
      </c>
      <c r="O8" s="6">
        <v>535</v>
      </c>
      <c r="P8" s="6">
        <v>237</v>
      </c>
      <c r="Q8" s="6">
        <v>112</v>
      </c>
      <c r="R8" s="7">
        <v>31</v>
      </c>
      <c r="S8" s="6">
        <v>45</v>
      </c>
      <c r="T8" s="387">
        <v>0</v>
      </c>
      <c r="U8" s="529">
        <v>3</v>
      </c>
      <c r="V8" s="7">
        <v>1</v>
      </c>
      <c r="W8" s="7">
        <v>2</v>
      </c>
      <c r="X8" s="6">
        <v>4</v>
      </c>
      <c r="Y8" s="6">
        <v>6</v>
      </c>
      <c r="Z8" s="6">
        <v>7</v>
      </c>
      <c r="AA8" s="6">
        <v>9</v>
      </c>
      <c r="AB8" s="6">
        <v>4</v>
      </c>
      <c r="AC8" s="6">
        <v>3</v>
      </c>
      <c r="AD8" s="6">
        <v>5</v>
      </c>
      <c r="AE8" s="6">
        <v>0</v>
      </c>
      <c r="AF8" s="6">
        <v>1</v>
      </c>
      <c r="AG8" s="6">
        <v>6</v>
      </c>
      <c r="AH8" s="6">
        <v>4</v>
      </c>
      <c r="AI8" s="6">
        <v>2</v>
      </c>
      <c r="AJ8" s="6">
        <v>11</v>
      </c>
      <c r="AK8" s="8">
        <v>14</v>
      </c>
      <c r="AL8" s="9">
        <v>8</v>
      </c>
    </row>
    <row r="9" spans="1:39" ht="29.25" customHeight="1">
      <c r="A9" s="580">
        <v>20</v>
      </c>
      <c r="B9" s="578"/>
      <c r="C9" s="578"/>
      <c r="D9" s="578"/>
      <c r="E9" s="84">
        <f aca="true" t="shared" si="0" ref="E9:AL9">SUM(E10,E11,E12,E13,E14,E15,E19,E22,E23,E28,E35,E40,E44,E48,E52,E55,E58)</f>
        <v>4681</v>
      </c>
      <c r="F9" s="84">
        <f t="shared" si="0"/>
        <v>11</v>
      </c>
      <c r="G9" s="84">
        <f t="shared" si="0"/>
        <v>71</v>
      </c>
      <c r="H9" s="84">
        <f t="shared" si="0"/>
        <v>226</v>
      </c>
      <c r="I9" s="84">
        <f t="shared" si="0"/>
        <v>448</v>
      </c>
      <c r="J9" s="84">
        <f t="shared" si="0"/>
        <v>804</v>
      </c>
      <c r="K9" s="84">
        <f t="shared" si="0"/>
        <v>559</v>
      </c>
      <c r="L9" s="362">
        <f t="shared" si="0"/>
        <v>576</v>
      </c>
      <c r="M9" s="363">
        <f t="shared" si="0"/>
        <v>561</v>
      </c>
      <c r="N9" s="364">
        <f t="shared" si="0"/>
        <v>595</v>
      </c>
      <c r="O9" s="363">
        <f t="shared" si="0"/>
        <v>478</v>
      </c>
      <c r="P9" s="363">
        <f t="shared" si="0"/>
        <v>260</v>
      </c>
      <c r="Q9" s="363">
        <f t="shared" si="0"/>
        <v>74</v>
      </c>
      <c r="R9" s="363">
        <f t="shared" si="0"/>
        <v>18</v>
      </c>
      <c r="S9" s="363">
        <f t="shared" si="0"/>
        <v>0</v>
      </c>
      <c r="T9" s="363">
        <f t="shared" si="0"/>
        <v>0</v>
      </c>
      <c r="U9" s="363">
        <f t="shared" si="0"/>
        <v>0</v>
      </c>
      <c r="V9" s="363">
        <f t="shared" si="0"/>
        <v>0</v>
      </c>
      <c r="W9" s="363">
        <f t="shared" si="0"/>
        <v>0</v>
      </c>
      <c r="X9" s="363">
        <f t="shared" si="0"/>
        <v>0</v>
      </c>
      <c r="Y9" s="363">
        <f t="shared" si="0"/>
        <v>0</v>
      </c>
      <c r="Z9" s="364">
        <f t="shared" si="0"/>
        <v>0</v>
      </c>
      <c r="AA9" s="364">
        <f t="shared" si="0"/>
        <v>0</v>
      </c>
      <c r="AB9" s="362">
        <f t="shared" si="0"/>
        <v>0</v>
      </c>
      <c r="AC9" s="362">
        <f t="shared" si="0"/>
        <v>0</v>
      </c>
      <c r="AD9" s="362">
        <f t="shared" si="0"/>
        <v>0</v>
      </c>
      <c r="AE9" s="362">
        <f t="shared" si="0"/>
        <v>0</v>
      </c>
      <c r="AF9" s="362">
        <f t="shared" si="0"/>
        <v>0</v>
      </c>
      <c r="AG9" s="84">
        <f t="shared" si="0"/>
        <v>0</v>
      </c>
      <c r="AH9" s="84">
        <f t="shared" si="0"/>
        <v>0</v>
      </c>
      <c r="AI9" s="362">
        <f t="shared" si="0"/>
        <v>0</v>
      </c>
      <c r="AJ9" s="84">
        <f t="shared" si="0"/>
        <v>0</v>
      </c>
      <c r="AK9" s="362">
        <f t="shared" si="0"/>
        <v>0</v>
      </c>
      <c r="AL9" s="386">
        <f t="shared" si="0"/>
        <v>0</v>
      </c>
      <c r="AM9" s="11"/>
    </row>
    <row r="10" spans="1:39" ht="23.25" customHeight="1">
      <c r="A10" s="12" t="s">
        <v>58</v>
      </c>
      <c r="B10" s="13"/>
      <c r="C10" s="14" t="s">
        <v>1</v>
      </c>
      <c r="D10" s="14"/>
      <c r="E10" s="15">
        <f>SUM(F10:R10)</f>
        <v>0</v>
      </c>
      <c r="F10" s="88" t="s">
        <v>272</v>
      </c>
      <c r="G10" s="88" t="s">
        <v>272</v>
      </c>
      <c r="H10" s="88" t="s">
        <v>272</v>
      </c>
      <c r="I10" s="88" t="s">
        <v>272</v>
      </c>
      <c r="J10" s="88" t="s">
        <v>272</v>
      </c>
      <c r="K10" s="88" t="s">
        <v>272</v>
      </c>
      <c r="L10" s="88" t="s">
        <v>272</v>
      </c>
      <c r="M10" s="88" t="s">
        <v>272</v>
      </c>
      <c r="N10" s="88" t="s">
        <v>272</v>
      </c>
      <c r="O10" s="88" t="s">
        <v>272</v>
      </c>
      <c r="P10" s="88" t="s">
        <v>272</v>
      </c>
      <c r="Q10" s="88" t="s">
        <v>272</v>
      </c>
      <c r="R10" s="88" t="s">
        <v>272</v>
      </c>
      <c r="S10" s="105">
        <f>SUM(T10:AF10)</f>
        <v>0</v>
      </c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311"/>
      <c r="AM10" s="16"/>
    </row>
    <row r="11" spans="1:39" ht="23.25" customHeight="1">
      <c r="A11" s="12" t="s">
        <v>59</v>
      </c>
      <c r="B11" s="13"/>
      <c r="C11" s="14" t="s">
        <v>2</v>
      </c>
      <c r="D11" s="14"/>
      <c r="E11" s="15">
        <f>SUM(F11:R11)</f>
        <v>692</v>
      </c>
      <c r="F11" s="88">
        <v>3</v>
      </c>
      <c r="G11" s="88">
        <v>2</v>
      </c>
      <c r="H11" s="88">
        <v>8</v>
      </c>
      <c r="I11" s="88">
        <v>18</v>
      </c>
      <c r="J11" s="88">
        <v>265</v>
      </c>
      <c r="K11" s="88">
        <v>48</v>
      </c>
      <c r="L11" s="88">
        <v>95</v>
      </c>
      <c r="M11" s="88">
        <v>52</v>
      </c>
      <c r="N11" s="88">
        <v>102</v>
      </c>
      <c r="O11" s="88">
        <v>52</v>
      </c>
      <c r="P11" s="88">
        <v>35</v>
      </c>
      <c r="Q11" s="88">
        <v>6</v>
      </c>
      <c r="R11" s="88">
        <v>6</v>
      </c>
      <c r="S11" s="88">
        <f>SUM(T11:AF11)</f>
        <v>0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311"/>
      <c r="AM11" s="16"/>
    </row>
    <row r="12" spans="1:39" ht="23.25" customHeight="1">
      <c r="A12" s="12" t="s">
        <v>60</v>
      </c>
      <c r="B12" s="13"/>
      <c r="C12" s="14" t="s">
        <v>3</v>
      </c>
      <c r="D12" s="14"/>
      <c r="E12" s="15">
        <f>SUM(F12:R12)</f>
        <v>0</v>
      </c>
      <c r="F12" s="88" t="s">
        <v>272</v>
      </c>
      <c r="G12" s="88" t="s">
        <v>272</v>
      </c>
      <c r="H12" s="88" t="s">
        <v>272</v>
      </c>
      <c r="I12" s="88" t="s">
        <v>272</v>
      </c>
      <c r="J12" s="88" t="s">
        <v>272</v>
      </c>
      <c r="K12" s="88" t="s">
        <v>272</v>
      </c>
      <c r="L12" s="88" t="s">
        <v>272</v>
      </c>
      <c r="M12" s="88" t="s">
        <v>272</v>
      </c>
      <c r="N12" s="88" t="s">
        <v>272</v>
      </c>
      <c r="O12" s="88" t="s">
        <v>272</v>
      </c>
      <c r="P12" s="88" t="s">
        <v>272</v>
      </c>
      <c r="Q12" s="88" t="s">
        <v>272</v>
      </c>
      <c r="R12" s="88" t="s">
        <v>272</v>
      </c>
      <c r="S12" s="88">
        <f>SUM(T12:AF12)</f>
        <v>0</v>
      </c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311"/>
      <c r="AM12" s="16"/>
    </row>
    <row r="13" spans="1:39" ht="23.25" customHeight="1">
      <c r="A13" s="17" t="s">
        <v>61</v>
      </c>
      <c r="B13" s="18"/>
      <c r="C13" s="14" t="s">
        <v>4</v>
      </c>
      <c r="D13" s="14"/>
      <c r="E13" s="15">
        <f>SUM(F13:R13)</f>
        <v>0</v>
      </c>
      <c r="F13" s="88" t="s">
        <v>272</v>
      </c>
      <c r="G13" s="88" t="s">
        <v>272</v>
      </c>
      <c r="H13" s="88" t="s">
        <v>272</v>
      </c>
      <c r="I13" s="88" t="s">
        <v>272</v>
      </c>
      <c r="J13" s="88" t="s">
        <v>272</v>
      </c>
      <c r="K13" s="88" t="s">
        <v>272</v>
      </c>
      <c r="L13" s="88" t="s">
        <v>272</v>
      </c>
      <c r="M13" s="88" t="s">
        <v>272</v>
      </c>
      <c r="N13" s="88" t="s">
        <v>272</v>
      </c>
      <c r="O13" s="88" t="s">
        <v>272</v>
      </c>
      <c r="P13" s="88" t="s">
        <v>272</v>
      </c>
      <c r="Q13" s="88" t="s">
        <v>272</v>
      </c>
      <c r="R13" s="88" t="s">
        <v>272</v>
      </c>
      <c r="S13" s="88">
        <f>SUM(T13:AF13)</f>
        <v>0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311"/>
      <c r="AM13" s="16"/>
    </row>
    <row r="14" spans="1:39" ht="23.25" customHeight="1">
      <c r="A14" s="12" t="s">
        <v>62</v>
      </c>
      <c r="B14" s="13"/>
      <c r="C14" s="14" t="s">
        <v>5</v>
      </c>
      <c r="D14" s="14"/>
      <c r="E14" s="15">
        <f>SUM(F14:R14)</f>
        <v>0</v>
      </c>
      <c r="F14" s="88" t="s">
        <v>272</v>
      </c>
      <c r="G14" s="88" t="s">
        <v>272</v>
      </c>
      <c r="H14" s="88" t="s">
        <v>272</v>
      </c>
      <c r="I14" s="88" t="s">
        <v>272</v>
      </c>
      <c r="J14" s="88" t="s">
        <v>272</v>
      </c>
      <c r="K14" s="88" t="s">
        <v>272</v>
      </c>
      <c r="L14" s="88" t="s">
        <v>272</v>
      </c>
      <c r="M14" s="88" t="s">
        <v>272</v>
      </c>
      <c r="N14" s="88" t="s">
        <v>272</v>
      </c>
      <c r="O14" s="88" t="s">
        <v>272</v>
      </c>
      <c r="P14" s="88" t="s">
        <v>272</v>
      </c>
      <c r="Q14" s="88" t="s">
        <v>272</v>
      </c>
      <c r="R14" s="88" t="s">
        <v>272</v>
      </c>
      <c r="S14" s="88">
        <f>SUM(T14:AF14)</f>
        <v>0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311"/>
      <c r="AM14" s="16"/>
    </row>
    <row r="15" spans="1:39" ht="23.25" customHeight="1">
      <c r="A15" s="12" t="s">
        <v>63</v>
      </c>
      <c r="B15" s="13"/>
      <c r="C15" s="14"/>
      <c r="D15" s="14"/>
      <c r="E15" s="15">
        <f aca="true" t="shared" si="1" ref="E15:AL15">SUM(E16:E18)</f>
        <v>0</v>
      </c>
      <c r="F15" s="517">
        <f t="shared" si="1"/>
        <v>0</v>
      </c>
      <c r="G15" s="517">
        <f t="shared" si="1"/>
        <v>0</v>
      </c>
      <c r="H15" s="517">
        <f t="shared" si="1"/>
        <v>0</v>
      </c>
      <c r="I15" s="517">
        <f t="shared" si="1"/>
        <v>0</v>
      </c>
      <c r="J15" s="517">
        <f t="shared" si="1"/>
        <v>0</v>
      </c>
      <c r="K15" s="517">
        <f t="shared" si="1"/>
        <v>0</v>
      </c>
      <c r="L15" s="517">
        <f t="shared" si="1"/>
        <v>0</v>
      </c>
      <c r="M15" s="517">
        <f t="shared" si="1"/>
        <v>0</v>
      </c>
      <c r="N15" s="517">
        <f t="shared" si="1"/>
        <v>0</v>
      </c>
      <c r="O15" s="517">
        <f t="shared" si="1"/>
        <v>0</v>
      </c>
      <c r="P15" s="517">
        <f t="shared" si="1"/>
        <v>0</v>
      </c>
      <c r="Q15" s="517">
        <f t="shared" si="1"/>
        <v>0</v>
      </c>
      <c r="R15" s="517">
        <f t="shared" si="1"/>
        <v>0</v>
      </c>
      <c r="S15" s="52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>
        <f t="shared" si="1"/>
        <v>0</v>
      </c>
      <c r="AA15" s="517">
        <f t="shared" si="1"/>
        <v>0</v>
      </c>
      <c r="AB15" s="517">
        <f t="shared" si="1"/>
        <v>0</v>
      </c>
      <c r="AC15" s="517">
        <f t="shared" si="1"/>
        <v>0</v>
      </c>
      <c r="AD15" s="517">
        <f t="shared" si="1"/>
        <v>0</v>
      </c>
      <c r="AE15" s="517">
        <f t="shared" si="1"/>
        <v>0</v>
      </c>
      <c r="AF15" s="517">
        <f t="shared" si="1"/>
        <v>0</v>
      </c>
      <c r="AG15" s="517">
        <f t="shared" si="1"/>
        <v>0</v>
      </c>
      <c r="AH15" s="517">
        <f t="shared" si="1"/>
        <v>0</v>
      </c>
      <c r="AI15" s="517">
        <f t="shared" si="1"/>
        <v>0</v>
      </c>
      <c r="AJ15" s="517">
        <f t="shared" si="1"/>
        <v>0</v>
      </c>
      <c r="AK15" s="517">
        <f t="shared" si="1"/>
        <v>0</v>
      </c>
      <c r="AL15" s="513">
        <f t="shared" si="1"/>
        <v>0</v>
      </c>
      <c r="AM15" s="16"/>
    </row>
    <row r="16" spans="1:39" ht="23.25" customHeight="1">
      <c r="A16" s="19"/>
      <c r="B16" s="20"/>
      <c r="C16" s="21" t="s">
        <v>6</v>
      </c>
      <c r="D16" s="21"/>
      <c r="E16" s="22">
        <f>SUM(F16:R16)</f>
        <v>0</v>
      </c>
      <c r="F16" s="90" t="s">
        <v>272</v>
      </c>
      <c r="G16" s="90" t="s">
        <v>272</v>
      </c>
      <c r="H16" s="90" t="s">
        <v>272</v>
      </c>
      <c r="I16" s="90" t="s">
        <v>272</v>
      </c>
      <c r="J16" s="90" t="s">
        <v>272</v>
      </c>
      <c r="K16" s="90" t="s">
        <v>272</v>
      </c>
      <c r="L16" s="90" t="s">
        <v>272</v>
      </c>
      <c r="M16" s="90" t="s">
        <v>272</v>
      </c>
      <c r="N16" s="90" t="s">
        <v>272</v>
      </c>
      <c r="O16" s="90" t="s">
        <v>272</v>
      </c>
      <c r="P16" s="90" t="s">
        <v>272</v>
      </c>
      <c r="Q16" s="90" t="s">
        <v>272</v>
      </c>
      <c r="R16" s="90" t="s">
        <v>272</v>
      </c>
      <c r="S16" s="90">
        <f>SUM(T16:AF16)</f>
        <v>0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313"/>
      <c r="AM16" s="16"/>
    </row>
    <row r="17" spans="1:213" s="86" customFormat="1" ht="23.25" customHeight="1">
      <c r="A17" s="19"/>
      <c r="B17" s="20"/>
      <c r="C17" s="21" t="s">
        <v>8</v>
      </c>
      <c r="D17" s="21"/>
      <c r="E17" s="22">
        <f>SUM(F17:R17)</f>
        <v>0</v>
      </c>
      <c r="F17" s="90" t="s">
        <v>272</v>
      </c>
      <c r="G17" s="90" t="s">
        <v>272</v>
      </c>
      <c r="H17" s="90" t="s">
        <v>272</v>
      </c>
      <c r="I17" s="90" t="s">
        <v>272</v>
      </c>
      <c r="J17" s="90" t="s">
        <v>272</v>
      </c>
      <c r="K17" s="90" t="s">
        <v>272</v>
      </c>
      <c r="L17" s="90" t="s">
        <v>272</v>
      </c>
      <c r="M17" s="90" t="s">
        <v>272</v>
      </c>
      <c r="N17" s="90" t="s">
        <v>272</v>
      </c>
      <c r="O17" s="90" t="s">
        <v>272</v>
      </c>
      <c r="P17" s="90" t="s">
        <v>272</v>
      </c>
      <c r="Q17" s="90" t="s">
        <v>272</v>
      </c>
      <c r="R17" s="90" t="s">
        <v>272</v>
      </c>
      <c r="S17" s="90">
        <f>SUM(T17:AF17)</f>
        <v>0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313"/>
      <c r="AM17" s="16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</row>
    <row r="18" spans="1:39" ht="23.25" customHeight="1">
      <c r="A18" s="19"/>
      <c r="B18" s="20"/>
      <c r="C18" s="21" t="s">
        <v>9</v>
      </c>
      <c r="D18" s="21"/>
      <c r="E18" s="22">
        <f>SUM(F18:R18)</f>
        <v>0</v>
      </c>
      <c r="F18" s="91" t="s">
        <v>272</v>
      </c>
      <c r="G18" s="91" t="s">
        <v>272</v>
      </c>
      <c r="H18" s="91" t="s">
        <v>272</v>
      </c>
      <c r="I18" s="91" t="s">
        <v>272</v>
      </c>
      <c r="J18" s="91" t="s">
        <v>272</v>
      </c>
      <c r="K18" s="91" t="s">
        <v>272</v>
      </c>
      <c r="L18" s="91" t="s">
        <v>272</v>
      </c>
      <c r="M18" s="91" t="s">
        <v>272</v>
      </c>
      <c r="N18" s="91" t="s">
        <v>272</v>
      </c>
      <c r="O18" s="91" t="s">
        <v>272</v>
      </c>
      <c r="P18" s="91" t="s">
        <v>272</v>
      </c>
      <c r="Q18" s="91" t="s">
        <v>272</v>
      </c>
      <c r="R18" s="91" t="s">
        <v>272</v>
      </c>
      <c r="S18" s="91">
        <f>SUM(T18:AF18)</f>
        <v>0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314"/>
      <c r="AM18" s="16"/>
    </row>
    <row r="19" spans="1:39" ht="23.25" customHeight="1">
      <c r="A19" s="12" t="s">
        <v>64</v>
      </c>
      <c r="B19" s="13"/>
      <c r="C19" s="14"/>
      <c r="D19" s="14"/>
      <c r="E19" s="15">
        <f aca="true" t="shared" si="2" ref="E19:AL19">SUM(E20:E21)</f>
        <v>0</v>
      </c>
      <c r="F19" s="517">
        <f t="shared" si="2"/>
        <v>0</v>
      </c>
      <c r="G19" s="517">
        <f t="shared" si="2"/>
        <v>0</v>
      </c>
      <c r="H19" s="517">
        <f t="shared" si="2"/>
        <v>0</v>
      </c>
      <c r="I19" s="517">
        <f t="shared" si="2"/>
        <v>0</v>
      </c>
      <c r="J19" s="517">
        <f t="shared" si="2"/>
        <v>0</v>
      </c>
      <c r="K19" s="517">
        <f t="shared" si="2"/>
        <v>0</v>
      </c>
      <c r="L19" s="517">
        <f t="shared" si="2"/>
        <v>0</v>
      </c>
      <c r="M19" s="517">
        <f t="shared" si="2"/>
        <v>0</v>
      </c>
      <c r="N19" s="517">
        <f t="shared" si="2"/>
        <v>0</v>
      </c>
      <c r="O19" s="517">
        <f t="shared" si="2"/>
        <v>0</v>
      </c>
      <c r="P19" s="517">
        <f t="shared" si="2"/>
        <v>0</v>
      </c>
      <c r="Q19" s="517">
        <f t="shared" si="2"/>
        <v>0</v>
      </c>
      <c r="R19" s="517">
        <f t="shared" si="2"/>
        <v>0</v>
      </c>
      <c r="S19" s="89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7">
        <f t="shared" si="2"/>
        <v>0</v>
      </c>
      <c r="AE19" s="517">
        <f t="shared" si="2"/>
        <v>0</v>
      </c>
      <c r="AF19" s="517">
        <f t="shared" si="2"/>
        <v>0</v>
      </c>
      <c r="AG19" s="517">
        <f t="shared" si="2"/>
        <v>0</v>
      </c>
      <c r="AH19" s="517">
        <f t="shared" si="2"/>
        <v>0</v>
      </c>
      <c r="AI19" s="517">
        <f t="shared" si="2"/>
        <v>0</v>
      </c>
      <c r="AJ19" s="517">
        <f t="shared" si="2"/>
        <v>0</v>
      </c>
      <c r="AK19" s="517">
        <f t="shared" si="2"/>
        <v>0</v>
      </c>
      <c r="AL19" s="513">
        <f t="shared" si="2"/>
        <v>0</v>
      </c>
      <c r="AM19" s="16"/>
    </row>
    <row r="20" spans="1:39" ht="23.25" customHeight="1">
      <c r="A20" s="19"/>
      <c r="B20" s="20"/>
      <c r="C20" s="21" t="s">
        <v>7</v>
      </c>
      <c r="D20" s="21"/>
      <c r="E20" s="22">
        <f>SUM(F20:R20)</f>
        <v>0</v>
      </c>
      <c r="F20" s="90" t="s">
        <v>272</v>
      </c>
      <c r="G20" s="90" t="s">
        <v>272</v>
      </c>
      <c r="H20" s="90" t="s">
        <v>272</v>
      </c>
      <c r="I20" s="90" t="s">
        <v>272</v>
      </c>
      <c r="J20" s="90" t="s">
        <v>272</v>
      </c>
      <c r="K20" s="90" t="s">
        <v>272</v>
      </c>
      <c r="L20" s="90" t="s">
        <v>272</v>
      </c>
      <c r="M20" s="90" t="s">
        <v>272</v>
      </c>
      <c r="N20" s="90" t="s">
        <v>272</v>
      </c>
      <c r="O20" s="90" t="s">
        <v>272</v>
      </c>
      <c r="P20" s="90" t="s">
        <v>272</v>
      </c>
      <c r="Q20" s="90" t="s">
        <v>272</v>
      </c>
      <c r="R20" s="90" t="s">
        <v>272</v>
      </c>
      <c r="S20" s="319">
        <f>SUM(T20:AF20)</f>
        <v>0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313"/>
      <c r="AM20" s="16"/>
    </row>
    <row r="21" spans="1:39" ht="23.25" customHeight="1">
      <c r="A21" s="19"/>
      <c r="B21" s="20"/>
      <c r="C21" s="21" t="s">
        <v>10</v>
      </c>
      <c r="D21" s="21"/>
      <c r="E21" s="22">
        <f>SUM(F21:R21)</f>
        <v>0</v>
      </c>
      <c r="F21" s="91" t="s">
        <v>272</v>
      </c>
      <c r="G21" s="91" t="s">
        <v>272</v>
      </c>
      <c r="H21" s="91" t="s">
        <v>272</v>
      </c>
      <c r="I21" s="91" t="s">
        <v>272</v>
      </c>
      <c r="J21" s="91" t="s">
        <v>272</v>
      </c>
      <c r="K21" s="91" t="s">
        <v>272</v>
      </c>
      <c r="L21" s="91" t="s">
        <v>272</v>
      </c>
      <c r="M21" s="91" t="s">
        <v>272</v>
      </c>
      <c r="N21" s="91" t="s">
        <v>272</v>
      </c>
      <c r="O21" s="91" t="s">
        <v>272</v>
      </c>
      <c r="P21" s="91" t="s">
        <v>272</v>
      </c>
      <c r="Q21" s="91" t="s">
        <v>272</v>
      </c>
      <c r="R21" s="91" t="s">
        <v>272</v>
      </c>
      <c r="S21" s="530">
        <f>SUM(T21:AF21)</f>
        <v>0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314"/>
      <c r="AM21" s="16"/>
    </row>
    <row r="22" spans="1:213" s="86" customFormat="1" ht="23.25" customHeight="1">
      <c r="A22" s="12" t="s">
        <v>65</v>
      </c>
      <c r="B22" s="13"/>
      <c r="C22" s="14" t="s">
        <v>11</v>
      </c>
      <c r="D22" s="14"/>
      <c r="E22" s="15">
        <f>SUM(F22:R22)</f>
        <v>1961</v>
      </c>
      <c r="F22" s="88">
        <v>6</v>
      </c>
      <c r="G22" s="88">
        <v>46</v>
      </c>
      <c r="H22" s="88">
        <v>120</v>
      </c>
      <c r="I22" s="88">
        <v>214</v>
      </c>
      <c r="J22" s="88">
        <v>278</v>
      </c>
      <c r="K22" s="88">
        <v>271</v>
      </c>
      <c r="L22" s="88">
        <v>221</v>
      </c>
      <c r="M22" s="88">
        <v>231</v>
      </c>
      <c r="N22" s="88">
        <v>242</v>
      </c>
      <c r="O22" s="88">
        <v>184</v>
      </c>
      <c r="P22" s="88">
        <v>115</v>
      </c>
      <c r="Q22" s="88">
        <v>29</v>
      </c>
      <c r="R22" s="88">
        <v>4</v>
      </c>
      <c r="S22" s="88">
        <f>SUM(T22:AF22)</f>
        <v>0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311"/>
      <c r="AM22" s="16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</row>
    <row r="23" spans="1:39" ht="23.25" customHeight="1">
      <c r="A23" s="23" t="s">
        <v>12</v>
      </c>
      <c r="B23" s="24"/>
      <c r="C23" s="25"/>
      <c r="D23" s="25"/>
      <c r="E23" s="15">
        <f aca="true" t="shared" si="3" ref="E23:AL23">SUM(E24:E27)</f>
        <v>637</v>
      </c>
      <c r="F23" s="517">
        <f t="shared" si="3"/>
        <v>0</v>
      </c>
      <c r="G23" s="517">
        <f t="shared" si="3"/>
        <v>3</v>
      </c>
      <c r="H23" s="517">
        <f t="shared" si="3"/>
        <v>27</v>
      </c>
      <c r="I23" s="517">
        <f t="shared" si="3"/>
        <v>52</v>
      </c>
      <c r="J23" s="517">
        <f t="shared" si="3"/>
        <v>66</v>
      </c>
      <c r="K23" s="517">
        <f t="shared" si="3"/>
        <v>47</v>
      </c>
      <c r="L23" s="517">
        <f t="shared" si="3"/>
        <v>58</v>
      </c>
      <c r="M23" s="517">
        <f t="shared" si="3"/>
        <v>71</v>
      </c>
      <c r="N23" s="517">
        <f t="shared" si="3"/>
        <v>99</v>
      </c>
      <c r="O23" s="517">
        <f t="shared" si="3"/>
        <v>138</v>
      </c>
      <c r="P23" s="517">
        <f t="shared" si="3"/>
        <v>56</v>
      </c>
      <c r="Q23" s="517">
        <f t="shared" si="3"/>
        <v>17</v>
      </c>
      <c r="R23" s="517">
        <f t="shared" si="3"/>
        <v>3</v>
      </c>
      <c r="S23" s="52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7">
        <f t="shared" si="3"/>
        <v>0</v>
      </c>
      <c r="AE23" s="517">
        <f t="shared" si="3"/>
        <v>0</v>
      </c>
      <c r="AF23" s="517">
        <f t="shared" si="3"/>
        <v>0</v>
      </c>
      <c r="AG23" s="517">
        <f t="shared" si="3"/>
        <v>0</v>
      </c>
      <c r="AH23" s="517">
        <f t="shared" si="3"/>
        <v>0</v>
      </c>
      <c r="AI23" s="517">
        <f t="shared" si="3"/>
        <v>0</v>
      </c>
      <c r="AJ23" s="517">
        <f t="shared" si="3"/>
        <v>0</v>
      </c>
      <c r="AK23" s="517">
        <f t="shared" si="3"/>
        <v>0</v>
      </c>
      <c r="AL23" s="513">
        <f t="shared" si="3"/>
        <v>0</v>
      </c>
      <c r="AM23" s="26"/>
    </row>
    <row r="24" spans="1:39" ht="23.25" customHeight="1">
      <c r="A24" s="19"/>
      <c r="B24" s="20"/>
      <c r="C24" s="21" t="s">
        <v>13</v>
      </c>
      <c r="D24" s="21"/>
      <c r="E24" s="22">
        <f>SUM(F24:R24)</f>
        <v>233</v>
      </c>
      <c r="F24" s="90" t="s">
        <v>272</v>
      </c>
      <c r="G24" s="90" t="s">
        <v>272</v>
      </c>
      <c r="H24" s="90">
        <v>10</v>
      </c>
      <c r="I24" s="90">
        <v>32</v>
      </c>
      <c r="J24" s="90">
        <v>31</v>
      </c>
      <c r="K24" s="90">
        <v>27</v>
      </c>
      <c r="L24" s="90">
        <v>29</v>
      </c>
      <c r="M24" s="90">
        <v>20</v>
      </c>
      <c r="N24" s="90">
        <v>21</v>
      </c>
      <c r="O24" s="90">
        <v>46</v>
      </c>
      <c r="P24" s="90">
        <v>14</v>
      </c>
      <c r="Q24" s="90">
        <v>3</v>
      </c>
      <c r="R24" s="90" t="s">
        <v>272</v>
      </c>
      <c r="S24" s="90">
        <f>SUM(T24:AF24)</f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313"/>
      <c r="AM24" s="16"/>
    </row>
    <row r="25" spans="1:39" ht="23.25" customHeight="1">
      <c r="A25" s="19"/>
      <c r="B25" s="20"/>
      <c r="C25" s="21" t="s">
        <v>18</v>
      </c>
      <c r="D25" s="21"/>
      <c r="E25" s="22">
        <f>SUM(F25:R25)</f>
        <v>40</v>
      </c>
      <c r="F25" s="90" t="s">
        <v>272</v>
      </c>
      <c r="G25" s="90" t="s">
        <v>272</v>
      </c>
      <c r="H25" s="90" t="s">
        <v>272</v>
      </c>
      <c r="I25" s="90">
        <v>1</v>
      </c>
      <c r="J25" s="90">
        <v>2</v>
      </c>
      <c r="K25" s="90">
        <v>3</v>
      </c>
      <c r="L25" s="90">
        <v>7</v>
      </c>
      <c r="M25" s="90">
        <v>6</v>
      </c>
      <c r="N25" s="90">
        <v>13</v>
      </c>
      <c r="O25" s="90">
        <v>5</v>
      </c>
      <c r="P25" s="90">
        <v>3</v>
      </c>
      <c r="Q25" s="90" t="s">
        <v>272</v>
      </c>
      <c r="R25" s="90" t="s">
        <v>272</v>
      </c>
      <c r="S25" s="90">
        <f>SUM(T25:AF25)</f>
        <v>0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313"/>
      <c r="AM25" s="16"/>
    </row>
    <row r="26" spans="1:213" s="86" customFormat="1" ht="23.25" customHeight="1">
      <c r="A26" s="19"/>
      <c r="B26" s="20"/>
      <c r="C26" s="21" t="s">
        <v>14</v>
      </c>
      <c r="D26" s="21"/>
      <c r="E26" s="22">
        <f>SUM(F26:R26)</f>
        <v>9</v>
      </c>
      <c r="F26" s="90" t="s">
        <v>272</v>
      </c>
      <c r="G26" s="90" t="s">
        <v>272</v>
      </c>
      <c r="H26" s="90" t="s">
        <v>272</v>
      </c>
      <c r="I26" s="90" t="s">
        <v>272</v>
      </c>
      <c r="J26" s="90" t="s">
        <v>272</v>
      </c>
      <c r="K26" s="90">
        <v>1</v>
      </c>
      <c r="L26" s="90">
        <v>1</v>
      </c>
      <c r="M26" s="90">
        <v>3</v>
      </c>
      <c r="N26" s="90">
        <v>2</v>
      </c>
      <c r="O26" s="90">
        <v>2</v>
      </c>
      <c r="P26" s="90" t="s">
        <v>272</v>
      </c>
      <c r="Q26" s="90" t="s">
        <v>272</v>
      </c>
      <c r="R26" s="90" t="s">
        <v>272</v>
      </c>
      <c r="S26" s="90">
        <f>SUM(T26:AF26)</f>
        <v>0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313"/>
      <c r="AM26" s="16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</row>
    <row r="27" spans="1:39" ht="23.25" customHeight="1">
      <c r="A27" s="19"/>
      <c r="B27" s="20"/>
      <c r="C27" s="21" t="s">
        <v>15</v>
      </c>
      <c r="D27" s="21"/>
      <c r="E27" s="22">
        <f>SUM(F27:R27)</f>
        <v>355</v>
      </c>
      <c r="F27" s="91" t="s">
        <v>272</v>
      </c>
      <c r="G27" s="91">
        <v>3</v>
      </c>
      <c r="H27" s="91">
        <v>17</v>
      </c>
      <c r="I27" s="91">
        <v>19</v>
      </c>
      <c r="J27" s="91">
        <v>33</v>
      </c>
      <c r="K27" s="91">
        <v>16</v>
      </c>
      <c r="L27" s="91">
        <v>21</v>
      </c>
      <c r="M27" s="91">
        <v>42</v>
      </c>
      <c r="N27" s="91">
        <v>63</v>
      </c>
      <c r="O27" s="91">
        <v>85</v>
      </c>
      <c r="P27" s="91">
        <v>39</v>
      </c>
      <c r="Q27" s="91">
        <v>14</v>
      </c>
      <c r="R27" s="91">
        <v>3</v>
      </c>
      <c r="S27" s="91">
        <f>SUM(T27:AF27)</f>
        <v>0</v>
      </c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314"/>
      <c r="AM27" s="16"/>
    </row>
    <row r="28" spans="1:39" ht="23.25" customHeight="1">
      <c r="A28" s="23" t="s">
        <v>20</v>
      </c>
      <c r="B28" s="24"/>
      <c r="C28" s="25"/>
      <c r="D28" s="25"/>
      <c r="E28" s="15">
        <f aca="true" t="shared" si="4" ref="E28:AL28">SUM(E29:E34)</f>
        <v>921</v>
      </c>
      <c r="F28" s="517">
        <f t="shared" si="4"/>
        <v>0</v>
      </c>
      <c r="G28" s="517">
        <f t="shared" si="4"/>
        <v>16</v>
      </c>
      <c r="H28" s="517">
        <f t="shared" si="4"/>
        <v>49</v>
      </c>
      <c r="I28" s="517">
        <f t="shared" si="4"/>
        <v>117</v>
      </c>
      <c r="J28" s="517">
        <f t="shared" si="4"/>
        <v>131</v>
      </c>
      <c r="K28" s="517">
        <f t="shared" si="4"/>
        <v>127</v>
      </c>
      <c r="L28" s="517">
        <f t="shared" si="4"/>
        <v>115</v>
      </c>
      <c r="M28" s="517">
        <f t="shared" si="4"/>
        <v>142</v>
      </c>
      <c r="N28" s="517">
        <f t="shared" si="4"/>
        <v>103</v>
      </c>
      <c r="O28" s="517">
        <f t="shared" si="4"/>
        <v>69</v>
      </c>
      <c r="P28" s="517">
        <f t="shared" si="4"/>
        <v>33</v>
      </c>
      <c r="Q28" s="517">
        <f t="shared" si="4"/>
        <v>16</v>
      </c>
      <c r="R28" s="517">
        <f t="shared" si="4"/>
        <v>3</v>
      </c>
      <c r="S28" s="52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7">
        <f t="shared" si="4"/>
        <v>0</v>
      </c>
      <c r="AE28" s="517">
        <f t="shared" si="4"/>
        <v>0</v>
      </c>
      <c r="AF28" s="517">
        <f t="shared" si="4"/>
        <v>0</v>
      </c>
      <c r="AG28" s="517">
        <f t="shared" si="4"/>
        <v>0</v>
      </c>
      <c r="AH28" s="517">
        <f t="shared" si="4"/>
        <v>0</v>
      </c>
      <c r="AI28" s="517">
        <f t="shared" si="4"/>
        <v>0</v>
      </c>
      <c r="AJ28" s="517">
        <f t="shared" si="4"/>
        <v>0</v>
      </c>
      <c r="AK28" s="517">
        <f t="shared" si="4"/>
        <v>0</v>
      </c>
      <c r="AL28" s="513">
        <f t="shared" si="4"/>
        <v>0</v>
      </c>
      <c r="AM28" s="26"/>
    </row>
    <row r="29" spans="1:39" ht="23.25" customHeight="1">
      <c r="A29" s="19"/>
      <c r="B29" s="20"/>
      <c r="C29" s="21" t="s">
        <v>16</v>
      </c>
      <c r="D29" s="21"/>
      <c r="E29" s="22">
        <f aca="true" t="shared" si="5" ref="E29:E34">SUM(F29:R29)</f>
        <v>921</v>
      </c>
      <c r="F29" s="90" t="s">
        <v>272</v>
      </c>
      <c r="G29" s="90">
        <v>16</v>
      </c>
      <c r="H29" s="90">
        <v>49</v>
      </c>
      <c r="I29" s="90">
        <v>117</v>
      </c>
      <c r="J29" s="90">
        <v>131</v>
      </c>
      <c r="K29" s="90">
        <v>127</v>
      </c>
      <c r="L29" s="90">
        <v>115</v>
      </c>
      <c r="M29" s="90">
        <v>142</v>
      </c>
      <c r="N29" s="90">
        <v>103</v>
      </c>
      <c r="O29" s="90">
        <v>69</v>
      </c>
      <c r="P29" s="90">
        <v>33</v>
      </c>
      <c r="Q29" s="90">
        <v>16</v>
      </c>
      <c r="R29" s="90">
        <v>3</v>
      </c>
      <c r="S29" s="90">
        <f aca="true" t="shared" si="6" ref="S29:S34">SUM(T29:AF29)</f>
        <v>0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313"/>
      <c r="AM29" s="16"/>
    </row>
    <row r="30" spans="1:39" ht="23.25" customHeight="1">
      <c r="A30" s="19"/>
      <c r="B30" s="20"/>
      <c r="C30" s="21" t="s">
        <v>17</v>
      </c>
      <c r="D30" s="21"/>
      <c r="E30" s="22">
        <f t="shared" si="5"/>
        <v>0</v>
      </c>
      <c r="F30" s="90" t="s">
        <v>272</v>
      </c>
      <c r="G30" s="90" t="s">
        <v>272</v>
      </c>
      <c r="H30" s="90" t="s">
        <v>272</v>
      </c>
      <c r="I30" s="90" t="s">
        <v>272</v>
      </c>
      <c r="J30" s="90" t="s">
        <v>272</v>
      </c>
      <c r="K30" s="90" t="s">
        <v>272</v>
      </c>
      <c r="L30" s="90" t="s">
        <v>272</v>
      </c>
      <c r="M30" s="90" t="s">
        <v>272</v>
      </c>
      <c r="N30" s="90" t="s">
        <v>272</v>
      </c>
      <c r="O30" s="90" t="s">
        <v>272</v>
      </c>
      <c r="P30" s="90" t="s">
        <v>272</v>
      </c>
      <c r="Q30" s="90" t="s">
        <v>272</v>
      </c>
      <c r="R30" s="90" t="s">
        <v>272</v>
      </c>
      <c r="S30" s="90">
        <f t="shared" si="6"/>
        <v>0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313"/>
      <c r="AM30" s="16"/>
    </row>
    <row r="31" spans="1:39" ht="23.25" customHeight="1">
      <c r="A31" s="19"/>
      <c r="B31" s="20"/>
      <c r="C31" s="21" t="s">
        <v>21</v>
      </c>
      <c r="D31" s="21"/>
      <c r="E31" s="22">
        <f t="shared" si="5"/>
        <v>0</v>
      </c>
      <c r="F31" s="90" t="s">
        <v>272</v>
      </c>
      <c r="G31" s="90" t="s">
        <v>272</v>
      </c>
      <c r="H31" s="90" t="s">
        <v>272</v>
      </c>
      <c r="I31" s="90" t="s">
        <v>272</v>
      </c>
      <c r="J31" s="90" t="s">
        <v>272</v>
      </c>
      <c r="K31" s="90" t="s">
        <v>272</v>
      </c>
      <c r="L31" s="90" t="s">
        <v>272</v>
      </c>
      <c r="M31" s="90" t="s">
        <v>272</v>
      </c>
      <c r="N31" s="90" t="s">
        <v>272</v>
      </c>
      <c r="O31" s="90" t="s">
        <v>272</v>
      </c>
      <c r="P31" s="90" t="s">
        <v>272</v>
      </c>
      <c r="Q31" s="90" t="s">
        <v>272</v>
      </c>
      <c r="R31" s="90" t="s">
        <v>272</v>
      </c>
      <c r="S31" s="90">
        <f t="shared" si="6"/>
        <v>0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313"/>
      <c r="AM31" s="16"/>
    </row>
    <row r="32" spans="1:213" s="86" customFormat="1" ht="23.25" customHeight="1">
      <c r="A32" s="19"/>
      <c r="B32" s="20"/>
      <c r="C32" s="21" t="s">
        <v>19</v>
      </c>
      <c r="D32" s="21"/>
      <c r="E32" s="22">
        <f t="shared" si="5"/>
        <v>0</v>
      </c>
      <c r="F32" s="90" t="s">
        <v>272</v>
      </c>
      <c r="G32" s="90" t="s">
        <v>272</v>
      </c>
      <c r="H32" s="90" t="s">
        <v>272</v>
      </c>
      <c r="I32" s="90" t="s">
        <v>272</v>
      </c>
      <c r="J32" s="90" t="s">
        <v>272</v>
      </c>
      <c r="K32" s="90" t="s">
        <v>272</v>
      </c>
      <c r="L32" s="90" t="s">
        <v>272</v>
      </c>
      <c r="M32" s="90" t="s">
        <v>272</v>
      </c>
      <c r="N32" s="90" t="s">
        <v>272</v>
      </c>
      <c r="O32" s="90" t="s">
        <v>272</v>
      </c>
      <c r="P32" s="90" t="s">
        <v>272</v>
      </c>
      <c r="Q32" s="90" t="s">
        <v>272</v>
      </c>
      <c r="R32" s="90" t="s">
        <v>272</v>
      </c>
      <c r="S32" s="90">
        <f t="shared" si="6"/>
        <v>0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313"/>
      <c r="AM32" s="16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</row>
    <row r="33" spans="1:39" ht="23.25" customHeight="1">
      <c r="A33" s="19"/>
      <c r="B33" s="20"/>
      <c r="C33" s="21" t="s">
        <v>66</v>
      </c>
      <c r="D33" s="21"/>
      <c r="E33" s="22">
        <f t="shared" si="5"/>
        <v>0</v>
      </c>
      <c r="F33" s="90" t="s">
        <v>272</v>
      </c>
      <c r="G33" s="90" t="s">
        <v>272</v>
      </c>
      <c r="H33" s="90" t="s">
        <v>272</v>
      </c>
      <c r="I33" s="90" t="s">
        <v>272</v>
      </c>
      <c r="J33" s="90" t="s">
        <v>272</v>
      </c>
      <c r="K33" s="90" t="s">
        <v>272</v>
      </c>
      <c r="L33" s="90" t="s">
        <v>272</v>
      </c>
      <c r="M33" s="90" t="s">
        <v>272</v>
      </c>
      <c r="N33" s="90" t="s">
        <v>272</v>
      </c>
      <c r="O33" s="90" t="s">
        <v>272</v>
      </c>
      <c r="P33" s="90" t="s">
        <v>272</v>
      </c>
      <c r="Q33" s="90" t="s">
        <v>272</v>
      </c>
      <c r="R33" s="90" t="s">
        <v>272</v>
      </c>
      <c r="S33" s="90">
        <f t="shared" si="6"/>
        <v>0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313"/>
      <c r="AM33" s="16"/>
    </row>
    <row r="34" spans="1:39" ht="23.25" customHeight="1">
      <c r="A34" s="19"/>
      <c r="B34" s="20"/>
      <c r="C34" s="21" t="s">
        <v>86</v>
      </c>
      <c r="D34" s="21"/>
      <c r="E34" s="22">
        <f t="shared" si="5"/>
        <v>0</v>
      </c>
      <c r="F34" s="91" t="s">
        <v>272</v>
      </c>
      <c r="G34" s="91" t="s">
        <v>272</v>
      </c>
      <c r="H34" s="91" t="s">
        <v>272</v>
      </c>
      <c r="I34" s="91" t="s">
        <v>272</v>
      </c>
      <c r="J34" s="91" t="s">
        <v>272</v>
      </c>
      <c r="K34" s="91" t="s">
        <v>272</v>
      </c>
      <c r="L34" s="91" t="s">
        <v>272</v>
      </c>
      <c r="M34" s="91" t="s">
        <v>272</v>
      </c>
      <c r="N34" s="91" t="s">
        <v>272</v>
      </c>
      <c r="O34" s="91" t="s">
        <v>272</v>
      </c>
      <c r="P34" s="91" t="s">
        <v>272</v>
      </c>
      <c r="Q34" s="91" t="s">
        <v>272</v>
      </c>
      <c r="R34" s="91" t="s">
        <v>272</v>
      </c>
      <c r="S34" s="402">
        <f t="shared" si="6"/>
        <v>0</v>
      </c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314"/>
      <c r="AM34" s="16"/>
    </row>
    <row r="35" spans="1:39" ht="23.25" customHeight="1">
      <c r="A35" s="27" t="s">
        <v>68</v>
      </c>
      <c r="B35" s="28"/>
      <c r="C35" s="25"/>
      <c r="D35" s="25"/>
      <c r="E35" s="15">
        <f aca="true" t="shared" si="7" ref="E35:AL35">SUM(E36:E39)</f>
        <v>113</v>
      </c>
      <c r="F35" s="517">
        <f t="shared" si="7"/>
        <v>0</v>
      </c>
      <c r="G35" s="517">
        <f t="shared" si="7"/>
        <v>1</v>
      </c>
      <c r="H35" s="517">
        <f t="shared" si="7"/>
        <v>3</v>
      </c>
      <c r="I35" s="517">
        <f t="shared" si="7"/>
        <v>16</v>
      </c>
      <c r="J35" s="517">
        <f t="shared" si="7"/>
        <v>13</v>
      </c>
      <c r="K35" s="517">
        <f t="shared" si="7"/>
        <v>16</v>
      </c>
      <c r="L35" s="517">
        <f t="shared" si="7"/>
        <v>26</v>
      </c>
      <c r="M35" s="517">
        <f t="shared" si="7"/>
        <v>16</v>
      </c>
      <c r="N35" s="517">
        <f t="shared" si="7"/>
        <v>8</v>
      </c>
      <c r="O35" s="517">
        <f t="shared" si="7"/>
        <v>7</v>
      </c>
      <c r="P35" s="517">
        <f t="shared" si="7"/>
        <v>4</v>
      </c>
      <c r="Q35" s="517">
        <f t="shared" si="7"/>
        <v>1</v>
      </c>
      <c r="R35" s="517">
        <f t="shared" si="7"/>
        <v>2</v>
      </c>
      <c r="S35" s="89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7">
        <f t="shared" si="7"/>
        <v>0</v>
      </c>
      <c r="AE35" s="517">
        <f t="shared" si="7"/>
        <v>0</v>
      </c>
      <c r="AF35" s="517">
        <f t="shared" si="7"/>
        <v>0</v>
      </c>
      <c r="AG35" s="517">
        <f t="shared" si="7"/>
        <v>0</v>
      </c>
      <c r="AH35" s="517">
        <f t="shared" si="7"/>
        <v>0</v>
      </c>
      <c r="AI35" s="517">
        <f t="shared" si="7"/>
        <v>0</v>
      </c>
      <c r="AJ35" s="517">
        <f t="shared" si="7"/>
        <v>0</v>
      </c>
      <c r="AK35" s="517">
        <f t="shared" si="7"/>
        <v>0</v>
      </c>
      <c r="AL35" s="513">
        <f t="shared" si="7"/>
        <v>0</v>
      </c>
      <c r="AM35" s="26"/>
    </row>
    <row r="36" spans="1:39" ht="23.25" customHeight="1">
      <c r="A36" s="19"/>
      <c r="B36" s="20"/>
      <c r="C36" s="21" t="s">
        <v>69</v>
      </c>
      <c r="D36" s="21"/>
      <c r="E36" s="22">
        <f>SUM(F36:R36)</f>
        <v>19</v>
      </c>
      <c r="F36" s="90" t="s">
        <v>272</v>
      </c>
      <c r="G36" s="90">
        <v>1</v>
      </c>
      <c r="H36" s="90" t="s">
        <v>272</v>
      </c>
      <c r="I36" s="90">
        <v>2</v>
      </c>
      <c r="J36" s="90">
        <v>1</v>
      </c>
      <c r="K36" s="90">
        <v>2</v>
      </c>
      <c r="L36" s="90">
        <v>9</v>
      </c>
      <c r="M36" s="90">
        <v>4</v>
      </c>
      <c r="N36" s="90" t="s">
        <v>272</v>
      </c>
      <c r="O36" s="90" t="s">
        <v>272</v>
      </c>
      <c r="P36" s="90" t="s">
        <v>272</v>
      </c>
      <c r="Q36" s="90" t="s">
        <v>272</v>
      </c>
      <c r="R36" s="90" t="s">
        <v>272</v>
      </c>
      <c r="S36" s="90">
        <f>SUM(T36:AF36)</f>
        <v>0</v>
      </c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313"/>
      <c r="AM36" s="16"/>
    </row>
    <row r="37" spans="1:213" s="86" customFormat="1" ht="23.25" customHeight="1">
      <c r="A37" s="19"/>
      <c r="B37" s="20"/>
      <c r="C37" s="21" t="s">
        <v>70</v>
      </c>
      <c r="D37" s="21"/>
      <c r="E37" s="22">
        <f>SUM(F37:R37)</f>
        <v>61</v>
      </c>
      <c r="F37" s="90" t="s">
        <v>272</v>
      </c>
      <c r="G37" s="90" t="s">
        <v>272</v>
      </c>
      <c r="H37" s="90">
        <v>1</v>
      </c>
      <c r="I37" s="90">
        <v>8</v>
      </c>
      <c r="J37" s="90">
        <v>9</v>
      </c>
      <c r="K37" s="90">
        <v>12</v>
      </c>
      <c r="L37" s="90">
        <v>14</v>
      </c>
      <c r="M37" s="90">
        <v>6</v>
      </c>
      <c r="N37" s="90">
        <v>6</v>
      </c>
      <c r="O37" s="90">
        <v>3</v>
      </c>
      <c r="P37" s="90">
        <v>1</v>
      </c>
      <c r="Q37" s="90">
        <v>1</v>
      </c>
      <c r="R37" s="90" t="s">
        <v>272</v>
      </c>
      <c r="S37" s="90">
        <f>SUM(T37:AF37)</f>
        <v>0</v>
      </c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313"/>
      <c r="AM37" s="16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</row>
    <row r="38" spans="1:39" ht="23.25" customHeight="1">
      <c r="A38" s="19"/>
      <c r="B38" s="20"/>
      <c r="C38" s="21" t="s">
        <v>22</v>
      </c>
      <c r="D38" s="21"/>
      <c r="E38" s="22">
        <f>SUM(F38:R38)</f>
        <v>16</v>
      </c>
      <c r="F38" s="90" t="s">
        <v>272</v>
      </c>
      <c r="G38" s="90" t="s">
        <v>272</v>
      </c>
      <c r="H38" s="90">
        <v>2</v>
      </c>
      <c r="I38" s="90">
        <v>6</v>
      </c>
      <c r="J38" s="90">
        <v>2</v>
      </c>
      <c r="K38" s="90">
        <v>2</v>
      </c>
      <c r="L38" s="90">
        <v>2</v>
      </c>
      <c r="M38" s="90">
        <v>1</v>
      </c>
      <c r="N38" s="90" t="s">
        <v>272</v>
      </c>
      <c r="O38" s="90" t="s">
        <v>272</v>
      </c>
      <c r="P38" s="90" t="s">
        <v>272</v>
      </c>
      <c r="Q38" s="90" t="s">
        <v>272</v>
      </c>
      <c r="R38" s="90">
        <v>1</v>
      </c>
      <c r="S38" s="90">
        <f>SUM(T38:AF38)</f>
        <v>0</v>
      </c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313"/>
      <c r="AM38" s="16"/>
    </row>
    <row r="39" spans="1:39" ht="23.25" customHeight="1">
      <c r="A39" s="19"/>
      <c r="B39" s="20"/>
      <c r="C39" s="21" t="s">
        <v>28</v>
      </c>
      <c r="D39" s="21"/>
      <c r="E39" s="22">
        <f>SUM(F39:R39)</f>
        <v>17</v>
      </c>
      <c r="F39" s="91" t="s">
        <v>272</v>
      </c>
      <c r="G39" s="91" t="s">
        <v>272</v>
      </c>
      <c r="H39" s="91" t="s">
        <v>272</v>
      </c>
      <c r="I39" s="91" t="s">
        <v>272</v>
      </c>
      <c r="J39" s="91">
        <v>1</v>
      </c>
      <c r="K39" s="91" t="s">
        <v>272</v>
      </c>
      <c r="L39" s="91">
        <v>1</v>
      </c>
      <c r="M39" s="91">
        <v>5</v>
      </c>
      <c r="N39" s="91">
        <v>2</v>
      </c>
      <c r="O39" s="91">
        <v>4</v>
      </c>
      <c r="P39" s="91">
        <v>3</v>
      </c>
      <c r="Q39" s="91" t="s">
        <v>272</v>
      </c>
      <c r="R39" s="91">
        <v>1</v>
      </c>
      <c r="S39" s="402">
        <f>SUM(T39:AF39)</f>
        <v>0</v>
      </c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314"/>
      <c r="AM39" s="16"/>
    </row>
    <row r="40" spans="1:39" ht="23.25" customHeight="1">
      <c r="A40" s="23" t="s">
        <v>71</v>
      </c>
      <c r="B40" s="24"/>
      <c r="C40" s="25"/>
      <c r="D40" s="25"/>
      <c r="E40" s="87">
        <f aca="true" t="shared" si="8" ref="E40:W40">SUM(E41:E43)</f>
        <v>355</v>
      </c>
      <c r="F40" s="517">
        <f t="shared" si="8"/>
        <v>2</v>
      </c>
      <c r="G40" s="517">
        <f t="shared" si="8"/>
        <v>3</v>
      </c>
      <c r="H40" s="517">
        <f t="shared" si="8"/>
        <v>19</v>
      </c>
      <c r="I40" s="517">
        <f t="shared" si="8"/>
        <v>31</v>
      </c>
      <c r="J40" s="517">
        <f t="shared" si="8"/>
        <v>51</v>
      </c>
      <c r="K40" s="517">
        <f t="shared" si="8"/>
        <v>50</v>
      </c>
      <c r="L40" s="517">
        <f t="shared" si="8"/>
        <v>60</v>
      </c>
      <c r="M40" s="517">
        <f t="shared" si="8"/>
        <v>49</v>
      </c>
      <c r="N40" s="517">
        <f t="shared" si="8"/>
        <v>40</v>
      </c>
      <c r="O40" s="517">
        <f t="shared" si="8"/>
        <v>28</v>
      </c>
      <c r="P40" s="517">
        <f t="shared" si="8"/>
        <v>17</v>
      </c>
      <c r="Q40" s="517">
        <f t="shared" si="8"/>
        <v>5</v>
      </c>
      <c r="R40" s="517">
        <f t="shared" si="8"/>
        <v>0</v>
      </c>
      <c r="S40" s="527">
        <f t="shared" si="8"/>
        <v>0</v>
      </c>
      <c r="T40" s="517">
        <f t="shared" si="8"/>
        <v>0</v>
      </c>
      <c r="U40" s="517">
        <f t="shared" si="8"/>
        <v>0</v>
      </c>
      <c r="V40" s="517">
        <f t="shared" si="8"/>
        <v>0</v>
      </c>
      <c r="W40" s="517">
        <f t="shared" si="8"/>
        <v>0</v>
      </c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3"/>
      <c r="AM40" s="26"/>
    </row>
    <row r="41" spans="1:39" ht="23.25" customHeight="1">
      <c r="A41" s="19"/>
      <c r="B41" s="20"/>
      <c r="C41" s="21" t="s">
        <v>23</v>
      </c>
      <c r="D41" s="21"/>
      <c r="E41" s="22">
        <f>SUM(F41:R41)</f>
        <v>23</v>
      </c>
      <c r="F41" s="90" t="s">
        <v>272</v>
      </c>
      <c r="G41" s="90" t="s">
        <v>272</v>
      </c>
      <c r="H41" s="90">
        <v>2</v>
      </c>
      <c r="I41" s="90">
        <v>3</v>
      </c>
      <c r="J41" s="90">
        <v>2</v>
      </c>
      <c r="K41" s="90">
        <v>3</v>
      </c>
      <c r="L41" s="90">
        <v>5</v>
      </c>
      <c r="M41" s="90">
        <v>2</v>
      </c>
      <c r="N41" s="90" t="s">
        <v>272</v>
      </c>
      <c r="O41" s="90">
        <v>5</v>
      </c>
      <c r="P41" s="90">
        <v>1</v>
      </c>
      <c r="Q41" s="90" t="s">
        <v>272</v>
      </c>
      <c r="R41" s="90" t="s">
        <v>272</v>
      </c>
      <c r="S41" s="90">
        <f>SUM(T41:AF41)</f>
        <v>0</v>
      </c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313"/>
      <c r="AM41" s="16"/>
    </row>
    <row r="42" spans="1:213" s="86" customFormat="1" ht="23.25" customHeight="1">
      <c r="A42" s="19"/>
      <c r="B42" s="20"/>
      <c r="C42" s="21" t="s">
        <v>24</v>
      </c>
      <c r="D42" s="21"/>
      <c r="E42" s="22">
        <f>SUM(F42:R42)</f>
        <v>331</v>
      </c>
      <c r="F42" s="90">
        <v>2</v>
      </c>
      <c r="G42" s="90">
        <v>3</v>
      </c>
      <c r="H42" s="90">
        <v>17</v>
      </c>
      <c r="I42" s="90">
        <v>28</v>
      </c>
      <c r="J42" s="90">
        <v>49</v>
      </c>
      <c r="K42" s="90">
        <v>47</v>
      </c>
      <c r="L42" s="90">
        <v>55</v>
      </c>
      <c r="M42" s="90">
        <v>46</v>
      </c>
      <c r="N42" s="90">
        <v>40</v>
      </c>
      <c r="O42" s="90">
        <v>23</v>
      </c>
      <c r="P42" s="90">
        <v>16</v>
      </c>
      <c r="Q42" s="90">
        <v>5</v>
      </c>
      <c r="R42" s="90" t="s">
        <v>272</v>
      </c>
      <c r="S42" s="90">
        <f>SUM(T42:AF42)</f>
        <v>0</v>
      </c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313"/>
      <c r="AM42" s="16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</row>
    <row r="43" spans="1:39" ht="23.25" customHeight="1">
      <c r="A43" s="19"/>
      <c r="B43" s="20"/>
      <c r="C43" s="21" t="s">
        <v>25</v>
      </c>
      <c r="D43" s="21"/>
      <c r="E43" s="22">
        <f>SUM(F43:R43)</f>
        <v>1</v>
      </c>
      <c r="F43" s="91" t="s">
        <v>272</v>
      </c>
      <c r="G43" s="91" t="s">
        <v>272</v>
      </c>
      <c r="H43" s="91" t="s">
        <v>272</v>
      </c>
      <c r="I43" s="91" t="s">
        <v>272</v>
      </c>
      <c r="J43" s="91" t="s">
        <v>272</v>
      </c>
      <c r="K43" s="91" t="s">
        <v>272</v>
      </c>
      <c r="L43" s="91" t="s">
        <v>272</v>
      </c>
      <c r="M43" s="91">
        <v>1</v>
      </c>
      <c r="N43" s="91" t="s">
        <v>272</v>
      </c>
      <c r="O43" s="91" t="s">
        <v>272</v>
      </c>
      <c r="P43" s="91" t="s">
        <v>272</v>
      </c>
      <c r="Q43" s="91" t="s">
        <v>272</v>
      </c>
      <c r="R43" s="91" t="s">
        <v>272</v>
      </c>
      <c r="S43" s="91">
        <f>SUM(T43:AF43)</f>
        <v>0</v>
      </c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314"/>
      <c r="AM43" s="16"/>
    </row>
    <row r="44" spans="1:39" ht="23.25" customHeight="1">
      <c r="A44" s="29" t="s">
        <v>72</v>
      </c>
      <c r="B44" s="30"/>
      <c r="C44" s="31"/>
      <c r="D44" s="32"/>
      <c r="E44" s="33">
        <f aca="true" t="shared" si="9" ref="E44:AL44">SUM(E45:E47)</f>
        <v>0</v>
      </c>
      <c r="F44" s="517">
        <f t="shared" si="9"/>
        <v>0</v>
      </c>
      <c r="G44" s="517">
        <f t="shared" si="9"/>
        <v>0</v>
      </c>
      <c r="H44" s="517">
        <f t="shared" si="9"/>
        <v>0</v>
      </c>
      <c r="I44" s="517">
        <f t="shared" si="9"/>
        <v>0</v>
      </c>
      <c r="J44" s="517">
        <f t="shared" si="9"/>
        <v>0</v>
      </c>
      <c r="K44" s="517">
        <f t="shared" si="9"/>
        <v>0</v>
      </c>
      <c r="L44" s="517">
        <f t="shared" si="9"/>
        <v>0</v>
      </c>
      <c r="M44" s="517">
        <f t="shared" si="9"/>
        <v>0</v>
      </c>
      <c r="N44" s="517">
        <f t="shared" si="9"/>
        <v>0</v>
      </c>
      <c r="O44" s="517">
        <f t="shared" si="9"/>
        <v>0</v>
      </c>
      <c r="P44" s="517">
        <f t="shared" si="9"/>
        <v>0</v>
      </c>
      <c r="Q44" s="517">
        <f t="shared" si="9"/>
        <v>0</v>
      </c>
      <c r="R44" s="517">
        <f t="shared" si="9"/>
        <v>0</v>
      </c>
      <c r="S44" s="52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7">
        <f t="shared" si="9"/>
        <v>0</v>
      </c>
      <c r="AE44" s="517">
        <f t="shared" si="9"/>
        <v>0</v>
      </c>
      <c r="AF44" s="517">
        <f t="shared" si="9"/>
        <v>0</v>
      </c>
      <c r="AG44" s="517">
        <f t="shared" si="9"/>
        <v>0</v>
      </c>
      <c r="AH44" s="517">
        <f t="shared" si="9"/>
        <v>0</v>
      </c>
      <c r="AI44" s="517">
        <f t="shared" si="9"/>
        <v>0</v>
      </c>
      <c r="AJ44" s="517">
        <f t="shared" si="9"/>
        <v>0</v>
      </c>
      <c r="AK44" s="517">
        <f t="shared" si="9"/>
        <v>0</v>
      </c>
      <c r="AL44" s="513">
        <f t="shared" si="9"/>
        <v>0</v>
      </c>
      <c r="AM44" s="26"/>
    </row>
    <row r="45" spans="1:39" ht="23.25" customHeight="1">
      <c r="A45" s="19"/>
      <c r="B45" s="34"/>
      <c r="C45" s="21" t="s">
        <v>26</v>
      </c>
      <c r="D45" s="35"/>
      <c r="E45" s="36">
        <f>SUM(F45:R45)</f>
        <v>0</v>
      </c>
      <c r="F45" s="90" t="s">
        <v>272</v>
      </c>
      <c r="G45" s="90" t="s">
        <v>272</v>
      </c>
      <c r="H45" s="90" t="s">
        <v>272</v>
      </c>
      <c r="I45" s="90" t="s">
        <v>272</v>
      </c>
      <c r="J45" s="90" t="s">
        <v>272</v>
      </c>
      <c r="K45" s="90" t="s">
        <v>272</v>
      </c>
      <c r="L45" s="90" t="s">
        <v>272</v>
      </c>
      <c r="M45" s="90" t="s">
        <v>272</v>
      </c>
      <c r="N45" s="90" t="s">
        <v>272</v>
      </c>
      <c r="O45" s="90" t="s">
        <v>272</v>
      </c>
      <c r="P45" s="90" t="s">
        <v>272</v>
      </c>
      <c r="Q45" s="90" t="s">
        <v>272</v>
      </c>
      <c r="R45" s="90" t="s">
        <v>272</v>
      </c>
      <c r="S45" s="90">
        <f>SUM(T45:AF45)</f>
        <v>0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313"/>
      <c r="AM45" s="26"/>
    </row>
    <row r="46" spans="1:39" ht="23.25" customHeight="1">
      <c r="A46" s="37"/>
      <c r="B46" s="38"/>
      <c r="C46" s="21" t="s">
        <v>27</v>
      </c>
      <c r="D46" s="39"/>
      <c r="E46" s="36">
        <f>SUM(F46:R46)</f>
        <v>0</v>
      </c>
      <c r="F46" s="90" t="s">
        <v>272</v>
      </c>
      <c r="G46" s="90" t="s">
        <v>272</v>
      </c>
      <c r="H46" s="90" t="s">
        <v>272</v>
      </c>
      <c r="I46" s="90" t="s">
        <v>272</v>
      </c>
      <c r="J46" s="90" t="s">
        <v>272</v>
      </c>
      <c r="K46" s="90" t="s">
        <v>272</v>
      </c>
      <c r="L46" s="90" t="s">
        <v>272</v>
      </c>
      <c r="M46" s="90" t="s">
        <v>272</v>
      </c>
      <c r="N46" s="90" t="s">
        <v>272</v>
      </c>
      <c r="O46" s="90" t="s">
        <v>272</v>
      </c>
      <c r="P46" s="90" t="s">
        <v>272</v>
      </c>
      <c r="Q46" s="90" t="s">
        <v>272</v>
      </c>
      <c r="R46" s="90" t="s">
        <v>272</v>
      </c>
      <c r="S46" s="319">
        <f>SUM(T46:AF46)</f>
        <v>0</v>
      </c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313"/>
      <c r="AM46" s="26"/>
    </row>
    <row r="47" spans="1:39" ht="23.25" customHeight="1">
      <c r="A47" s="40"/>
      <c r="B47" s="41"/>
      <c r="C47" s="42" t="s">
        <v>73</v>
      </c>
      <c r="D47" s="43"/>
      <c r="E47" s="44">
        <f>SUM(F47:R47)</f>
        <v>0</v>
      </c>
      <c r="F47" s="91" t="s">
        <v>272</v>
      </c>
      <c r="G47" s="91" t="s">
        <v>272</v>
      </c>
      <c r="H47" s="91" t="s">
        <v>272</v>
      </c>
      <c r="I47" s="91" t="s">
        <v>272</v>
      </c>
      <c r="J47" s="91" t="s">
        <v>272</v>
      </c>
      <c r="K47" s="91" t="s">
        <v>272</v>
      </c>
      <c r="L47" s="91" t="s">
        <v>272</v>
      </c>
      <c r="M47" s="91" t="s">
        <v>272</v>
      </c>
      <c r="N47" s="91" t="s">
        <v>272</v>
      </c>
      <c r="O47" s="91" t="s">
        <v>272</v>
      </c>
      <c r="P47" s="91" t="s">
        <v>272</v>
      </c>
      <c r="Q47" s="91" t="s">
        <v>272</v>
      </c>
      <c r="R47" s="91" t="s">
        <v>272</v>
      </c>
      <c r="S47" s="91">
        <f>SUM(T47:AF47)</f>
        <v>0</v>
      </c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314"/>
      <c r="AM47" s="26"/>
    </row>
    <row r="48" spans="1:213" s="86" customFormat="1" ht="23.25" customHeight="1">
      <c r="A48" s="23" t="s">
        <v>74</v>
      </c>
      <c r="B48" s="45"/>
      <c r="C48" s="25"/>
      <c r="D48" s="25"/>
      <c r="E48" s="15">
        <f aca="true" t="shared" si="10" ref="E48:AL48">SUM(E49:E51)</f>
        <v>1</v>
      </c>
      <c r="F48" s="517">
        <f t="shared" si="10"/>
        <v>0</v>
      </c>
      <c r="G48" s="517">
        <f t="shared" si="10"/>
        <v>0</v>
      </c>
      <c r="H48" s="517">
        <f t="shared" si="10"/>
        <v>0</v>
      </c>
      <c r="I48" s="517">
        <f t="shared" si="10"/>
        <v>0</v>
      </c>
      <c r="J48" s="517">
        <f t="shared" si="10"/>
        <v>0</v>
      </c>
      <c r="K48" s="517">
        <f t="shared" si="10"/>
        <v>0</v>
      </c>
      <c r="L48" s="517">
        <f t="shared" si="10"/>
        <v>1</v>
      </c>
      <c r="M48" s="517">
        <f t="shared" si="10"/>
        <v>0</v>
      </c>
      <c r="N48" s="517">
        <f t="shared" si="10"/>
        <v>0</v>
      </c>
      <c r="O48" s="517">
        <f t="shared" si="10"/>
        <v>0</v>
      </c>
      <c r="P48" s="517">
        <f t="shared" si="10"/>
        <v>0</v>
      </c>
      <c r="Q48" s="517">
        <f t="shared" si="10"/>
        <v>0</v>
      </c>
      <c r="R48" s="517">
        <f t="shared" si="10"/>
        <v>0</v>
      </c>
      <c r="S48" s="89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7">
        <f t="shared" si="10"/>
        <v>0</v>
      </c>
      <c r="AE48" s="517">
        <f t="shared" si="10"/>
        <v>0</v>
      </c>
      <c r="AF48" s="517">
        <f t="shared" si="10"/>
        <v>0</v>
      </c>
      <c r="AG48" s="517">
        <f t="shared" si="10"/>
        <v>0</v>
      </c>
      <c r="AH48" s="517">
        <f t="shared" si="10"/>
        <v>0</v>
      </c>
      <c r="AI48" s="517">
        <f t="shared" si="10"/>
        <v>0</v>
      </c>
      <c r="AJ48" s="517">
        <f t="shared" si="10"/>
        <v>0</v>
      </c>
      <c r="AK48" s="517">
        <f t="shared" si="10"/>
        <v>0</v>
      </c>
      <c r="AL48" s="513">
        <f t="shared" si="10"/>
        <v>0</v>
      </c>
      <c r="AM48" s="26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</row>
    <row r="49" spans="1:39" ht="23.25" customHeight="1">
      <c r="A49" s="19"/>
      <c r="B49" s="34"/>
      <c r="C49" s="21" t="s">
        <v>29</v>
      </c>
      <c r="D49" s="21"/>
      <c r="E49" s="22">
        <f>SUM(F49:R49)</f>
        <v>0</v>
      </c>
      <c r="F49" s="90" t="s">
        <v>272</v>
      </c>
      <c r="G49" s="90" t="s">
        <v>272</v>
      </c>
      <c r="H49" s="90" t="s">
        <v>272</v>
      </c>
      <c r="I49" s="90" t="s">
        <v>272</v>
      </c>
      <c r="J49" s="90" t="s">
        <v>272</v>
      </c>
      <c r="K49" s="90" t="s">
        <v>272</v>
      </c>
      <c r="L49" s="90" t="s">
        <v>272</v>
      </c>
      <c r="M49" s="90" t="s">
        <v>272</v>
      </c>
      <c r="N49" s="90" t="s">
        <v>272</v>
      </c>
      <c r="O49" s="90" t="s">
        <v>272</v>
      </c>
      <c r="P49" s="90" t="s">
        <v>272</v>
      </c>
      <c r="Q49" s="90" t="s">
        <v>272</v>
      </c>
      <c r="R49" s="90" t="s">
        <v>272</v>
      </c>
      <c r="S49" s="319">
        <f>SUM(T49:AF49)</f>
        <v>0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313"/>
      <c r="AM49" s="16"/>
    </row>
    <row r="50" spans="1:39" ht="23.25" customHeight="1">
      <c r="A50" s="19"/>
      <c r="B50" s="34"/>
      <c r="C50" s="21" t="s">
        <v>75</v>
      </c>
      <c r="D50" s="21"/>
      <c r="E50" s="22">
        <f>SUM(F50:R50)</f>
        <v>1</v>
      </c>
      <c r="F50" s="90" t="s">
        <v>272</v>
      </c>
      <c r="G50" s="90" t="s">
        <v>272</v>
      </c>
      <c r="H50" s="90" t="s">
        <v>272</v>
      </c>
      <c r="I50" s="90" t="s">
        <v>272</v>
      </c>
      <c r="J50" s="90" t="s">
        <v>272</v>
      </c>
      <c r="K50" s="90" t="s">
        <v>272</v>
      </c>
      <c r="L50" s="90">
        <v>1</v>
      </c>
      <c r="M50" s="90" t="s">
        <v>272</v>
      </c>
      <c r="N50" s="90" t="s">
        <v>272</v>
      </c>
      <c r="O50" s="90" t="s">
        <v>272</v>
      </c>
      <c r="P50" s="90" t="s">
        <v>272</v>
      </c>
      <c r="Q50" s="90" t="s">
        <v>272</v>
      </c>
      <c r="R50" s="90" t="s">
        <v>272</v>
      </c>
      <c r="S50" s="90">
        <f>SUM(T50:AF50)</f>
        <v>0</v>
      </c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313"/>
      <c r="AM50" s="16"/>
    </row>
    <row r="51" spans="1:39" ht="23.25" customHeight="1">
      <c r="A51" s="19"/>
      <c r="B51" s="34"/>
      <c r="C51" s="21" t="s">
        <v>76</v>
      </c>
      <c r="D51" s="21"/>
      <c r="E51" s="22">
        <f>SUM(F51:R51)</f>
        <v>0</v>
      </c>
      <c r="F51" s="91" t="s">
        <v>272</v>
      </c>
      <c r="G51" s="91" t="s">
        <v>272</v>
      </c>
      <c r="H51" s="91" t="s">
        <v>272</v>
      </c>
      <c r="I51" s="91" t="s">
        <v>272</v>
      </c>
      <c r="J51" s="91" t="s">
        <v>272</v>
      </c>
      <c r="K51" s="91" t="s">
        <v>272</v>
      </c>
      <c r="L51" s="91" t="s">
        <v>272</v>
      </c>
      <c r="M51" s="91" t="s">
        <v>272</v>
      </c>
      <c r="N51" s="91" t="s">
        <v>272</v>
      </c>
      <c r="O51" s="91" t="s">
        <v>272</v>
      </c>
      <c r="P51" s="91" t="s">
        <v>272</v>
      </c>
      <c r="Q51" s="91" t="s">
        <v>272</v>
      </c>
      <c r="R51" s="91" t="s">
        <v>272</v>
      </c>
      <c r="S51" s="91">
        <f>SUM(T51:AF51)</f>
        <v>0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314"/>
      <c r="AM51" s="16"/>
    </row>
    <row r="52" spans="1:39" ht="23.25" customHeight="1">
      <c r="A52" s="23" t="s">
        <v>30</v>
      </c>
      <c r="B52" s="45"/>
      <c r="C52" s="25"/>
      <c r="D52" s="25"/>
      <c r="E52" s="15">
        <f aca="true" t="shared" si="11" ref="E52:AL52">SUM(E53:E54)</f>
        <v>1</v>
      </c>
      <c r="F52" s="517">
        <f t="shared" si="11"/>
        <v>0</v>
      </c>
      <c r="G52" s="517">
        <f t="shared" si="11"/>
        <v>0</v>
      </c>
      <c r="H52" s="517">
        <f t="shared" si="11"/>
        <v>0</v>
      </c>
      <c r="I52" s="517">
        <f t="shared" si="11"/>
        <v>0</v>
      </c>
      <c r="J52" s="517">
        <f t="shared" si="11"/>
        <v>0</v>
      </c>
      <c r="K52" s="517">
        <f t="shared" si="11"/>
        <v>0</v>
      </c>
      <c r="L52" s="517">
        <f t="shared" si="11"/>
        <v>0</v>
      </c>
      <c r="M52" s="517">
        <f t="shared" si="11"/>
        <v>0</v>
      </c>
      <c r="N52" s="517">
        <f t="shared" si="11"/>
        <v>1</v>
      </c>
      <c r="O52" s="517">
        <f t="shared" si="11"/>
        <v>0</v>
      </c>
      <c r="P52" s="517">
        <f t="shared" si="11"/>
        <v>0</v>
      </c>
      <c r="Q52" s="517">
        <f t="shared" si="11"/>
        <v>0</v>
      </c>
      <c r="R52" s="517">
        <f t="shared" si="11"/>
        <v>0</v>
      </c>
      <c r="S52" s="52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7">
        <f t="shared" si="11"/>
        <v>0</v>
      </c>
      <c r="AE52" s="517">
        <f t="shared" si="11"/>
        <v>0</v>
      </c>
      <c r="AF52" s="517">
        <f t="shared" si="11"/>
        <v>0</v>
      </c>
      <c r="AG52" s="517">
        <f t="shared" si="11"/>
        <v>0</v>
      </c>
      <c r="AH52" s="517">
        <f t="shared" si="11"/>
        <v>0</v>
      </c>
      <c r="AI52" s="517">
        <f t="shared" si="11"/>
        <v>0</v>
      </c>
      <c r="AJ52" s="517">
        <f t="shared" si="11"/>
        <v>0</v>
      </c>
      <c r="AK52" s="517">
        <f t="shared" si="11"/>
        <v>0</v>
      </c>
      <c r="AL52" s="513">
        <f t="shared" si="11"/>
        <v>0</v>
      </c>
      <c r="AM52" s="26"/>
    </row>
    <row r="53" spans="1:39" ht="23.25" customHeight="1">
      <c r="A53" s="19"/>
      <c r="B53" s="34"/>
      <c r="C53" s="21" t="s">
        <v>329</v>
      </c>
      <c r="D53" s="21"/>
      <c r="E53" s="22">
        <f>SUM(F53:R53)</f>
        <v>1</v>
      </c>
      <c r="F53" s="90" t="s">
        <v>272</v>
      </c>
      <c r="G53" s="90" t="s">
        <v>272</v>
      </c>
      <c r="H53" s="90" t="s">
        <v>272</v>
      </c>
      <c r="I53" s="90" t="s">
        <v>272</v>
      </c>
      <c r="J53" s="90" t="s">
        <v>272</v>
      </c>
      <c r="K53" s="90" t="s">
        <v>272</v>
      </c>
      <c r="L53" s="90" t="s">
        <v>272</v>
      </c>
      <c r="M53" s="90" t="s">
        <v>272</v>
      </c>
      <c r="N53" s="90">
        <v>1</v>
      </c>
      <c r="O53" s="90" t="s">
        <v>272</v>
      </c>
      <c r="P53" s="90" t="s">
        <v>272</v>
      </c>
      <c r="Q53" s="90" t="s">
        <v>272</v>
      </c>
      <c r="R53" s="90" t="s">
        <v>272</v>
      </c>
      <c r="S53" s="90">
        <f>SUM(T53:AF53)</f>
        <v>0</v>
      </c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313"/>
      <c r="AM53" s="16"/>
    </row>
    <row r="54" spans="1:39" ht="23.25" customHeight="1">
      <c r="A54" s="19"/>
      <c r="B54" s="34"/>
      <c r="C54" s="21" t="s">
        <v>77</v>
      </c>
      <c r="D54" s="21"/>
      <c r="E54" s="22">
        <f>SUM(F54:R54)</f>
        <v>0</v>
      </c>
      <c r="F54" s="91" t="s">
        <v>272</v>
      </c>
      <c r="G54" s="91" t="s">
        <v>272</v>
      </c>
      <c r="H54" s="91" t="s">
        <v>272</v>
      </c>
      <c r="I54" s="91" t="s">
        <v>272</v>
      </c>
      <c r="J54" s="91" t="s">
        <v>272</v>
      </c>
      <c r="K54" s="91" t="s">
        <v>272</v>
      </c>
      <c r="L54" s="91" t="s">
        <v>272</v>
      </c>
      <c r="M54" s="91" t="s">
        <v>272</v>
      </c>
      <c r="N54" s="91" t="s">
        <v>272</v>
      </c>
      <c r="O54" s="91" t="s">
        <v>272</v>
      </c>
      <c r="P54" s="91" t="s">
        <v>272</v>
      </c>
      <c r="Q54" s="91" t="s">
        <v>272</v>
      </c>
      <c r="R54" s="91" t="s">
        <v>272</v>
      </c>
      <c r="S54" s="91">
        <f>SUM(T54:AF54)</f>
        <v>0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314"/>
      <c r="AM54" s="16"/>
    </row>
    <row r="55" spans="1:39" ht="23.25" customHeight="1">
      <c r="A55" s="23" t="s">
        <v>78</v>
      </c>
      <c r="B55" s="45"/>
      <c r="C55" s="14"/>
      <c r="D55" s="25"/>
      <c r="E55" s="15">
        <f aca="true" t="shared" si="12" ref="E55:AL55">SUM(E56:E57)</f>
        <v>0</v>
      </c>
      <c r="F55" s="517">
        <f t="shared" si="12"/>
        <v>0</v>
      </c>
      <c r="G55" s="517">
        <f t="shared" si="12"/>
        <v>0</v>
      </c>
      <c r="H55" s="517">
        <f t="shared" si="12"/>
        <v>0</v>
      </c>
      <c r="I55" s="517">
        <f t="shared" si="12"/>
        <v>0</v>
      </c>
      <c r="J55" s="517">
        <f t="shared" si="12"/>
        <v>0</v>
      </c>
      <c r="K55" s="517">
        <f t="shared" si="12"/>
        <v>0</v>
      </c>
      <c r="L55" s="517">
        <f t="shared" si="12"/>
        <v>0</v>
      </c>
      <c r="M55" s="517">
        <f t="shared" si="12"/>
        <v>0</v>
      </c>
      <c r="N55" s="517">
        <f t="shared" si="12"/>
        <v>0</v>
      </c>
      <c r="O55" s="517">
        <f t="shared" si="12"/>
        <v>0</v>
      </c>
      <c r="P55" s="517">
        <f t="shared" si="12"/>
        <v>0</v>
      </c>
      <c r="Q55" s="517">
        <f t="shared" si="12"/>
        <v>0</v>
      </c>
      <c r="R55" s="517">
        <f t="shared" si="12"/>
        <v>0</v>
      </c>
      <c r="S55" s="52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7">
        <f t="shared" si="12"/>
        <v>0</v>
      </c>
      <c r="AE55" s="517">
        <f t="shared" si="12"/>
        <v>0</v>
      </c>
      <c r="AF55" s="517">
        <f t="shared" si="12"/>
        <v>0</v>
      </c>
      <c r="AG55" s="517">
        <f t="shared" si="12"/>
        <v>0</v>
      </c>
      <c r="AH55" s="517">
        <f t="shared" si="12"/>
        <v>0</v>
      </c>
      <c r="AI55" s="517">
        <f t="shared" si="12"/>
        <v>0</v>
      </c>
      <c r="AJ55" s="517">
        <f t="shared" si="12"/>
        <v>0</v>
      </c>
      <c r="AK55" s="517">
        <f t="shared" si="12"/>
        <v>0</v>
      </c>
      <c r="AL55" s="513">
        <f t="shared" si="12"/>
        <v>0</v>
      </c>
      <c r="AM55" s="26"/>
    </row>
    <row r="56" spans="1:39" ht="23.25" customHeight="1">
      <c r="A56" s="19"/>
      <c r="B56" s="46"/>
      <c r="C56" s="21" t="s">
        <v>330</v>
      </c>
      <c r="D56" s="47"/>
      <c r="E56" s="22">
        <f>SUM(F56:R56)</f>
        <v>0</v>
      </c>
      <c r="F56" s="90" t="s">
        <v>272</v>
      </c>
      <c r="G56" s="90" t="s">
        <v>272</v>
      </c>
      <c r="H56" s="90" t="s">
        <v>272</v>
      </c>
      <c r="I56" s="90" t="s">
        <v>272</v>
      </c>
      <c r="J56" s="90" t="s">
        <v>272</v>
      </c>
      <c r="K56" s="90" t="s">
        <v>272</v>
      </c>
      <c r="L56" s="90" t="s">
        <v>272</v>
      </c>
      <c r="M56" s="90" t="s">
        <v>272</v>
      </c>
      <c r="N56" s="90" t="s">
        <v>272</v>
      </c>
      <c r="O56" s="90" t="s">
        <v>272</v>
      </c>
      <c r="P56" s="90" t="s">
        <v>272</v>
      </c>
      <c r="Q56" s="90" t="s">
        <v>272</v>
      </c>
      <c r="R56" s="90" t="s">
        <v>272</v>
      </c>
      <c r="S56" s="90">
        <f>SUM(T56:AF56)</f>
        <v>0</v>
      </c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313"/>
      <c r="AM56" s="26"/>
    </row>
    <row r="57" spans="1:39" ht="23.25" customHeight="1">
      <c r="A57" s="19"/>
      <c r="B57" s="34"/>
      <c r="C57" s="21" t="s">
        <v>56</v>
      </c>
      <c r="D57" s="21"/>
      <c r="E57" s="22">
        <f>SUM(F57:R57)</f>
        <v>0</v>
      </c>
      <c r="F57" s="91" t="s">
        <v>272</v>
      </c>
      <c r="G57" s="91" t="s">
        <v>272</v>
      </c>
      <c r="H57" s="91" t="s">
        <v>272</v>
      </c>
      <c r="I57" s="91" t="s">
        <v>272</v>
      </c>
      <c r="J57" s="91" t="s">
        <v>272</v>
      </c>
      <c r="K57" s="91" t="s">
        <v>272</v>
      </c>
      <c r="L57" s="91" t="s">
        <v>272</v>
      </c>
      <c r="M57" s="91" t="s">
        <v>272</v>
      </c>
      <c r="N57" s="91" t="s">
        <v>272</v>
      </c>
      <c r="O57" s="91" t="s">
        <v>272</v>
      </c>
      <c r="P57" s="91" t="s">
        <v>272</v>
      </c>
      <c r="Q57" s="91" t="s">
        <v>272</v>
      </c>
      <c r="R57" s="91" t="s">
        <v>272</v>
      </c>
      <c r="S57" s="91">
        <f>SUM(T57:AF57)</f>
        <v>0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314"/>
      <c r="AM57" s="16"/>
    </row>
    <row r="58" spans="1:39" ht="23.25" customHeight="1">
      <c r="A58" s="23" t="s">
        <v>79</v>
      </c>
      <c r="B58" s="45"/>
      <c r="C58" s="25"/>
      <c r="D58" s="25"/>
      <c r="E58" s="15">
        <f aca="true" t="shared" si="13" ref="E58:AL58">SUM(E59:E61)</f>
        <v>0</v>
      </c>
      <c r="F58" s="517">
        <f t="shared" si="13"/>
        <v>0</v>
      </c>
      <c r="G58" s="517">
        <f t="shared" si="13"/>
        <v>0</v>
      </c>
      <c r="H58" s="517">
        <f t="shared" si="13"/>
        <v>0</v>
      </c>
      <c r="I58" s="517">
        <f t="shared" si="13"/>
        <v>0</v>
      </c>
      <c r="J58" s="517">
        <f t="shared" si="13"/>
        <v>0</v>
      </c>
      <c r="K58" s="517">
        <f t="shared" si="13"/>
        <v>0</v>
      </c>
      <c r="L58" s="517">
        <f t="shared" si="13"/>
        <v>0</v>
      </c>
      <c r="M58" s="517">
        <f t="shared" si="13"/>
        <v>0</v>
      </c>
      <c r="N58" s="517">
        <f t="shared" si="13"/>
        <v>0</v>
      </c>
      <c r="O58" s="517">
        <f t="shared" si="13"/>
        <v>0</v>
      </c>
      <c r="P58" s="517">
        <f t="shared" si="13"/>
        <v>0</v>
      </c>
      <c r="Q58" s="517">
        <f t="shared" si="13"/>
        <v>0</v>
      </c>
      <c r="R58" s="517">
        <f t="shared" si="13"/>
        <v>0</v>
      </c>
      <c r="S58" s="52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7">
        <f t="shared" si="13"/>
        <v>0</v>
      </c>
      <c r="AE58" s="517">
        <f t="shared" si="13"/>
        <v>0</v>
      </c>
      <c r="AF58" s="517">
        <f t="shared" si="13"/>
        <v>0</v>
      </c>
      <c r="AG58" s="517">
        <f t="shared" si="13"/>
        <v>0</v>
      </c>
      <c r="AH58" s="517">
        <f t="shared" si="13"/>
        <v>0</v>
      </c>
      <c r="AI58" s="517">
        <f t="shared" si="13"/>
        <v>0</v>
      </c>
      <c r="AJ58" s="517">
        <f t="shared" si="13"/>
        <v>0</v>
      </c>
      <c r="AK58" s="517">
        <f t="shared" si="13"/>
        <v>0</v>
      </c>
      <c r="AL58" s="513">
        <f t="shared" si="13"/>
        <v>0</v>
      </c>
      <c r="AM58" s="26"/>
    </row>
    <row r="59" spans="1:39" ht="23.25" customHeight="1">
      <c r="A59" s="19"/>
      <c r="B59" s="34"/>
      <c r="C59" s="21" t="s">
        <v>31</v>
      </c>
      <c r="D59" s="21"/>
      <c r="E59" s="22">
        <f>SUM(F59:R59)</f>
        <v>0</v>
      </c>
      <c r="F59" s="90" t="s">
        <v>272</v>
      </c>
      <c r="G59" s="90" t="s">
        <v>272</v>
      </c>
      <c r="H59" s="90" t="s">
        <v>272</v>
      </c>
      <c r="I59" s="90" t="s">
        <v>272</v>
      </c>
      <c r="J59" s="90" t="s">
        <v>272</v>
      </c>
      <c r="K59" s="90" t="s">
        <v>272</v>
      </c>
      <c r="L59" s="90" t="s">
        <v>272</v>
      </c>
      <c r="M59" s="90" t="s">
        <v>272</v>
      </c>
      <c r="N59" s="90" t="s">
        <v>272</v>
      </c>
      <c r="O59" s="90" t="s">
        <v>272</v>
      </c>
      <c r="P59" s="90" t="s">
        <v>272</v>
      </c>
      <c r="Q59" s="90" t="s">
        <v>272</v>
      </c>
      <c r="R59" s="90" t="s">
        <v>272</v>
      </c>
      <c r="S59" s="319">
        <f>SUM(T59:AF59)</f>
        <v>0</v>
      </c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313"/>
      <c r="AM59" s="16"/>
    </row>
    <row r="60" spans="1:39" ht="23.25" customHeight="1">
      <c r="A60" s="19"/>
      <c r="B60" s="34"/>
      <c r="C60" s="21" t="s">
        <v>57</v>
      </c>
      <c r="D60" s="21"/>
      <c r="E60" s="22">
        <f>SUM(F60:R60)</f>
        <v>0</v>
      </c>
      <c r="F60" s="90" t="s">
        <v>272</v>
      </c>
      <c r="G60" s="90" t="s">
        <v>272</v>
      </c>
      <c r="H60" s="90" t="s">
        <v>272</v>
      </c>
      <c r="I60" s="90" t="s">
        <v>272</v>
      </c>
      <c r="J60" s="90" t="s">
        <v>272</v>
      </c>
      <c r="K60" s="90" t="s">
        <v>272</v>
      </c>
      <c r="L60" s="90" t="s">
        <v>272</v>
      </c>
      <c r="M60" s="90" t="s">
        <v>272</v>
      </c>
      <c r="N60" s="90" t="s">
        <v>272</v>
      </c>
      <c r="O60" s="90" t="s">
        <v>272</v>
      </c>
      <c r="P60" s="90" t="s">
        <v>272</v>
      </c>
      <c r="Q60" s="90" t="s">
        <v>272</v>
      </c>
      <c r="R60" s="90" t="s">
        <v>272</v>
      </c>
      <c r="S60" s="90">
        <f>SUM(T60:AF60)</f>
        <v>0</v>
      </c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313"/>
      <c r="AM60" s="16"/>
    </row>
    <row r="61" spans="1:39" ht="23.25" customHeight="1" thickBot="1">
      <c r="A61" s="48"/>
      <c r="B61" s="49"/>
      <c r="C61" s="50" t="s">
        <v>80</v>
      </c>
      <c r="D61" s="50"/>
      <c r="E61" s="51">
        <f>SUM(F61:R61)</f>
        <v>0</v>
      </c>
      <c r="F61" s="92" t="s">
        <v>272</v>
      </c>
      <c r="G61" s="92" t="s">
        <v>272</v>
      </c>
      <c r="H61" s="92" t="s">
        <v>272</v>
      </c>
      <c r="I61" s="92" t="s">
        <v>272</v>
      </c>
      <c r="J61" s="92" t="s">
        <v>272</v>
      </c>
      <c r="K61" s="92" t="s">
        <v>272</v>
      </c>
      <c r="L61" s="92" t="s">
        <v>272</v>
      </c>
      <c r="M61" s="92" t="s">
        <v>272</v>
      </c>
      <c r="N61" s="92" t="s">
        <v>272</v>
      </c>
      <c r="O61" s="92" t="s">
        <v>272</v>
      </c>
      <c r="P61" s="92" t="s">
        <v>272</v>
      </c>
      <c r="Q61" s="92" t="s">
        <v>272</v>
      </c>
      <c r="R61" s="92" t="s">
        <v>272</v>
      </c>
      <c r="S61" s="531">
        <f>SUM(T61:AF61)</f>
        <v>0</v>
      </c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315"/>
      <c r="AM61" s="16"/>
    </row>
    <row r="62" spans="1:5" ht="18" customHeight="1">
      <c r="A62" s="100"/>
      <c r="E62" s="57" t="s">
        <v>371</v>
      </c>
    </row>
    <row r="63" ht="18" customHeight="1">
      <c r="E63" s="57" t="s">
        <v>372</v>
      </c>
    </row>
  </sheetData>
  <sheetProtection/>
  <mergeCells count="8">
    <mergeCell ref="A9:D9"/>
    <mergeCell ref="E3:R3"/>
    <mergeCell ref="S3:AF3"/>
    <mergeCell ref="AG3:AL3"/>
    <mergeCell ref="A4:A5"/>
    <mergeCell ref="C4:C5"/>
    <mergeCell ref="A7:D7"/>
    <mergeCell ref="A8:D8"/>
  </mergeCells>
  <printOptions horizontalCentered="1"/>
  <pageMargins left="0.1968503937007874" right="0.1968503937007874" top="0.7874015748031497" bottom="0.2362204724409449" header="0" footer="0"/>
  <pageSetup horizontalDpi="600" verticalDpi="600" orientation="portrait" pageOrder="overThenDown" paperSize="9" scale="54" r:id="rId1"/>
  <headerFooter alignWithMargins="0">
    <oddFooter>&amp;R&amp;A &amp;P/&amp;N</oddFooter>
  </headerFooter>
  <colBreaks count="1" manualBreakCount="1">
    <brk id="1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GW63"/>
  <sheetViews>
    <sheetView showOutlineSymbols="0" zoomScale="75" zoomScaleNormal="75" workbookViewId="0" topLeftCell="A1">
      <pane xSplit="4" ySplit="6" topLeftCell="E52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J69" sqref="J69"/>
    </sheetView>
  </sheetViews>
  <sheetFormatPr defaultColWidth="8.75390625" defaultRowHeight="14.25"/>
  <cols>
    <col min="1" max="1" width="9.25390625" style="59" customWidth="1"/>
    <col min="2" max="2" width="0.875" style="59" customWidth="1"/>
    <col min="3" max="3" width="12.25390625" style="59" customWidth="1"/>
    <col min="4" max="4" width="0.875" style="59" customWidth="1"/>
    <col min="5" max="5" width="10.625" style="59" customWidth="1"/>
    <col min="6" max="6" width="9.125" style="59" customWidth="1"/>
    <col min="7" max="7" width="8.75390625" style="59" customWidth="1"/>
    <col min="8" max="8" width="9.375" style="59" customWidth="1"/>
    <col min="9" max="9" width="9.25390625" style="59" customWidth="1"/>
    <col min="10" max="10" width="9.125" style="59" customWidth="1"/>
    <col min="11" max="14" width="8.75390625" style="59" customWidth="1"/>
    <col min="15" max="15" width="9.25390625" style="59" customWidth="1"/>
    <col min="16" max="24" width="7.375" style="59" customWidth="1"/>
    <col min="25" max="27" width="7.875" style="59" customWidth="1"/>
    <col min="28" max="28" width="8.375" style="59" customWidth="1"/>
    <col min="29" max="29" width="7.625" style="59" customWidth="1"/>
    <col min="30" max="30" width="8.25390625" style="59" customWidth="1"/>
    <col min="31" max="16384" width="8.75390625" style="59" customWidth="1"/>
  </cols>
  <sheetData>
    <row r="1" spans="1:25" ht="34.5" customHeight="1">
      <c r="A1" s="93" t="s">
        <v>374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 ht="19.5" customHeight="1" thickBot="1">
      <c r="A2" s="61"/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30" ht="24.75" customHeight="1">
      <c r="A3" s="62" t="s">
        <v>0</v>
      </c>
      <c r="B3" s="63"/>
      <c r="C3" s="64"/>
      <c r="D3" s="64"/>
      <c r="E3" s="582" t="s">
        <v>375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370</v>
      </c>
      <c r="P3" s="583"/>
      <c r="Q3" s="583"/>
      <c r="R3" s="583"/>
      <c r="S3" s="583"/>
      <c r="T3" s="583"/>
      <c r="U3" s="583"/>
      <c r="V3" s="583"/>
      <c r="W3" s="583"/>
      <c r="X3" s="592"/>
      <c r="Y3" s="598" t="s">
        <v>363</v>
      </c>
      <c r="Z3" s="599"/>
      <c r="AA3" s="599"/>
      <c r="AB3" s="599"/>
      <c r="AC3" s="599"/>
      <c r="AD3" s="600"/>
    </row>
    <row r="4" spans="1:30" ht="24.7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94" t="s">
        <v>39</v>
      </c>
      <c r="AB4" s="94" t="s">
        <v>40</v>
      </c>
      <c r="AC4" s="95"/>
      <c r="AD4" s="72"/>
    </row>
    <row r="5" spans="1:30" ht="24.7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94" t="s">
        <v>44</v>
      </c>
      <c r="AB5" s="94" t="s">
        <v>45</v>
      </c>
      <c r="AC5" s="96" t="s">
        <v>46</v>
      </c>
      <c r="AD5" s="97" t="s">
        <v>55</v>
      </c>
    </row>
    <row r="6" spans="1:30" ht="24.7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98" t="s">
        <v>53</v>
      </c>
      <c r="AB6" s="98" t="s">
        <v>54</v>
      </c>
      <c r="AC6" s="99"/>
      <c r="AD6" s="83"/>
    </row>
    <row r="7" spans="1:30" ht="27.75" customHeight="1">
      <c r="A7" s="595" t="s">
        <v>357</v>
      </c>
      <c r="B7" s="596"/>
      <c r="C7" s="596"/>
      <c r="D7" s="596"/>
      <c r="E7" s="400" t="s">
        <v>326</v>
      </c>
      <c r="F7" s="400" t="s">
        <v>326</v>
      </c>
      <c r="G7" s="400" t="s">
        <v>326</v>
      </c>
      <c r="H7" s="400" t="s">
        <v>326</v>
      </c>
      <c r="I7" s="400" t="s">
        <v>326</v>
      </c>
      <c r="J7" s="400" t="s">
        <v>326</v>
      </c>
      <c r="K7" s="400" t="s">
        <v>326</v>
      </c>
      <c r="L7" s="400" t="s">
        <v>326</v>
      </c>
      <c r="M7" s="400" t="s">
        <v>326</v>
      </c>
      <c r="N7" s="452" t="s">
        <v>326</v>
      </c>
      <c r="O7" s="400" t="s">
        <v>326</v>
      </c>
      <c r="P7" s="400" t="s">
        <v>326</v>
      </c>
      <c r="Q7" s="400" t="s">
        <v>326</v>
      </c>
      <c r="R7" s="400" t="s">
        <v>326</v>
      </c>
      <c r="S7" s="400" t="s">
        <v>326</v>
      </c>
      <c r="T7" s="400" t="s">
        <v>326</v>
      </c>
      <c r="U7" s="400" t="s">
        <v>326</v>
      </c>
      <c r="V7" s="400" t="s">
        <v>326</v>
      </c>
      <c r="W7" s="400" t="s">
        <v>326</v>
      </c>
      <c r="X7" s="400" t="s">
        <v>326</v>
      </c>
      <c r="Y7" s="400" t="s">
        <v>326</v>
      </c>
      <c r="Z7" s="400" t="s">
        <v>326</v>
      </c>
      <c r="AA7" s="400" t="s">
        <v>326</v>
      </c>
      <c r="AB7" s="400" t="s">
        <v>326</v>
      </c>
      <c r="AC7" s="451" t="s">
        <v>326</v>
      </c>
      <c r="AD7" s="532" t="s">
        <v>326</v>
      </c>
    </row>
    <row r="8" spans="1:30" ht="27.75" customHeight="1">
      <c r="A8" s="595">
        <v>19</v>
      </c>
      <c r="B8" s="596"/>
      <c r="C8" s="596"/>
      <c r="D8" s="596"/>
      <c r="E8" s="400" t="s">
        <v>326</v>
      </c>
      <c r="F8" s="400" t="s">
        <v>326</v>
      </c>
      <c r="G8" s="400" t="s">
        <v>326</v>
      </c>
      <c r="H8" s="400" t="s">
        <v>326</v>
      </c>
      <c r="I8" s="400" t="s">
        <v>326</v>
      </c>
      <c r="J8" s="400" t="s">
        <v>326</v>
      </c>
      <c r="K8" s="400" t="s">
        <v>326</v>
      </c>
      <c r="L8" s="400" t="s">
        <v>326</v>
      </c>
      <c r="M8" s="400" t="s">
        <v>326</v>
      </c>
      <c r="N8" s="452" t="s">
        <v>326</v>
      </c>
      <c r="O8" s="400" t="s">
        <v>326</v>
      </c>
      <c r="P8" s="400" t="s">
        <v>326</v>
      </c>
      <c r="Q8" s="400" t="s">
        <v>326</v>
      </c>
      <c r="R8" s="400" t="s">
        <v>326</v>
      </c>
      <c r="S8" s="400" t="s">
        <v>326</v>
      </c>
      <c r="T8" s="400" t="s">
        <v>326</v>
      </c>
      <c r="U8" s="400" t="s">
        <v>326</v>
      </c>
      <c r="V8" s="400" t="s">
        <v>326</v>
      </c>
      <c r="W8" s="400" t="s">
        <v>326</v>
      </c>
      <c r="X8" s="400" t="s">
        <v>326</v>
      </c>
      <c r="Y8" s="400" t="s">
        <v>326</v>
      </c>
      <c r="Z8" s="400" t="s">
        <v>326</v>
      </c>
      <c r="AA8" s="400" t="s">
        <v>326</v>
      </c>
      <c r="AB8" s="400" t="s">
        <v>326</v>
      </c>
      <c r="AC8" s="451" t="s">
        <v>326</v>
      </c>
      <c r="AD8" s="532" t="s">
        <v>326</v>
      </c>
    </row>
    <row r="9" spans="1:31" ht="29.2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4246</v>
      </c>
      <c r="F9" s="84">
        <f t="shared" si="0"/>
        <v>526</v>
      </c>
      <c r="G9" s="84">
        <f t="shared" si="0"/>
        <v>652</v>
      </c>
      <c r="H9" s="362">
        <f t="shared" si="0"/>
        <v>673</v>
      </c>
      <c r="I9" s="363">
        <f t="shared" si="0"/>
        <v>701</v>
      </c>
      <c r="J9" s="364">
        <f t="shared" si="0"/>
        <v>737</v>
      </c>
      <c r="K9" s="363">
        <f t="shared" si="0"/>
        <v>474</v>
      </c>
      <c r="L9" s="363">
        <f t="shared" si="0"/>
        <v>334</v>
      </c>
      <c r="M9" s="363">
        <f t="shared" si="0"/>
        <v>121</v>
      </c>
      <c r="N9" s="363">
        <f t="shared" si="0"/>
        <v>28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4">
        <f t="shared" si="0"/>
        <v>0</v>
      </c>
      <c r="S9" s="364">
        <f t="shared" si="0"/>
        <v>0</v>
      </c>
      <c r="T9" s="362">
        <f t="shared" si="0"/>
        <v>0</v>
      </c>
      <c r="U9" s="362">
        <f t="shared" si="0"/>
        <v>0</v>
      </c>
      <c r="V9" s="362">
        <f t="shared" si="0"/>
        <v>0</v>
      </c>
      <c r="W9" s="362">
        <f t="shared" si="0"/>
        <v>0</v>
      </c>
      <c r="X9" s="362">
        <f t="shared" si="0"/>
        <v>0</v>
      </c>
      <c r="Y9" s="84">
        <f t="shared" si="0"/>
        <v>0</v>
      </c>
      <c r="Z9" s="84">
        <f t="shared" si="0"/>
        <v>0</v>
      </c>
      <c r="AA9" s="362">
        <f t="shared" si="0"/>
        <v>0</v>
      </c>
      <c r="AB9" s="84">
        <f t="shared" si="0"/>
        <v>0</v>
      </c>
      <c r="AC9" s="362">
        <f t="shared" si="0"/>
        <v>0</v>
      </c>
      <c r="AD9" s="386">
        <f t="shared" si="0"/>
        <v>0</v>
      </c>
      <c r="AE9" s="11"/>
    </row>
    <row r="10" spans="1:31" ht="23.25" customHeight="1">
      <c r="A10" s="12" t="s">
        <v>58</v>
      </c>
      <c r="B10" s="13"/>
      <c r="C10" s="14" t="s">
        <v>1</v>
      </c>
      <c r="D10" s="14"/>
      <c r="E10" s="15">
        <f>SUM(F10:N10)</f>
        <v>0</v>
      </c>
      <c r="F10" s="88" t="s">
        <v>272</v>
      </c>
      <c r="G10" s="88" t="s">
        <v>272</v>
      </c>
      <c r="H10" s="88" t="s">
        <v>272</v>
      </c>
      <c r="I10" s="88" t="s">
        <v>272</v>
      </c>
      <c r="J10" s="88" t="s">
        <v>272</v>
      </c>
      <c r="K10" s="88" t="s">
        <v>272</v>
      </c>
      <c r="L10" s="88" t="s">
        <v>272</v>
      </c>
      <c r="M10" s="88" t="s">
        <v>272</v>
      </c>
      <c r="N10" s="88" t="s">
        <v>272</v>
      </c>
      <c r="O10" s="105">
        <f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3.25" customHeight="1">
      <c r="A11" s="12" t="s">
        <v>59</v>
      </c>
      <c r="B11" s="13"/>
      <c r="C11" s="14" t="s">
        <v>2</v>
      </c>
      <c r="D11" s="14"/>
      <c r="E11" s="15">
        <f>SUM(F11:N11)</f>
        <v>0</v>
      </c>
      <c r="F11" s="88" t="s">
        <v>272</v>
      </c>
      <c r="G11" s="88" t="s">
        <v>272</v>
      </c>
      <c r="H11" s="88" t="s">
        <v>272</v>
      </c>
      <c r="I11" s="88" t="s">
        <v>272</v>
      </c>
      <c r="J11" s="88" t="s">
        <v>272</v>
      </c>
      <c r="K11" s="88" t="s">
        <v>272</v>
      </c>
      <c r="L11" s="88" t="s">
        <v>272</v>
      </c>
      <c r="M11" s="88" t="s">
        <v>272</v>
      </c>
      <c r="N11" s="88" t="s">
        <v>272</v>
      </c>
      <c r="O11" s="88">
        <f>SUM(P11:X11)</f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3.25" customHeight="1">
      <c r="A12" s="12" t="s">
        <v>60</v>
      </c>
      <c r="B12" s="13"/>
      <c r="C12" s="14" t="s">
        <v>3</v>
      </c>
      <c r="D12" s="14"/>
      <c r="E12" s="15">
        <f>SUM(F12:N12)</f>
        <v>0</v>
      </c>
      <c r="F12" s="88" t="s">
        <v>272</v>
      </c>
      <c r="G12" s="88" t="s">
        <v>272</v>
      </c>
      <c r="H12" s="88" t="s">
        <v>272</v>
      </c>
      <c r="I12" s="88" t="s">
        <v>272</v>
      </c>
      <c r="J12" s="88" t="s">
        <v>272</v>
      </c>
      <c r="K12" s="88" t="s">
        <v>272</v>
      </c>
      <c r="L12" s="88" t="s">
        <v>272</v>
      </c>
      <c r="M12" s="88" t="s">
        <v>272</v>
      </c>
      <c r="N12" s="88" t="s">
        <v>272</v>
      </c>
      <c r="O12" s="88">
        <f>SUM(P12:X12)</f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3.25" customHeight="1">
      <c r="A13" s="17" t="s">
        <v>61</v>
      </c>
      <c r="B13" s="18"/>
      <c r="C13" s="14" t="s">
        <v>4</v>
      </c>
      <c r="D13" s="14"/>
      <c r="E13" s="15">
        <f>SUM(F13:N13)</f>
        <v>0</v>
      </c>
      <c r="F13" s="88" t="s">
        <v>272</v>
      </c>
      <c r="G13" s="88" t="s">
        <v>272</v>
      </c>
      <c r="H13" s="88" t="s">
        <v>272</v>
      </c>
      <c r="I13" s="88" t="s">
        <v>272</v>
      </c>
      <c r="J13" s="88" t="s">
        <v>272</v>
      </c>
      <c r="K13" s="88" t="s">
        <v>272</v>
      </c>
      <c r="L13" s="88" t="s">
        <v>272</v>
      </c>
      <c r="M13" s="88" t="s">
        <v>272</v>
      </c>
      <c r="N13" s="88" t="s">
        <v>272</v>
      </c>
      <c r="O13" s="88">
        <f>SUM(P13:X13)</f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3.25" customHeight="1">
      <c r="A14" s="12" t="s">
        <v>62</v>
      </c>
      <c r="B14" s="13"/>
      <c r="C14" s="14" t="s">
        <v>5</v>
      </c>
      <c r="D14" s="14"/>
      <c r="E14" s="15">
        <f>SUM(F14:N14)</f>
        <v>0</v>
      </c>
      <c r="F14" s="88" t="s">
        <v>272</v>
      </c>
      <c r="G14" s="88" t="s">
        <v>272</v>
      </c>
      <c r="H14" s="88" t="s">
        <v>272</v>
      </c>
      <c r="I14" s="88" t="s">
        <v>272</v>
      </c>
      <c r="J14" s="88" t="s">
        <v>272</v>
      </c>
      <c r="K14" s="88" t="s">
        <v>272</v>
      </c>
      <c r="L14" s="88" t="s">
        <v>272</v>
      </c>
      <c r="M14" s="88" t="s">
        <v>272</v>
      </c>
      <c r="N14" s="88" t="s">
        <v>272</v>
      </c>
      <c r="O14" s="88">
        <f>SUM(P14:X14)</f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3.25" customHeight="1">
      <c r="A15" s="12" t="s">
        <v>63</v>
      </c>
      <c r="B15" s="13"/>
      <c r="C15" s="14"/>
      <c r="D15" s="14"/>
      <c r="E15" s="15">
        <f aca="true" t="shared" si="1" ref="E15:AD15">SUM(E16:E18)</f>
        <v>0</v>
      </c>
      <c r="F15" s="517">
        <f t="shared" si="1"/>
        <v>0</v>
      </c>
      <c r="G15" s="517">
        <f t="shared" si="1"/>
        <v>0</v>
      </c>
      <c r="H15" s="517">
        <f t="shared" si="1"/>
        <v>0</v>
      </c>
      <c r="I15" s="517">
        <f t="shared" si="1"/>
        <v>0</v>
      </c>
      <c r="J15" s="517">
        <f t="shared" si="1"/>
        <v>0</v>
      </c>
      <c r="K15" s="517">
        <f t="shared" si="1"/>
        <v>0</v>
      </c>
      <c r="L15" s="517">
        <f t="shared" si="1"/>
        <v>0</v>
      </c>
      <c r="M15" s="517">
        <f t="shared" si="1"/>
        <v>0</v>
      </c>
      <c r="N15" s="517">
        <f t="shared" si="1"/>
        <v>0</v>
      </c>
      <c r="O15" s="527">
        <f t="shared" si="1"/>
        <v>0</v>
      </c>
      <c r="P15" s="517">
        <f t="shared" si="1"/>
        <v>0</v>
      </c>
      <c r="Q15" s="517">
        <f t="shared" si="1"/>
        <v>0</v>
      </c>
      <c r="R15" s="517">
        <f t="shared" si="1"/>
        <v>0</v>
      </c>
      <c r="S15" s="51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>
        <f t="shared" si="1"/>
        <v>0</v>
      </c>
      <c r="AA15" s="517">
        <f t="shared" si="1"/>
        <v>0</v>
      </c>
      <c r="AB15" s="517">
        <f t="shared" si="1"/>
        <v>0</v>
      </c>
      <c r="AC15" s="517">
        <f t="shared" si="1"/>
        <v>0</v>
      </c>
      <c r="AD15" s="513">
        <f t="shared" si="1"/>
        <v>0</v>
      </c>
      <c r="AE15" s="16"/>
    </row>
    <row r="16" spans="1:31" ht="23.25" customHeight="1">
      <c r="A16" s="19"/>
      <c r="B16" s="20"/>
      <c r="C16" s="21" t="s">
        <v>6</v>
      </c>
      <c r="D16" s="21"/>
      <c r="E16" s="22">
        <f>SUM(F16:N16)</f>
        <v>0</v>
      </c>
      <c r="F16" s="90" t="s">
        <v>272</v>
      </c>
      <c r="G16" s="90" t="s">
        <v>272</v>
      </c>
      <c r="H16" s="90" t="s">
        <v>272</v>
      </c>
      <c r="I16" s="90" t="s">
        <v>272</v>
      </c>
      <c r="J16" s="90" t="s">
        <v>272</v>
      </c>
      <c r="K16" s="90" t="s">
        <v>272</v>
      </c>
      <c r="L16" s="90" t="s">
        <v>272</v>
      </c>
      <c r="M16" s="90" t="s">
        <v>272</v>
      </c>
      <c r="N16" s="90" t="s">
        <v>272</v>
      </c>
      <c r="O16" s="90">
        <f>SUM(P16:X16)</f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3"/>
      <c r="AE16" s="16"/>
    </row>
    <row r="17" spans="1:205" s="86" customFormat="1" ht="23.25" customHeight="1">
      <c r="A17" s="19"/>
      <c r="B17" s="20"/>
      <c r="C17" s="21" t="s">
        <v>8</v>
      </c>
      <c r="D17" s="21"/>
      <c r="E17" s="22">
        <f>SUM(F17:N17)</f>
        <v>0</v>
      </c>
      <c r="F17" s="90" t="s">
        <v>272</v>
      </c>
      <c r="G17" s="90" t="s">
        <v>272</v>
      </c>
      <c r="H17" s="90" t="s">
        <v>272</v>
      </c>
      <c r="I17" s="90" t="s">
        <v>272</v>
      </c>
      <c r="J17" s="90" t="s">
        <v>272</v>
      </c>
      <c r="K17" s="90" t="s">
        <v>272</v>
      </c>
      <c r="L17" s="90" t="s">
        <v>272</v>
      </c>
      <c r="M17" s="90" t="s">
        <v>272</v>
      </c>
      <c r="N17" s="90" t="s">
        <v>272</v>
      </c>
      <c r="O17" s="90">
        <f>SUM(P17:X17)</f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3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</row>
    <row r="18" spans="1:31" ht="23.25" customHeight="1">
      <c r="A18" s="19"/>
      <c r="B18" s="20"/>
      <c r="C18" s="21" t="s">
        <v>9</v>
      </c>
      <c r="D18" s="21"/>
      <c r="E18" s="22">
        <f>SUM(F18:N18)</f>
        <v>0</v>
      </c>
      <c r="F18" s="91" t="s">
        <v>272</v>
      </c>
      <c r="G18" s="91" t="s">
        <v>272</v>
      </c>
      <c r="H18" s="91" t="s">
        <v>272</v>
      </c>
      <c r="I18" s="91" t="s">
        <v>272</v>
      </c>
      <c r="J18" s="91" t="s">
        <v>272</v>
      </c>
      <c r="K18" s="91" t="s">
        <v>272</v>
      </c>
      <c r="L18" s="91" t="s">
        <v>272</v>
      </c>
      <c r="M18" s="91" t="s">
        <v>272</v>
      </c>
      <c r="N18" s="91" t="s">
        <v>272</v>
      </c>
      <c r="O18" s="91">
        <f>SUM(P18:X18)</f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3.25" customHeight="1">
      <c r="A19" s="12" t="s">
        <v>64</v>
      </c>
      <c r="B19" s="13"/>
      <c r="C19" s="14"/>
      <c r="D19" s="14"/>
      <c r="E19" s="15">
        <f aca="true" t="shared" si="2" ref="E19:AD19">SUM(E20:E21)</f>
        <v>956</v>
      </c>
      <c r="F19" s="517">
        <f t="shared" si="2"/>
        <v>151</v>
      </c>
      <c r="G19" s="517">
        <f t="shared" si="2"/>
        <v>232</v>
      </c>
      <c r="H19" s="517">
        <f t="shared" si="2"/>
        <v>191</v>
      </c>
      <c r="I19" s="517">
        <f t="shared" si="2"/>
        <v>146</v>
      </c>
      <c r="J19" s="517">
        <f t="shared" si="2"/>
        <v>110</v>
      </c>
      <c r="K19" s="517">
        <f t="shared" si="2"/>
        <v>64</v>
      </c>
      <c r="L19" s="517">
        <f t="shared" si="2"/>
        <v>47</v>
      </c>
      <c r="M19" s="517">
        <f t="shared" si="2"/>
        <v>15</v>
      </c>
      <c r="N19" s="517">
        <f t="shared" si="2"/>
        <v>0</v>
      </c>
      <c r="O19" s="89">
        <f t="shared" si="2"/>
        <v>0</v>
      </c>
      <c r="P19" s="517">
        <f t="shared" si="2"/>
        <v>0</v>
      </c>
      <c r="Q19" s="517">
        <f t="shared" si="2"/>
        <v>0</v>
      </c>
      <c r="R19" s="517">
        <f t="shared" si="2"/>
        <v>0</v>
      </c>
      <c r="S19" s="517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3">
        <f t="shared" si="2"/>
        <v>0</v>
      </c>
      <c r="AE19" s="16"/>
    </row>
    <row r="20" spans="1:31" ht="23.25" customHeight="1">
      <c r="A20" s="19"/>
      <c r="B20" s="20"/>
      <c r="C20" s="21" t="s">
        <v>7</v>
      </c>
      <c r="D20" s="21"/>
      <c r="E20" s="22">
        <f>SUM(F20:N20)</f>
        <v>0</v>
      </c>
      <c r="F20" s="90" t="s">
        <v>272</v>
      </c>
      <c r="G20" s="90" t="s">
        <v>272</v>
      </c>
      <c r="H20" s="90" t="s">
        <v>272</v>
      </c>
      <c r="I20" s="90" t="s">
        <v>272</v>
      </c>
      <c r="J20" s="90" t="s">
        <v>272</v>
      </c>
      <c r="K20" s="90" t="s">
        <v>272</v>
      </c>
      <c r="L20" s="90" t="s">
        <v>272</v>
      </c>
      <c r="M20" s="90" t="s">
        <v>272</v>
      </c>
      <c r="N20" s="90" t="s">
        <v>272</v>
      </c>
      <c r="O20" s="319">
        <f>SUM(P20:X20)</f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3"/>
      <c r="AE20" s="16"/>
    </row>
    <row r="21" spans="1:31" ht="23.25" customHeight="1">
      <c r="A21" s="19"/>
      <c r="B21" s="20"/>
      <c r="C21" s="21" t="s">
        <v>10</v>
      </c>
      <c r="D21" s="21"/>
      <c r="E21" s="22">
        <f>SUM(F21:N21)</f>
        <v>956</v>
      </c>
      <c r="F21" s="91">
        <v>151</v>
      </c>
      <c r="G21" s="91">
        <v>232</v>
      </c>
      <c r="H21" s="91">
        <v>191</v>
      </c>
      <c r="I21" s="91">
        <v>146</v>
      </c>
      <c r="J21" s="91">
        <v>110</v>
      </c>
      <c r="K21" s="91">
        <v>64</v>
      </c>
      <c r="L21" s="91">
        <v>47</v>
      </c>
      <c r="M21" s="91">
        <v>15</v>
      </c>
      <c r="N21" s="91" t="s">
        <v>272</v>
      </c>
      <c r="O21" s="530">
        <f>SUM(P21:X21)</f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205" s="86" customFormat="1" ht="23.25" customHeight="1">
      <c r="A22" s="12" t="s">
        <v>65</v>
      </c>
      <c r="B22" s="13"/>
      <c r="C22" s="14" t="s">
        <v>11</v>
      </c>
      <c r="D22" s="14"/>
      <c r="E22" s="15">
        <f>SUM(F22:N22)</f>
        <v>0</v>
      </c>
      <c r="F22" s="88" t="s">
        <v>272</v>
      </c>
      <c r="G22" s="88" t="s">
        <v>272</v>
      </c>
      <c r="H22" s="88" t="s">
        <v>272</v>
      </c>
      <c r="I22" s="88" t="s">
        <v>272</v>
      </c>
      <c r="J22" s="88" t="s">
        <v>272</v>
      </c>
      <c r="K22" s="88" t="s">
        <v>272</v>
      </c>
      <c r="L22" s="88" t="s">
        <v>272</v>
      </c>
      <c r="M22" s="88" t="s">
        <v>272</v>
      </c>
      <c r="N22" s="88" t="s">
        <v>272</v>
      </c>
      <c r="O22" s="88">
        <f>SUM(P22:X22)</f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</row>
    <row r="23" spans="1:31" ht="23.25" customHeight="1">
      <c r="A23" s="23" t="s">
        <v>12</v>
      </c>
      <c r="B23" s="24"/>
      <c r="C23" s="25"/>
      <c r="D23" s="25"/>
      <c r="E23" s="15">
        <f aca="true" t="shared" si="3" ref="E23:AD23">SUM(E24:E27)</f>
        <v>0</v>
      </c>
      <c r="F23" s="517">
        <f t="shared" si="3"/>
        <v>0</v>
      </c>
      <c r="G23" s="517">
        <f t="shared" si="3"/>
        <v>0</v>
      </c>
      <c r="H23" s="517">
        <f t="shared" si="3"/>
        <v>0</v>
      </c>
      <c r="I23" s="517">
        <f t="shared" si="3"/>
        <v>0</v>
      </c>
      <c r="J23" s="517">
        <f t="shared" si="3"/>
        <v>0</v>
      </c>
      <c r="K23" s="517">
        <f t="shared" si="3"/>
        <v>0</v>
      </c>
      <c r="L23" s="517">
        <f t="shared" si="3"/>
        <v>0</v>
      </c>
      <c r="M23" s="517">
        <f t="shared" si="3"/>
        <v>0</v>
      </c>
      <c r="N23" s="517">
        <f t="shared" si="3"/>
        <v>0</v>
      </c>
      <c r="O23" s="527">
        <f t="shared" si="3"/>
        <v>0</v>
      </c>
      <c r="P23" s="517">
        <f t="shared" si="3"/>
        <v>0</v>
      </c>
      <c r="Q23" s="517">
        <f t="shared" si="3"/>
        <v>0</v>
      </c>
      <c r="R23" s="517">
        <f t="shared" si="3"/>
        <v>0</v>
      </c>
      <c r="S23" s="51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3">
        <f t="shared" si="3"/>
        <v>0</v>
      </c>
      <c r="AE23" s="26"/>
    </row>
    <row r="24" spans="1:31" ht="23.25" customHeight="1">
      <c r="A24" s="19"/>
      <c r="B24" s="20"/>
      <c r="C24" s="21" t="s">
        <v>13</v>
      </c>
      <c r="D24" s="21"/>
      <c r="E24" s="22">
        <f>SUM(F24:N24)</f>
        <v>0</v>
      </c>
      <c r="F24" s="90" t="s">
        <v>272</v>
      </c>
      <c r="G24" s="90" t="s">
        <v>272</v>
      </c>
      <c r="H24" s="90" t="s">
        <v>272</v>
      </c>
      <c r="I24" s="90" t="s">
        <v>272</v>
      </c>
      <c r="J24" s="90" t="s">
        <v>272</v>
      </c>
      <c r="K24" s="90" t="s">
        <v>272</v>
      </c>
      <c r="L24" s="90" t="s">
        <v>272</v>
      </c>
      <c r="M24" s="90" t="s">
        <v>272</v>
      </c>
      <c r="N24" s="90" t="s">
        <v>272</v>
      </c>
      <c r="O24" s="90">
        <f>SUM(P24:X24)</f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3"/>
      <c r="AE24" s="16"/>
    </row>
    <row r="25" spans="1:31" ht="23.25" customHeight="1">
      <c r="A25" s="19"/>
      <c r="B25" s="20"/>
      <c r="C25" s="21" t="s">
        <v>18</v>
      </c>
      <c r="D25" s="21"/>
      <c r="E25" s="22">
        <f>SUM(F25:N25)</f>
        <v>0</v>
      </c>
      <c r="F25" s="90" t="s">
        <v>272</v>
      </c>
      <c r="G25" s="90" t="s">
        <v>272</v>
      </c>
      <c r="H25" s="90" t="s">
        <v>272</v>
      </c>
      <c r="I25" s="90" t="s">
        <v>272</v>
      </c>
      <c r="J25" s="90" t="s">
        <v>272</v>
      </c>
      <c r="K25" s="90" t="s">
        <v>272</v>
      </c>
      <c r="L25" s="90" t="s">
        <v>272</v>
      </c>
      <c r="M25" s="90" t="s">
        <v>272</v>
      </c>
      <c r="N25" s="90" t="s">
        <v>272</v>
      </c>
      <c r="O25" s="90">
        <f>SUM(P25:X25)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3"/>
      <c r="AE25" s="16"/>
    </row>
    <row r="26" spans="1:205" s="86" customFormat="1" ht="23.25" customHeight="1">
      <c r="A26" s="19"/>
      <c r="B26" s="20"/>
      <c r="C26" s="21" t="s">
        <v>14</v>
      </c>
      <c r="D26" s="21"/>
      <c r="E26" s="22">
        <f>SUM(F26:N26)</f>
        <v>0</v>
      </c>
      <c r="F26" s="90" t="s">
        <v>272</v>
      </c>
      <c r="G26" s="90" t="s">
        <v>272</v>
      </c>
      <c r="H26" s="90" t="s">
        <v>272</v>
      </c>
      <c r="I26" s="90" t="s">
        <v>272</v>
      </c>
      <c r="J26" s="90" t="s">
        <v>272</v>
      </c>
      <c r="K26" s="90" t="s">
        <v>272</v>
      </c>
      <c r="L26" s="90" t="s">
        <v>272</v>
      </c>
      <c r="M26" s="90" t="s">
        <v>272</v>
      </c>
      <c r="N26" s="90" t="s">
        <v>272</v>
      </c>
      <c r="O26" s="90">
        <f>SUM(P26:X26)</f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3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</row>
    <row r="27" spans="1:31" ht="23.25" customHeight="1">
      <c r="A27" s="19"/>
      <c r="B27" s="20"/>
      <c r="C27" s="21" t="s">
        <v>15</v>
      </c>
      <c r="D27" s="21"/>
      <c r="E27" s="22">
        <f>SUM(F27:N27)</f>
        <v>0</v>
      </c>
      <c r="F27" s="91" t="s">
        <v>272</v>
      </c>
      <c r="G27" s="91" t="s">
        <v>272</v>
      </c>
      <c r="H27" s="91" t="s">
        <v>272</v>
      </c>
      <c r="I27" s="91" t="s">
        <v>272</v>
      </c>
      <c r="J27" s="91" t="s">
        <v>272</v>
      </c>
      <c r="K27" s="91" t="s">
        <v>272</v>
      </c>
      <c r="L27" s="91" t="s">
        <v>272</v>
      </c>
      <c r="M27" s="91" t="s">
        <v>272</v>
      </c>
      <c r="N27" s="91" t="s">
        <v>272</v>
      </c>
      <c r="O27" s="91">
        <f>SUM(P27:X27)</f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3.25" customHeight="1">
      <c r="A28" s="23" t="s">
        <v>20</v>
      </c>
      <c r="B28" s="24"/>
      <c r="C28" s="25"/>
      <c r="D28" s="25"/>
      <c r="E28" s="15">
        <f aca="true" t="shared" si="4" ref="E28:AD28">SUM(E29:E34)</f>
        <v>1</v>
      </c>
      <c r="F28" s="517">
        <f t="shared" si="4"/>
        <v>0</v>
      </c>
      <c r="G28" s="517">
        <f t="shared" si="4"/>
        <v>1</v>
      </c>
      <c r="H28" s="517">
        <f t="shared" si="4"/>
        <v>0</v>
      </c>
      <c r="I28" s="517">
        <f t="shared" si="4"/>
        <v>0</v>
      </c>
      <c r="J28" s="517">
        <f t="shared" si="4"/>
        <v>0</v>
      </c>
      <c r="K28" s="517">
        <f t="shared" si="4"/>
        <v>0</v>
      </c>
      <c r="L28" s="517">
        <f t="shared" si="4"/>
        <v>0</v>
      </c>
      <c r="M28" s="517">
        <f t="shared" si="4"/>
        <v>0</v>
      </c>
      <c r="N28" s="517">
        <f t="shared" si="4"/>
        <v>0</v>
      </c>
      <c r="O28" s="527">
        <f t="shared" si="4"/>
        <v>0</v>
      </c>
      <c r="P28" s="517">
        <f t="shared" si="4"/>
        <v>0</v>
      </c>
      <c r="Q28" s="517">
        <f t="shared" si="4"/>
        <v>0</v>
      </c>
      <c r="R28" s="517">
        <f t="shared" si="4"/>
        <v>0</v>
      </c>
      <c r="S28" s="51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3">
        <f t="shared" si="4"/>
        <v>0</v>
      </c>
      <c r="AE28" s="26"/>
    </row>
    <row r="29" spans="1:31" ht="23.25" customHeight="1">
      <c r="A29" s="19"/>
      <c r="B29" s="20"/>
      <c r="C29" s="21" t="s">
        <v>16</v>
      </c>
      <c r="D29" s="21"/>
      <c r="E29" s="22">
        <f aca="true" t="shared" si="5" ref="E29:E34">SUM(F29:N29)</f>
        <v>0</v>
      </c>
      <c r="F29" s="90" t="s">
        <v>272</v>
      </c>
      <c r="G29" s="90" t="s">
        <v>272</v>
      </c>
      <c r="H29" s="90" t="s">
        <v>272</v>
      </c>
      <c r="I29" s="90" t="s">
        <v>272</v>
      </c>
      <c r="J29" s="90" t="s">
        <v>272</v>
      </c>
      <c r="K29" s="90" t="s">
        <v>272</v>
      </c>
      <c r="L29" s="90" t="s">
        <v>272</v>
      </c>
      <c r="M29" s="90" t="s">
        <v>272</v>
      </c>
      <c r="N29" s="90" t="s">
        <v>272</v>
      </c>
      <c r="O29" s="90">
        <f aca="true" t="shared" si="6" ref="O29:O34">SUM(P29:X29)</f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3"/>
      <c r="AE29" s="16"/>
    </row>
    <row r="30" spans="1:31" ht="23.25" customHeight="1">
      <c r="A30" s="19"/>
      <c r="B30" s="20"/>
      <c r="C30" s="21" t="s">
        <v>17</v>
      </c>
      <c r="D30" s="21"/>
      <c r="E30" s="22">
        <f t="shared" si="5"/>
        <v>0</v>
      </c>
      <c r="F30" s="90" t="s">
        <v>272</v>
      </c>
      <c r="G30" s="90" t="s">
        <v>272</v>
      </c>
      <c r="H30" s="90" t="s">
        <v>272</v>
      </c>
      <c r="I30" s="90" t="s">
        <v>272</v>
      </c>
      <c r="J30" s="90" t="s">
        <v>272</v>
      </c>
      <c r="K30" s="90" t="s">
        <v>272</v>
      </c>
      <c r="L30" s="90" t="s">
        <v>272</v>
      </c>
      <c r="M30" s="90" t="s">
        <v>272</v>
      </c>
      <c r="N30" s="90" t="s">
        <v>272</v>
      </c>
      <c r="O30" s="90">
        <f t="shared" si="6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3"/>
      <c r="AE30" s="16"/>
    </row>
    <row r="31" spans="1:31" ht="23.25" customHeight="1">
      <c r="A31" s="19"/>
      <c r="B31" s="20"/>
      <c r="C31" s="21" t="s">
        <v>21</v>
      </c>
      <c r="D31" s="21"/>
      <c r="E31" s="22">
        <f t="shared" si="5"/>
        <v>0</v>
      </c>
      <c r="F31" s="90" t="s">
        <v>272</v>
      </c>
      <c r="G31" s="90" t="s">
        <v>272</v>
      </c>
      <c r="H31" s="90" t="s">
        <v>272</v>
      </c>
      <c r="I31" s="90" t="s">
        <v>272</v>
      </c>
      <c r="J31" s="90" t="s">
        <v>272</v>
      </c>
      <c r="K31" s="90" t="s">
        <v>272</v>
      </c>
      <c r="L31" s="90" t="s">
        <v>272</v>
      </c>
      <c r="M31" s="90" t="s">
        <v>272</v>
      </c>
      <c r="N31" s="90" t="s">
        <v>272</v>
      </c>
      <c r="O31" s="90">
        <f t="shared" si="6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3"/>
      <c r="AE31" s="16"/>
    </row>
    <row r="32" spans="1:205" s="86" customFormat="1" ht="23.25" customHeight="1">
      <c r="A32" s="19"/>
      <c r="B32" s="20"/>
      <c r="C32" s="21" t="s">
        <v>19</v>
      </c>
      <c r="D32" s="21"/>
      <c r="E32" s="22">
        <f t="shared" si="5"/>
        <v>0</v>
      </c>
      <c r="F32" s="90" t="s">
        <v>272</v>
      </c>
      <c r="G32" s="90" t="s">
        <v>272</v>
      </c>
      <c r="H32" s="90" t="s">
        <v>272</v>
      </c>
      <c r="I32" s="90" t="s">
        <v>272</v>
      </c>
      <c r="J32" s="90" t="s">
        <v>272</v>
      </c>
      <c r="K32" s="90" t="s">
        <v>272</v>
      </c>
      <c r="L32" s="90" t="s">
        <v>272</v>
      </c>
      <c r="M32" s="90" t="s">
        <v>272</v>
      </c>
      <c r="N32" s="90" t="s">
        <v>272</v>
      </c>
      <c r="O32" s="90">
        <f t="shared" si="6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3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</row>
    <row r="33" spans="1:31" ht="23.25" customHeight="1">
      <c r="A33" s="19"/>
      <c r="B33" s="20"/>
      <c r="C33" s="21" t="s">
        <v>66</v>
      </c>
      <c r="D33" s="21"/>
      <c r="E33" s="22">
        <f t="shared" si="5"/>
        <v>1</v>
      </c>
      <c r="F33" s="90" t="s">
        <v>272</v>
      </c>
      <c r="G33" s="90">
        <v>1</v>
      </c>
      <c r="H33" s="90" t="s">
        <v>272</v>
      </c>
      <c r="I33" s="90" t="s">
        <v>272</v>
      </c>
      <c r="J33" s="90" t="s">
        <v>272</v>
      </c>
      <c r="K33" s="90" t="s">
        <v>272</v>
      </c>
      <c r="L33" s="90" t="s">
        <v>272</v>
      </c>
      <c r="M33" s="90" t="s">
        <v>272</v>
      </c>
      <c r="N33" s="90" t="s">
        <v>272</v>
      </c>
      <c r="O33" s="90">
        <f t="shared" si="6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3"/>
      <c r="AE33" s="16"/>
    </row>
    <row r="34" spans="1:31" ht="23.25" customHeight="1">
      <c r="A34" s="19"/>
      <c r="B34" s="20"/>
      <c r="C34" s="21" t="s">
        <v>86</v>
      </c>
      <c r="D34" s="21"/>
      <c r="E34" s="22">
        <f t="shared" si="5"/>
        <v>0</v>
      </c>
      <c r="F34" s="91" t="s">
        <v>272</v>
      </c>
      <c r="G34" s="91" t="s">
        <v>272</v>
      </c>
      <c r="H34" s="91" t="s">
        <v>272</v>
      </c>
      <c r="I34" s="91" t="s">
        <v>272</v>
      </c>
      <c r="J34" s="91" t="s">
        <v>272</v>
      </c>
      <c r="K34" s="91" t="s">
        <v>272</v>
      </c>
      <c r="L34" s="91" t="s">
        <v>272</v>
      </c>
      <c r="M34" s="91" t="s">
        <v>272</v>
      </c>
      <c r="N34" s="91" t="s">
        <v>272</v>
      </c>
      <c r="O34" s="402">
        <f t="shared" si="6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3.25" customHeight="1">
      <c r="A35" s="27" t="s">
        <v>68</v>
      </c>
      <c r="B35" s="28"/>
      <c r="C35" s="25"/>
      <c r="D35" s="25"/>
      <c r="E35" s="15">
        <f aca="true" t="shared" si="7" ref="E35:AD35">SUM(E36:E39)</f>
        <v>1325</v>
      </c>
      <c r="F35" s="517">
        <f t="shared" si="7"/>
        <v>190</v>
      </c>
      <c r="G35" s="517">
        <f t="shared" si="7"/>
        <v>210</v>
      </c>
      <c r="H35" s="517">
        <f t="shared" si="7"/>
        <v>233</v>
      </c>
      <c r="I35" s="517">
        <f t="shared" si="7"/>
        <v>227</v>
      </c>
      <c r="J35" s="517">
        <f t="shared" si="7"/>
        <v>202</v>
      </c>
      <c r="K35" s="517">
        <f t="shared" si="7"/>
        <v>133</v>
      </c>
      <c r="L35" s="517">
        <f t="shared" si="7"/>
        <v>92</v>
      </c>
      <c r="M35" s="517">
        <f t="shared" si="7"/>
        <v>32</v>
      </c>
      <c r="N35" s="517">
        <f t="shared" si="7"/>
        <v>6</v>
      </c>
      <c r="O35" s="89">
        <f t="shared" si="7"/>
        <v>0</v>
      </c>
      <c r="P35" s="517">
        <f t="shared" si="7"/>
        <v>0</v>
      </c>
      <c r="Q35" s="517">
        <f t="shared" si="7"/>
        <v>0</v>
      </c>
      <c r="R35" s="517">
        <f t="shared" si="7"/>
        <v>0</v>
      </c>
      <c r="S35" s="517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3">
        <f t="shared" si="7"/>
        <v>0</v>
      </c>
      <c r="AE35" s="26"/>
    </row>
    <row r="36" spans="1:31" ht="23.25" customHeight="1">
      <c r="A36" s="19"/>
      <c r="B36" s="20"/>
      <c r="C36" s="21" t="s">
        <v>69</v>
      </c>
      <c r="D36" s="21"/>
      <c r="E36" s="22">
        <f>SUM(F36:N36)</f>
        <v>1309</v>
      </c>
      <c r="F36" s="90">
        <v>189</v>
      </c>
      <c r="G36" s="90">
        <v>208</v>
      </c>
      <c r="H36" s="90">
        <v>227</v>
      </c>
      <c r="I36" s="90">
        <v>222</v>
      </c>
      <c r="J36" s="90">
        <v>201</v>
      </c>
      <c r="K36" s="90">
        <v>132</v>
      </c>
      <c r="L36" s="90">
        <v>92</v>
      </c>
      <c r="M36" s="90">
        <v>32</v>
      </c>
      <c r="N36" s="90">
        <v>6</v>
      </c>
      <c r="O36" s="90">
        <f>SUM(P36:X36)</f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3"/>
      <c r="AE36" s="16"/>
    </row>
    <row r="37" spans="1:205" s="86" customFormat="1" ht="23.25" customHeight="1">
      <c r="A37" s="19"/>
      <c r="B37" s="20"/>
      <c r="C37" s="21" t="s">
        <v>70</v>
      </c>
      <c r="D37" s="21"/>
      <c r="E37" s="22">
        <f>SUM(F37:N37)</f>
        <v>0</v>
      </c>
      <c r="F37" s="90" t="s">
        <v>272</v>
      </c>
      <c r="G37" s="90" t="s">
        <v>272</v>
      </c>
      <c r="H37" s="90" t="s">
        <v>272</v>
      </c>
      <c r="I37" s="90" t="s">
        <v>272</v>
      </c>
      <c r="J37" s="90" t="s">
        <v>272</v>
      </c>
      <c r="K37" s="90" t="s">
        <v>272</v>
      </c>
      <c r="L37" s="90" t="s">
        <v>272</v>
      </c>
      <c r="M37" s="90" t="s">
        <v>272</v>
      </c>
      <c r="N37" s="90" t="s">
        <v>272</v>
      </c>
      <c r="O37" s="90">
        <f>SUM(P37:X37)</f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3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</row>
    <row r="38" spans="1:31" ht="23.25" customHeight="1">
      <c r="A38" s="19"/>
      <c r="B38" s="20"/>
      <c r="C38" s="21" t="s">
        <v>22</v>
      </c>
      <c r="D38" s="21"/>
      <c r="E38" s="22">
        <f>SUM(F38:N38)</f>
        <v>16</v>
      </c>
      <c r="F38" s="90">
        <v>1</v>
      </c>
      <c r="G38" s="90">
        <v>2</v>
      </c>
      <c r="H38" s="90">
        <v>6</v>
      </c>
      <c r="I38" s="90">
        <v>5</v>
      </c>
      <c r="J38" s="90">
        <v>1</v>
      </c>
      <c r="K38" s="90">
        <v>1</v>
      </c>
      <c r="L38" s="90" t="s">
        <v>272</v>
      </c>
      <c r="M38" s="90" t="s">
        <v>272</v>
      </c>
      <c r="N38" s="90" t="s">
        <v>272</v>
      </c>
      <c r="O38" s="90">
        <f>SUM(P38:X38)</f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3"/>
      <c r="AE38" s="16"/>
    </row>
    <row r="39" spans="1:31" ht="23.25" customHeight="1">
      <c r="A39" s="19"/>
      <c r="B39" s="20"/>
      <c r="C39" s="21" t="s">
        <v>28</v>
      </c>
      <c r="D39" s="21"/>
      <c r="E39" s="22">
        <f>SUM(F39:N39)</f>
        <v>0</v>
      </c>
      <c r="F39" s="91" t="s">
        <v>272</v>
      </c>
      <c r="G39" s="91" t="s">
        <v>272</v>
      </c>
      <c r="H39" s="91" t="s">
        <v>272</v>
      </c>
      <c r="I39" s="91" t="s">
        <v>272</v>
      </c>
      <c r="J39" s="91" t="s">
        <v>272</v>
      </c>
      <c r="K39" s="91" t="s">
        <v>272</v>
      </c>
      <c r="L39" s="91" t="s">
        <v>272</v>
      </c>
      <c r="M39" s="91" t="s">
        <v>272</v>
      </c>
      <c r="N39" s="91" t="s">
        <v>272</v>
      </c>
      <c r="O39" s="402">
        <f>SUM(P39:X39)</f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3.25" customHeight="1">
      <c r="A40" s="23" t="s">
        <v>71</v>
      </c>
      <c r="B40" s="24"/>
      <c r="C40" s="25"/>
      <c r="D40" s="25"/>
      <c r="E40" s="87">
        <f aca="true" t="shared" si="8" ref="E40:O40">SUM(E41:E43)</f>
        <v>185</v>
      </c>
      <c r="F40" s="517">
        <f t="shared" si="8"/>
        <v>24</v>
      </c>
      <c r="G40" s="517">
        <f t="shared" si="8"/>
        <v>21</v>
      </c>
      <c r="H40" s="517">
        <f t="shared" si="8"/>
        <v>16</v>
      </c>
      <c r="I40" s="517">
        <f t="shared" si="8"/>
        <v>44</v>
      </c>
      <c r="J40" s="517">
        <f t="shared" si="8"/>
        <v>36</v>
      </c>
      <c r="K40" s="517">
        <f t="shared" si="8"/>
        <v>24</v>
      </c>
      <c r="L40" s="517">
        <f t="shared" si="8"/>
        <v>12</v>
      </c>
      <c r="M40" s="517">
        <f t="shared" si="8"/>
        <v>7</v>
      </c>
      <c r="N40" s="517">
        <f t="shared" si="8"/>
        <v>1</v>
      </c>
      <c r="O40" s="527">
        <f t="shared" si="8"/>
        <v>0</v>
      </c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3"/>
      <c r="AE40" s="26"/>
    </row>
    <row r="41" spans="1:31" ht="23.25" customHeight="1">
      <c r="A41" s="19"/>
      <c r="B41" s="20"/>
      <c r="C41" s="21" t="s">
        <v>23</v>
      </c>
      <c r="D41" s="21"/>
      <c r="E41" s="22">
        <f>SUM(F41:N41)</f>
        <v>0</v>
      </c>
      <c r="F41" s="90" t="s">
        <v>272</v>
      </c>
      <c r="G41" s="90" t="s">
        <v>272</v>
      </c>
      <c r="H41" s="90" t="s">
        <v>272</v>
      </c>
      <c r="I41" s="90" t="s">
        <v>272</v>
      </c>
      <c r="J41" s="90" t="s">
        <v>272</v>
      </c>
      <c r="K41" s="90" t="s">
        <v>272</v>
      </c>
      <c r="L41" s="90" t="s">
        <v>272</v>
      </c>
      <c r="M41" s="90" t="s">
        <v>272</v>
      </c>
      <c r="N41" s="90" t="s">
        <v>272</v>
      </c>
      <c r="O41" s="90">
        <f>SUM(P41:X41)</f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3"/>
      <c r="AE41" s="16"/>
    </row>
    <row r="42" spans="1:205" s="86" customFormat="1" ht="23.25" customHeight="1">
      <c r="A42" s="19"/>
      <c r="B42" s="20"/>
      <c r="C42" s="21" t="s">
        <v>24</v>
      </c>
      <c r="D42" s="21"/>
      <c r="E42" s="22">
        <f>SUM(F42:N42)</f>
        <v>0</v>
      </c>
      <c r="F42" s="90" t="s">
        <v>272</v>
      </c>
      <c r="G42" s="90" t="s">
        <v>272</v>
      </c>
      <c r="H42" s="90" t="s">
        <v>272</v>
      </c>
      <c r="I42" s="90" t="s">
        <v>272</v>
      </c>
      <c r="J42" s="90" t="s">
        <v>272</v>
      </c>
      <c r="K42" s="90" t="s">
        <v>272</v>
      </c>
      <c r="L42" s="90" t="s">
        <v>272</v>
      </c>
      <c r="M42" s="90" t="s">
        <v>272</v>
      </c>
      <c r="N42" s="90" t="s">
        <v>272</v>
      </c>
      <c r="O42" s="90">
        <f>SUM(P42:X42)</f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3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</row>
    <row r="43" spans="1:31" ht="23.25" customHeight="1">
      <c r="A43" s="19"/>
      <c r="B43" s="20"/>
      <c r="C43" s="21" t="s">
        <v>25</v>
      </c>
      <c r="D43" s="21"/>
      <c r="E43" s="22">
        <f>SUM(F43:N43)</f>
        <v>185</v>
      </c>
      <c r="F43" s="91">
        <v>24</v>
      </c>
      <c r="G43" s="91">
        <v>21</v>
      </c>
      <c r="H43" s="91">
        <v>16</v>
      </c>
      <c r="I43" s="91">
        <v>44</v>
      </c>
      <c r="J43" s="91">
        <v>36</v>
      </c>
      <c r="K43" s="91">
        <v>24</v>
      </c>
      <c r="L43" s="91">
        <v>12</v>
      </c>
      <c r="M43" s="91">
        <v>7</v>
      </c>
      <c r="N43" s="91">
        <v>1</v>
      </c>
      <c r="O43" s="91">
        <f>SUM(P43:X43)</f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3.25" customHeight="1">
      <c r="A44" s="29" t="s">
        <v>72</v>
      </c>
      <c r="B44" s="30"/>
      <c r="C44" s="31"/>
      <c r="D44" s="32"/>
      <c r="E44" s="33">
        <f aca="true" t="shared" si="9" ref="E44:AD44">SUM(E45:E47)</f>
        <v>235</v>
      </c>
      <c r="F44" s="517">
        <f t="shared" si="9"/>
        <v>23</v>
      </c>
      <c r="G44" s="517">
        <f t="shared" si="9"/>
        <v>21</v>
      </c>
      <c r="H44" s="517">
        <f t="shared" si="9"/>
        <v>38</v>
      </c>
      <c r="I44" s="517">
        <f t="shared" si="9"/>
        <v>42</v>
      </c>
      <c r="J44" s="517">
        <f t="shared" si="9"/>
        <v>48</v>
      </c>
      <c r="K44" s="517">
        <f t="shared" si="9"/>
        <v>34</v>
      </c>
      <c r="L44" s="517">
        <f t="shared" si="9"/>
        <v>21</v>
      </c>
      <c r="M44" s="517">
        <f t="shared" si="9"/>
        <v>7</v>
      </c>
      <c r="N44" s="517">
        <f t="shared" si="9"/>
        <v>1</v>
      </c>
      <c r="O44" s="527">
        <f t="shared" si="9"/>
        <v>0</v>
      </c>
      <c r="P44" s="517">
        <f t="shared" si="9"/>
        <v>0</v>
      </c>
      <c r="Q44" s="517">
        <f t="shared" si="9"/>
        <v>0</v>
      </c>
      <c r="R44" s="517">
        <f t="shared" si="9"/>
        <v>0</v>
      </c>
      <c r="S44" s="51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3">
        <f t="shared" si="9"/>
        <v>0</v>
      </c>
      <c r="AE44" s="26"/>
    </row>
    <row r="45" spans="1:31" ht="23.25" customHeight="1">
      <c r="A45" s="19"/>
      <c r="B45" s="34"/>
      <c r="C45" s="21" t="s">
        <v>26</v>
      </c>
      <c r="D45" s="35"/>
      <c r="E45" s="36">
        <f>SUM(F45:N45)</f>
        <v>235</v>
      </c>
      <c r="F45" s="90">
        <v>23</v>
      </c>
      <c r="G45" s="90">
        <v>21</v>
      </c>
      <c r="H45" s="90">
        <v>38</v>
      </c>
      <c r="I45" s="90">
        <v>42</v>
      </c>
      <c r="J45" s="90">
        <v>48</v>
      </c>
      <c r="K45" s="90">
        <v>34</v>
      </c>
      <c r="L45" s="90">
        <v>21</v>
      </c>
      <c r="M45" s="90">
        <v>7</v>
      </c>
      <c r="N45" s="90">
        <v>1</v>
      </c>
      <c r="O45" s="90">
        <f>SUM(P45:X45)</f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3"/>
      <c r="AE45" s="26"/>
    </row>
    <row r="46" spans="1:31" ht="23.25" customHeight="1">
      <c r="A46" s="37"/>
      <c r="B46" s="38"/>
      <c r="C46" s="21" t="s">
        <v>27</v>
      </c>
      <c r="D46" s="39"/>
      <c r="E46" s="36">
        <f>SUM(F46:N46)</f>
        <v>0</v>
      </c>
      <c r="F46" s="90" t="s">
        <v>272</v>
      </c>
      <c r="G46" s="90" t="s">
        <v>272</v>
      </c>
      <c r="H46" s="90" t="s">
        <v>272</v>
      </c>
      <c r="I46" s="90" t="s">
        <v>272</v>
      </c>
      <c r="J46" s="90" t="s">
        <v>272</v>
      </c>
      <c r="K46" s="90" t="s">
        <v>272</v>
      </c>
      <c r="L46" s="90" t="s">
        <v>272</v>
      </c>
      <c r="M46" s="90" t="s">
        <v>272</v>
      </c>
      <c r="N46" s="90" t="s">
        <v>272</v>
      </c>
      <c r="O46" s="319">
        <f>SUM(P46:X46)</f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3"/>
      <c r="AE46" s="26"/>
    </row>
    <row r="47" spans="1:31" ht="23.25" customHeight="1">
      <c r="A47" s="40"/>
      <c r="B47" s="41"/>
      <c r="C47" s="42" t="s">
        <v>73</v>
      </c>
      <c r="D47" s="43"/>
      <c r="E47" s="44">
        <f>SUM(F47:N47)</f>
        <v>0</v>
      </c>
      <c r="F47" s="91" t="s">
        <v>272</v>
      </c>
      <c r="G47" s="91" t="s">
        <v>272</v>
      </c>
      <c r="H47" s="91" t="s">
        <v>272</v>
      </c>
      <c r="I47" s="91" t="s">
        <v>272</v>
      </c>
      <c r="J47" s="91" t="s">
        <v>272</v>
      </c>
      <c r="K47" s="91" t="s">
        <v>272</v>
      </c>
      <c r="L47" s="91" t="s">
        <v>272</v>
      </c>
      <c r="M47" s="91" t="s">
        <v>272</v>
      </c>
      <c r="N47" s="91" t="s">
        <v>272</v>
      </c>
      <c r="O47" s="91">
        <f>SUM(P47:X47)</f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205" s="86" customFormat="1" ht="23.25" customHeight="1">
      <c r="A48" s="23" t="s">
        <v>74</v>
      </c>
      <c r="B48" s="45"/>
      <c r="C48" s="25"/>
      <c r="D48" s="25"/>
      <c r="E48" s="15">
        <f aca="true" t="shared" si="10" ref="E48:AD48">SUM(E49:E51)</f>
        <v>573</v>
      </c>
      <c r="F48" s="517">
        <f t="shared" si="10"/>
        <v>54</v>
      </c>
      <c r="G48" s="517">
        <f t="shared" si="10"/>
        <v>64</v>
      </c>
      <c r="H48" s="517">
        <f t="shared" si="10"/>
        <v>76</v>
      </c>
      <c r="I48" s="517">
        <f t="shared" si="10"/>
        <v>101</v>
      </c>
      <c r="J48" s="517">
        <f t="shared" si="10"/>
        <v>108</v>
      </c>
      <c r="K48" s="517">
        <f t="shared" si="10"/>
        <v>87</v>
      </c>
      <c r="L48" s="517">
        <f t="shared" si="10"/>
        <v>53</v>
      </c>
      <c r="M48" s="517">
        <f t="shared" si="10"/>
        <v>25</v>
      </c>
      <c r="N48" s="517">
        <f t="shared" si="10"/>
        <v>5</v>
      </c>
      <c r="O48" s="89">
        <f t="shared" si="10"/>
        <v>0</v>
      </c>
      <c r="P48" s="517">
        <f t="shared" si="10"/>
        <v>0</v>
      </c>
      <c r="Q48" s="517">
        <f t="shared" si="10"/>
        <v>0</v>
      </c>
      <c r="R48" s="517">
        <f t="shared" si="10"/>
        <v>0</v>
      </c>
      <c r="S48" s="517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3">
        <f t="shared" si="10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</row>
    <row r="49" spans="1:31" ht="23.25" customHeight="1">
      <c r="A49" s="19"/>
      <c r="B49" s="34"/>
      <c r="C49" s="21" t="s">
        <v>29</v>
      </c>
      <c r="D49" s="21"/>
      <c r="E49" s="22">
        <f>SUM(F49:N49)</f>
        <v>25</v>
      </c>
      <c r="F49" s="90" t="s">
        <v>272</v>
      </c>
      <c r="G49" s="90" t="s">
        <v>272</v>
      </c>
      <c r="H49" s="90">
        <v>4</v>
      </c>
      <c r="I49" s="90">
        <v>3</v>
      </c>
      <c r="J49" s="90">
        <v>7</v>
      </c>
      <c r="K49" s="90">
        <v>5</v>
      </c>
      <c r="L49" s="90">
        <v>3</v>
      </c>
      <c r="M49" s="90">
        <v>2</v>
      </c>
      <c r="N49" s="90">
        <v>1</v>
      </c>
      <c r="O49" s="319">
        <f>SUM(P49:X49)</f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3"/>
      <c r="AE49" s="16"/>
    </row>
    <row r="50" spans="1:31" ht="23.25" customHeight="1">
      <c r="A50" s="19"/>
      <c r="B50" s="34"/>
      <c r="C50" s="21" t="s">
        <v>75</v>
      </c>
      <c r="D50" s="21"/>
      <c r="E50" s="22">
        <f>SUM(F50:N50)</f>
        <v>548</v>
      </c>
      <c r="F50" s="90">
        <v>54</v>
      </c>
      <c r="G50" s="90">
        <v>64</v>
      </c>
      <c r="H50" s="90">
        <v>72</v>
      </c>
      <c r="I50" s="90">
        <v>98</v>
      </c>
      <c r="J50" s="90">
        <v>101</v>
      </c>
      <c r="K50" s="90">
        <v>82</v>
      </c>
      <c r="L50" s="90">
        <v>50</v>
      </c>
      <c r="M50" s="90">
        <v>23</v>
      </c>
      <c r="N50" s="90">
        <v>4</v>
      </c>
      <c r="O50" s="90">
        <f>SUM(P50:X50)</f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3"/>
      <c r="AE50" s="16"/>
    </row>
    <row r="51" spans="1:31" ht="23.25" customHeight="1">
      <c r="A51" s="19"/>
      <c r="B51" s="34"/>
      <c r="C51" s="21" t="s">
        <v>76</v>
      </c>
      <c r="D51" s="21"/>
      <c r="E51" s="22">
        <f>SUM(F51:N51)</f>
        <v>0</v>
      </c>
      <c r="F51" s="91" t="s">
        <v>272</v>
      </c>
      <c r="G51" s="91" t="s">
        <v>272</v>
      </c>
      <c r="H51" s="91" t="s">
        <v>272</v>
      </c>
      <c r="I51" s="91" t="s">
        <v>272</v>
      </c>
      <c r="J51" s="91" t="s">
        <v>272</v>
      </c>
      <c r="K51" s="91" t="s">
        <v>272</v>
      </c>
      <c r="L51" s="91" t="s">
        <v>272</v>
      </c>
      <c r="M51" s="91" t="s">
        <v>272</v>
      </c>
      <c r="N51" s="91" t="s">
        <v>272</v>
      </c>
      <c r="O51" s="91">
        <f>SUM(P51:X51)</f>
        <v>0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314"/>
      <c r="AE51" s="16"/>
    </row>
    <row r="52" spans="1:31" ht="23.25" customHeight="1">
      <c r="A52" s="23" t="s">
        <v>30</v>
      </c>
      <c r="B52" s="45"/>
      <c r="C52" s="25"/>
      <c r="D52" s="25"/>
      <c r="E52" s="15">
        <f aca="true" t="shared" si="11" ref="E52:AD52">SUM(E53:E54)</f>
        <v>435</v>
      </c>
      <c r="F52" s="517">
        <f t="shared" si="11"/>
        <v>23</v>
      </c>
      <c r="G52" s="517">
        <f t="shared" si="11"/>
        <v>21</v>
      </c>
      <c r="H52" s="517">
        <f t="shared" si="11"/>
        <v>43</v>
      </c>
      <c r="I52" s="517">
        <f t="shared" si="11"/>
        <v>40</v>
      </c>
      <c r="J52" s="517">
        <f t="shared" si="11"/>
        <v>128</v>
      </c>
      <c r="K52" s="517">
        <f t="shared" si="11"/>
        <v>62</v>
      </c>
      <c r="L52" s="517">
        <f t="shared" si="11"/>
        <v>77</v>
      </c>
      <c r="M52" s="517">
        <f t="shared" si="11"/>
        <v>28</v>
      </c>
      <c r="N52" s="517">
        <f t="shared" si="11"/>
        <v>13</v>
      </c>
      <c r="O52" s="527">
        <f t="shared" si="11"/>
        <v>0</v>
      </c>
      <c r="P52" s="517">
        <f t="shared" si="11"/>
        <v>0</v>
      </c>
      <c r="Q52" s="517">
        <f t="shared" si="11"/>
        <v>0</v>
      </c>
      <c r="R52" s="517">
        <f t="shared" si="11"/>
        <v>0</v>
      </c>
      <c r="S52" s="51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3">
        <f t="shared" si="11"/>
        <v>0</v>
      </c>
      <c r="AE52" s="26"/>
    </row>
    <row r="53" spans="1:31" ht="23.25" customHeight="1">
      <c r="A53" s="19"/>
      <c r="B53" s="34"/>
      <c r="C53" s="21" t="s">
        <v>329</v>
      </c>
      <c r="D53" s="21"/>
      <c r="E53" s="22">
        <f>SUM(F53:N53)</f>
        <v>435</v>
      </c>
      <c r="F53" s="90">
        <v>23</v>
      </c>
      <c r="G53" s="90">
        <v>21</v>
      </c>
      <c r="H53" s="90">
        <v>43</v>
      </c>
      <c r="I53" s="90">
        <v>40</v>
      </c>
      <c r="J53" s="90">
        <v>128</v>
      </c>
      <c r="K53" s="90">
        <v>62</v>
      </c>
      <c r="L53" s="90">
        <v>77</v>
      </c>
      <c r="M53" s="90">
        <v>28</v>
      </c>
      <c r="N53" s="90">
        <v>13</v>
      </c>
      <c r="O53" s="90">
        <f>SUM(P53:X53)</f>
        <v>0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313"/>
      <c r="AE53" s="16"/>
    </row>
    <row r="54" spans="1:31" ht="23.25" customHeight="1">
      <c r="A54" s="19"/>
      <c r="B54" s="34"/>
      <c r="C54" s="21" t="s">
        <v>77</v>
      </c>
      <c r="D54" s="21"/>
      <c r="E54" s="22">
        <f>SUM(F54:N54)</f>
        <v>0</v>
      </c>
      <c r="F54" s="91" t="s">
        <v>272</v>
      </c>
      <c r="G54" s="91" t="s">
        <v>272</v>
      </c>
      <c r="H54" s="91" t="s">
        <v>272</v>
      </c>
      <c r="I54" s="91" t="s">
        <v>272</v>
      </c>
      <c r="J54" s="91" t="s">
        <v>272</v>
      </c>
      <c r="K54" s="91" t="s">
        <v>272</v>
      </c>
      <c r="L54" s="91" t="s">
        <v>272</v>
      </c>
      <c r="M54" s="91" t="s">
        <v>272</v>
      </c>
      <c r="N54" s="91" t="s">
        <v>272</v>
      </c>
      <c r="O54" s="91">
        <f>SUM(P54:X54)</f>
        <v>0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314"/>
      <c r="AE54" s="16"/>
    </row>
    <row r="55" spans="1:31" ht="23.25" customHeight="1">
      <c r="A55" s="23" t="s">
        <v>78</v>
      </c>
      <c r="B55" s="45"/>
      <c r="C55" s="14"/>
      <c r="D55" s="25"/>
      <c r="E55" s="15">
        <f aca="true" t="shared" si="12" ref="E55:AD55">SUM(E56:E57)</f>
        <v>536</v>
      </c>
      <c r="F55" s="517">
        <f t="shared" si="12"/>
        <v>61</v>
      </c>
      <c r="G55" s="517">
        <f t="shared" si="12"/>
        <v>82</v>
      </c>
      <c r="H55" s="517">
        <f t="shared" si="12"/>
        <v>76</v>
      </c>
      <c r="I55" s="517">
        <f t="shared" si="12"/>
        <v>101</v>
      </c>
      <c r="J55" s="517">
        <f t="shared" si="12"/>
        <v>105</v>
      </c>
      <c r="K55" s="517">
        <f t="shared" si="12"/>
        <v>70</v>
      </c>
      <c r="L55" s="517">
        <f t="shared" si="12"/>
        <v>32</v>
      </c>
      <c r="M55" s="517">
        <f t="shared" si="12"/>
        <v>7</v>
      </c>
      <c r="N55" s="517">
        <f t="shared" si="12"/>
        <v>2</v>
      </c>
      <c r="O55" s="527">
        <f t="shared" si="12"/>
        <v>0</v>
      </c>
      <c r="P55" s="517">
        <f t="shared" si="12"/>
        <v>0</v>
      </c>
      <c r="Q55" s="517">
        <f t="shared" si="12"/>
        <v>0</v>
      </c>
      <c r="R55" s="517">
        <f t="shared" si="12"/>
        <v>0</v>
      </c>
      <c r="S55" s="51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3">
        <f t="shared" si="12"/>
        <v>0</v>
      </c>
      <c r="AE55" s="26"/>
    </row>
    <row r="56" spans="1:31" ht="23.25" customHeight="1">
      <c r="A56" s="19"/>
      <c r="B56" s="46"/>
      <c r="C56" s="21" t="s">
        <v>330</v>
      </c>
      <c r="D56" s="47"/>
      <c r="E56" s="22">
        <f>SUM(F56:N56)</f>
        <v>536</v>
      </c>
      <c r="F56" s="90">
        <v>61</v>
      </c>
      <c r="G56" s="90">
        <v>82</v>
      </c>
      <c r="H56" s="90">
        <v>76</v>
      </c>
      <c r="I56" s="90">
        <v>101</v>
      </c>
      <c r="J56" s="90">
        <v>105</v>
      </c>
      <c r="K56" s="90">
        <v>70</v>
      </c>
      <c r="L56" s="90">
        <v>32</v>
      </c>
      <c r="M56" s="90">
        <v>7</v>
      </c>
      <c r="N56" s="90">
        <v>2</v>
      </c>
      <c r="O56" s="90">
        <f>SUM(P56:X56)</f>
        <v>0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313"/>
      <c r="AE56" s="26"/>
    </row>
    <row r="57" spans="1:31" ht="23.25" customHeight="1">
      <c r="A57" s="19"/>
      <c r="B57" s="34"/>
      <c r="C57" s="21" t="s">
        <v>56</v>
      </c>
      <c r="D57" s="21"/>
      <c r="E57" s="22">
        <f>SUM(F57:N57)</f>
        <v>0</v>
      </c>
      <c r="F57" s="91" t="s">
        <v>272</v>
      </c>
      <c r="G57" s="91" t="s">
        <v>272</v>
      </c>
      <c r="H57" s="91" t="s">
        <v>272</v>
      </c>
      <c r="I57" s="91" t="s">
        <v>272</v>
      </c>
      <c r="J57" s="91" t="s">
        <v>272</v>
      </c>
      <c r="K57" s="91" t="s">
        <v>272</v>
      </c>
      <c r="L57" s="91" t="s">
        <v>272</v>
      </c>
      <c r="M57" s="91" t="s">
        <v>272</v>
      </c>
      <c r="N57" s="91" t="s">
        <v>272</v>
      </c>
      <c r="O57" s="91">
        <f>SUM(P57:X57)</f>
        <v>0</v>
      </c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314"/>
      <c r="AE57" s="16"/>
    </row>
    <row r="58" spans="1:31" ht="23.25" customHeight="1">
      <c r="A58" s="23" t="s">
        <v>79</v>
      </c>
      <c r="B58" s="45"/>
      <c r="C58" s="25"/>
      <c r="D58" s="25"/>
      <c r="E58" s="15">
        <f aca="true" t="shared" si="13" ref="E58:AD58">SUM(E59:E61)</f>
        <v>0</v>
      </c>
      <c r="F58" s="517">
        <f t="shared" si="13"/>
        <v>0</v>
      </c>
      <c r="G58" s="517">
        <f t="shared" si="13"/>
        <v>0</v>
      </c>
      <c r="H58" s="517">
        <f t="shared" si="13"/>
        <v>0</v>
      </c>
      <c r="I58" s="517">
        <f t="shared" si="13"/>
        <v>0</v>
      </c>
      <c r="J58" s="517">
        <f t="shared" si="13"/>
        <v>0</v>
      </c>
      <c r="K58" s="517">
        <f t="shared" si="13"/>
        <v>0</v>
      </c>
      <c r="L58" s="517">
        <f t="shared" si="13"/>
        <v>0</v>
      </c>
      <c r="M58" s="517">
        <f t="shared" si="13"/>
        <v>0</v>
      </c>
      <c r="N58" s="517">
        <f t="shared" si="13"/>
        <v>0</v>
      </c>
      <c r="O58" s="527">
        <f t="shared" si="13"/>
        <v>0</v>
      </c>
      <c r="P58" s="517">
        <f t="shared" si="13"/>
        <v>0</v>
      </c>
      <c r="Q58" s="517">
        <f t="shared" si="13"/>
        <v>0</v>
      </c>
      <c r="R58" s="517">
        <f t="shared" si="13"/>
        <v>0</v>
      </c>
      <c r="S58" s="51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3">
        <f t="shared" si="13"/>
        <v>0</v>
      </c>
      <c r="AE58" s="26"/>
    </row>
    <row r="59" spans="1:31" ht="23.25" customHeight="1">
      <c r="A59" s="19"/>
      <c r="B59" s="34"/>
      <c r="C59" s="21" t="s">
        <v>31</v>
      </c>
      <c r="D59" s="21"/>
      <c r="E59" s="22">
        <f>SUM(F59:N59)</f>
        <v>0</v>
      </c>
      <c r="F59" s="90" t="s">
        <v>272</v>
      </c>
      <c r="G59" s="90" t="s">
        <v>272</v>
      </c>
      <c r="H59" s="90" t="s">
        <v>272</v>
      </c>
      <c r="I59" s="90" t="s">
        <v>272</v>
      </c>
      <c r="J59" s="90" t="s">
        <v>272</v>
      </c>
      <c r="K59" s="90" t="s">
        <v>272</v>
      </c>
      <c r="L59" s="90" t="s">
        <v>272</v>
      </c>
      <c r="M59" s="90" t="s">
        <v>272</v>
      </c>
      <c r="N59" s="90" t="s">
        <v>272</v>
      </c>
      <c r="O59" s="319">
        <f>SUM(P59:X59)</f>
        <v>0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313"/>
      <c r="AE59" s="16"/>
    </row>
    <row r="60" spans="1:31" ht="23.25" customHeight="1">
      <c r="A60" s="19"/>
      <c r="B60" s="34"/>
      <c r="C60" s="21" t="s">
        <v>57</v>
      </c>
      <c r="D60" s="21"/>
      <c r="E60" s="22">
        <f>SUM(F60:N60)</f>
        <v>0</v>
      </c>
      <c r="F60" s="90" t="s">
        <v>272</v>
      </c>
      <c r="G60" s="90" t="s">
        <v>272</v>
      </c>
      <c r="H60" s="90" t="s">
        <v>272</v>
      </c>
      <c r="I60" s="90" t="s">
        <v>272</v>
      </c>
      <c r="J60" s="90" t="s">
        <v>272</v>
      </c>
      <c r="K60" s="90" t="s">
        <v>272</v>
      </c>
      <c r="L60" s="90" t="s">
        <v>272</v>
      </c>
      <c r="M60" s="90" t="s">
        <v>272</v>
      </c>
      <c r="N60" s="90" t="s">
        <v>272</v>
      </c>
      <c r="O60" s="90">
        <f>SUM(P60:X60)</f>
        <v>0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313"/>
      <c r="AE60" s="16"/>
    </row>
    <row r="61" spans="1:31" ht="23.25" customHeight="1" thickBot="1">
      <c r="A61" s="48"/>
      <c r="B61" s="49"/>
      <c r="C61" s="50" t="s">
        <v>80</v>
      </c>
      <c r="D61" s="50"/>
      <c r="E61" s="51">
        <f>SUM(F61:N61)</f>
        <v>0</v>
      </c>
      <c r="F61" s="92" t="s">
        <v>272</v>
      </c>
      <c r="G61" s="92" t="s">
        <v>272</v>
      </c>
      <c r="H61" s="92" t="s">
        <v>272</v>
      </c>
      <c r="I61" s="92" t="s">
        <v>272</v>
      </c>
      <c r="J61" s="92" t="s">
        <v>272</v>
      </c>
      <c r="K61" s="92" t="s">
        <v>272</v>
      </c>
      <c r="L61" s="92" t="s">
        <v>272</v>
      </c>
      <c r="M61" s="92" t="s">
        <v>272</v>
      </c>
      <c r="N61" s="92" t="s">
        <v>272</v>
      </c>
      <c r="O61" s="531">
        <f>SUM(P61:X61)</f>
        <v>0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315"/>
      <c r="AE61" s="16"/>
    </row>
    <row r="62" spans="1:5" ht="18" customHeight="1">
      <c r="A62" s="100"/>
      <c r="E62" s="57" t="s">
        <v>371</v>
      </c>
    </row>
    <row r="63" ht="18" customHeight="1">
      <c r="E63" s="57" t="s">
        <v>372</v>
      </c>
    </row>
  </sheetData>
  <sheetProtection/>
  <mergeCells count="8">
    <mergeCell ref="A9:D9"/>
    <mergeCell ref="E3:N3"/>
    <mergeCell ref="O3:X3"/>
    <mergeCell ref="Y3:AD3"/>
    <mergeCell ref="A4:A5"/>
    <mergeCell ref="C4:C5"/>
    <mergeCell ref="A7:D7"/>
    <mergeCell ref="A8:D8"/>
  </mergeCells>
  <printOptions horizontalCentered="1"/>
  <pageMargins left="0.1968503937007874" right="0.1968503937007874" top="0.7874015748031497" bottom="0.2362204724409449" header="0" footer="0"/>
  <pageSetup horizontalDpi="600" verticalDpi="600" orientation="portrait" pageOrder="overThenDown" paperSize="9" scale="54" r:id="rId1"/>
  <headerFooter alignWithMargins="0">
    <oddFooter>&amp;R&amp;A &amp;P/&amp;N</oddFooter>
  </headerFooter>
  <colBreaks count="1" manualBreakCount="1">
    <brk id="1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N64"/>
  <sheetViews>
    <sheetView showOutlineSymbols="0" zoomScale="75" zoomScaleNormal="75" workbookViewId="0" topLeftCell="A1">
      <pane xSplit="4" ySplit="6" topLeftCell="E54" activePane="bottomRight" state="frozen"/>
      <selection pane="topLeft" activeCell="A7" sqref="A7:D9"/>
      <selection pane="topRight" activeCell="A7" sqref="A7:D9"/>
      <selection pane="bottomLeft" activeCell="A7" sqref="A7:D9"/>
      <selection pane="bottomRight" activeCell="J69" sqref="J69"/>
    </sheetView>
  </sheetViews>
  <sheetFormatPr defaultColWidth="8.75390625" defaultRowHeight="14.25"/>
  <cols>
    <col min="1" max="1" width="9.25390625" style="59" customWidth="1"/>
    <col min="2" max="2" width="0.875" style="59" customWidth="1"/>
    <col min="3" max="3" width="12.25390625" style="59" customWidth="1"/>
    <col min="4" max="4" width="0.875" style="59" customWidth="1"/>
    <col min="5" max="5" width="10.625" style="59" customWidth="1"/>
    <col min="6" max="6" width="9.125" style="59" customWidth="1"/>
    <col min="7" max="7" width="8.75390625" style="59" customWidth="1"/>
    <col min="8" max="8" width="9.375" style="59" customWidth="1"/>
    <col min="9" max="9" width="9.25390625" style="59" customWidth="1"/>
    <col min="10" max="10" width="9.125" style="59" customWidth="1"/>
    <col min="11" max="14" width="8.75390625" style="59" customWidth="1"/>
    <col min="15" max="15" width="9.25390625" style="59" customWidth="1"/>
    <col min="16" max="24" width="7.375" style="59" customWidth="1"/>
    <col min="25" max="27" width="7.875" style="59" customWidth="1"/>
    <col min="28" max="28" width="8.375" style="59" customWidth="1"/>
    <col min="29" max="29" width="7.625" style="59" customWidth="1"/>
    <col min="30" max="30" width="8.25390625" style="59" customWidth="1"/>
    <col min="31" max="16384" width="8.75390625" style="59" customWidth="1"/>
  </cols>
  <sheetData>
    <row r="1" spans="1:25" ht="34.5" customHeight="1">
      <c r="A1" s="93" t="s">
        <v>376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S1" s="57"/>
      <c r="T1" s="57"/>
      <c r="U1" s="57" t="s">
        <v>378</v>
      </c>
      <c r="V1" s="57"/>
      <c r="W1" s="57"/>
      <c r="X1" s="57"/>
      <c r="Y1" s="58"/>
    </row>
    <row r="2" spans="1:25" ht="19.5" customHeight="1" thickBot="1">
      <c r="A2" s="61" t="s">
        <v>112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30" ht="24.75" customHeight="1">
      <c r="A3" s="62" t="s">
        <v>0</v>
      </c>
      <c r="B3" s="63"/>
      <c r="C3" s="64"/>
      <c r="D3" s="64"/>
      <c r="E3" s="582" t="s">
        <v>113</v>
      </c>
      <c r="F3" s="583"/>
      <c r="G3" s="583"/>
      <c r="H3" s="583"/>
      <c r="I3" s="583"/>
      <c r="J3" s="583"/>
      <c r="K3" s="583"/>
      <c r="L3" s="583"/>
      <c r="M3" s="583"/>
      <c r="N3" s="594"/>
      <c r="O3" s="582" t="s">
        <v>370</v>
      </c>
      <c r="P3" s="583"/>
      <c r="Q3" s="583"/>
      <c r="R3" s="583"/>
      <c r="S3" s="583"/>
      <c r="T3" s="583"/>
      <c r="U3" s="583"/>
      <c r="V3" s="583"/>
      <c r="W3" s="583"/>
      <c r="X3" s="592"/>
      <c r="Y3" s="598" t="s">
        <v>363</v>
      </c>
      <c r="Z3" s="599"/>
      <c r="AA3" s="599"/>
      <c r="AB3" s="599"/>
      <c r="AC3" s="599"/>
      <c r="AD3" s="600"/>
    </row>
    <row r="4" spans="1:30" ht="24.75" customHeight="1">
      <c r="A4" s="800" t="s">
        <v>32</v>
      </c>
      <c r="B4" s="65"/>
      <c r="C4" s="654" t="s">
        <v>33</v>
      </c>
      <c r="D4" s="65"/>
      <c r="E4" s="66"/>
      <c r="F4" s="67" t="s">
        <v>34</v>
      </c>
      <c r="G4" s="67" t="s">
        <v>93</v>
      </c>
      <c r="H4" s="67" t="s">
        <v>35</v>
      </c>
      <c r="I4" s="67" t="s">
        <v>94</v>
      </c>
      <c r="J4" s="67" t="s">
        <v>36</v>
      </c>
      <c r="K4" s="67" t="s">
        <v>95</v>
      </c>
      <c r="L4" s="67" t="s">
        <v>96</v>
      </c>
      <c r="M4" s="67" t="s">
        <v>97</v>
      </c>
      <c r="N4" s="68" t="s">
        <v>98</v>
      </c>
      <c r="O4" s="66"/>
      <c r="P4" s="68" t="s">
        <v>34</v>
      </c>
      <c r="Q4" s="68" t="s">
        <v>93</v>
      </c>
      <c r="R4" s="67" t="s">
        <v>35</v>
      </c>
      <c r="S4" s="67" t="s">
        <v>94</v>
      </c>
      <c r="T4" s="67" t="s">
        <v>36</v>
      </c>
      <c r="U4" s="67" t="s">
        <v>95</v>
      </c>
      <c r="V4" s="67" t="s">
        <v>96</v>
      </c>
      <c r="W4" s="67" t="s">
        <v>97</v>
      </c>
      <c r="X4" s="68" t="s">
        <v>98</v>
      </c>
      <c r="Y4" s="69" t="s">
        <v>37</v>
      </c>
      <c r="Z4" s="70" t="s">
        <v>38</v>
      </c>
      <c r="AA4" s="94" t="s">
        <v>39</v>
      </c>
      <c r="AB4" s="94" t="s">
        <v>40</v>
      </c>
      <c r="AC4" s="95"/>
      <c r="AD4" s="72"/>
    </row>
    <row r="5" spans="1:30" ht="24.75" customHeight="1">
      <c r="A5" s="800"/>
      <c r="B5" s="65"/>
      <c r="C5" s="654"/>
      <c r="D5" s="65"/>
      <c r="E5" s="70" t="s">
        <v>41</v>
      </c>
      <c r="F5" s="70" t="s">
        <v>42</v>
      </c>
      <c r="G5" s="70" t="s">
        <v>42</v>
      </c>
      <c r="H5" s="70" t="s">
        <v>42</v>
      </c>
      <c r="I5" s="70" t="s">
        <v>42</v>
      </c>
      <c r="J5" s="70" t="s">
        <v>42</v>
      </c>
      <c r="K5" s="70" t="s">
        <v>42</v>
      </c>
      <c r="L5" s="70" t="s">
        <v>42</v>
      </c>
      <c r="M5" s="70" t="s">
        <v>42</v>
      </c>
      <c r="N5" s="73"/>
      <c r="O5" s="70" t="s">
        <v>41</v>
      </c>
      <c r="P5" s="73" t="s">
        <v>42</v>
      </c>
      <c r="Q5" s="73" t="s">
        <v>42</v>
      </c>
      <c r="R5" s="70" t="s">
        <v>42</v>
      </c>
      <c r="S5" s="70" t="s">
        <v>42</v>
      </c>
      <c r="T5" s="70" t="s">
        <v>42</v>
      </c>
      <c r="U5" s="70" t="s">
        <v>42</v>
      </c>
      <c r="V5" s="70" t="s">
        <v>42</v>
      </c>
      <c r="W5" s="70" t="s">
        <v>42</v>
      </c>
      <c r="X5" s="73"/>
      <c r="Y5" s="70"/>
      <c r="Z5" s="70" t="s">
        <v>43</v>
      </c>
      <c r="AA5" s="94" t="s">
        <v>44</v>
      </c>
      <c r="AB5" s="94" t="s">
        <v>45</v>
      </c>
      <c r="AC5" s="96" t="s">
        <v>46</v>
      </c>
      <c r="AD5" s="97" t="s">
        <v>55</v>
      </c>
    </row>
    <row r="6" spans="1:30" ht="24.75" customHeight="1" thickBot="1">
      <c r="A6" s="75"/>
      <c r="B6" s="76"/>
      <c r="C6" s="77"/>
      <c r="D6" s="77"/>
      <c r="E6" s="78"/>
      <c r="F6" s="79" t="s">
        <v>103</v>
      </c>
      <c r="G6" s="79" t="s">
        <v>47</v>
      </c>
      <c r="H6" s="79" t="s">
        <v>104</v>
      </c>
      <c r="I6" s="79" t="s">
        <v>48</v>
      </c>
      <c r="J6" s="79" t="s">
        <v>105</v>
      </c>
      <c r="K6" s="79" t="s">
        <v>49</v>
      </c>
      <c r="L6" s="79" t="s">
        <v>106</v>
      </c>
      <c r="M6" s="79" t="s">
        <v>107</v>
      </c>
      <c r="N6" s="80" t="s">
        <v>50</v>
      </c>
      <c r="O6" s="78"/>
      <c r="P6" s="80" t="s">
        <v>103</v>
      </c>
      <c r="Q6" s="80" t="s">
        <v>47</v>
      </c>
      <c r="R6" s="79" t="s">
        <v>104</v>
      </c>
      <c r="S6" s="79" t="s">
        <v>48</v>
      </c>
      <c r="T6" s="79" t="s">
        <v>105</v>
      </c>
      <c r="U6" s="79" t="s">
        <v>49</v>
      </c>
      <c r="V6" s="79" t="s">
        <v>106</v>
      </c>
      <c r="W6" s="79" t="s">
        <v>107</v>
      </c>
      <c r="X6" s="80" t="s">
        <v>50</v>
      </c>
      <c r="Y6" s="79" t="s">
        <v>51</v>
      </c>
      <c r="Z6" s="81" t="s">
        <v>52</v>
      </c>
      <c r="AA6" s="98" t="s">
        <v>53</v>
      </c>
      <c r="AB6" s="98" t="s">
        <v>54</v>
      </c>
      <c r="AC6" s="99"/>
      <c r="AD6" s="83"/>
    </row>
    <row r="7" spans="1:30" ht="27.75" customHeight="1">
      <c r="A7" s="595" t="s">
        <v>357</v>
      </c>
      <c r="B7" s="596"/>
      <c r="C7" s="596"/>
      <c r="D7" s="596"/>
      <c r="E7" s="400">
        <v>43762</v>
      </c>
      <c r="F7" s="400">
        <v>8852</v>
      </c>
      <c r="G7" s="400">
        <v>5318</v>
      </c>
      <c r="H7" s="400">
        <v>6472</v>
      </c>
      <c r="I7" s="400">
        <v>7364</v>
      </c>
      <c r="J7" s="400">
        <v>6965</v>
      </c>
      <c r="K7" s="400">
        <v>4440</v>
      </c>
      <c r="L7" s="400">
        <v>3162</v>
      </c>
      <c r="M7" s="400">
        <v>948</v>
      </c>
      <c r="N7" s="452">
        <v>241</v>
      </c>
      <c r="O7" s="400">
        <v>4547</v>
      </c>
      <c r="P7" s="400">
        <v>1147</v>
      </c>
      <c r="Q7" s="400">
        <v>729</v>
      </c>
      <c r="R7" s="400">
        <v>701</v>
      </c>
      <c r="S7" s="400">
        <v>677</v>
      </c>
      <c r="T7" s="400">
        <v>567</v>
      </c>
      <c r="U7" s="400">
        <v>377</v>
      </c>
      <c r="V7" s="400">
        <v>241</v>
      </c>
      <c r="W7" s="400">
        <v>89</v>
      </c>
      <c r="X7" s="400">
        <v>19</v>
      </c>
      <c r="Y7" s="400">
        <v>1506</v>
      </c>
      <c r="Z7" s="400">
        <v>168</v>
      </c>
      <c r="AA7" s="400">
        <v>41</v>
      </c>
      <c r="AB7" s="400">
        <v>2000</v>
      </c>
      <c r="AC7" s="451">
        <v>721</v>
      </c>
      <c r="AD7" s="532">
        <v>111</v>
      </c>
    </row>
    <row r="8" spans="1:30" ht="27.75" customHeight="1">
      <c r="A8" s="595">
        <v>19</v>
      </c>
      <c r="B8" s="596"/>
      <c r="C8" s="596"/>
      <c r="D8" s="596"/>
      <c r="E8" s="400">
        <v>55598</v>
      </c>
      <c r="F8" s="400">
        <v>12253</v>
      </c>
      <c r="G8" s="400">
        <v>6947</v>
      </c>
      <c r="H8" s="400">
        <v>7631</v>
      </c>
      <c r="I8" s="400">
        <v>8180</v>
      </c>
      <c r="J8" s="400">
        <v>8986</v>
      </c>
      <c r="K8" s="400">
        <v>5715</v>
      </c>
      <c r="L8" s="400">
        <v>4120</v>
      </c>
      <c r="M8" s="400">
        <v>1342</v>
      </c>
      <c r="N8" s="452">
        <v>424</v>
      </c>
      <c r="O8" s="400">
        <v>5867</v>
      </c>
      <c r="P8" s="400">
        <v>1561</v>
      </c>
      <c r="Q8" s="400">
        <v>887</v>
      </c>
      <c r="R8" s="400">
        <v>878</v>
      </c>
      <c r="S8" s="400">
        <v>757</v>
      </c>
      <c r="T8" s="400">
        <v>809</v>
      </c>
      <c r="U8" s="400">
        <v>499</v>
      </c>
      <c r="V8" s="400">
        <v>313</v>
      </c>
      <c r="W8" s="400">
        <v>125</v>
      </c>
      <c r="X8" s="400">
        <v>38</v>
      </c>
      <c r="Y8" s="400">
        <v>1765</v>
      </c>
      <c r="Z8" s="400">
        <v>190</v>
      </c>
      <c r="AA8" s="400">
        <v>76</v>
      </c>
      <c r="AB8" s="400">
        <v>2395</v>
      </c>
      <c r="AC8" s="451">
        <v>1318</v>
      </c>
      <c r="AD8" s="532">
        <v>123</v>
      </c>
    </row>
    <row r="9" spans="1:31" ht="29.25" customHeight="1">
      <c r="A9" s="580">
        <v>20</v>
      </c>
      <c r="B9" s="578"/>
      <c r="C9" s="578"/>
      <c r="D9" s="578"/>
      <c r="E9" s="84">
        <f aca="true" t="shared" si="0" ref="E9:AD9">SUM(E10,E11,E12,E13,E14,E15,E19,E22,E23,E28,E35,E40,E44,E48,E52,E55,E58)</f>
        <v>54049</v>
      </c>
      <c r="F9" s="84">
        <f t="shared" si="0"/>
        <v>10473</v>
      </c>
      <c r="G9" s="84">
        <f t="shared" si="0"/>
        <v>6707</v>
      </c>
      <c r="H9" s="362">
        <f t="shared" si="0"/>
        <v>6997</v>
      </c>
      <c r="I9" s="363">
        <f t="shared" si="0"/>
        <v>7282</v>
      </c>
      <c r="J9" s="364">
        <f t="shared" si="0"/>
        <v>9698</v>
      </c>
      <c r="K9" s="363">
        <f t="shared" si="0"/>
        <v>6535</v>
      </c>
      <c r="L9" s="363">
        <f t="shared" si="0"/>
        <v>4436</v>
      </c>
      <c r="M9" s="363">
        <f t="shared" si="0"/>
        <v>1465</v>
      </c>
      <c r="N9" s="363">
        <f t="shared" si="0"/>
        <v>456</v>
      </c>
      <c r="O9" s="363">
        <f t="shared" si="0"/>
        <v>0</v>
      </c>
      <c r="P9" s="363">
        <f t="shared" si="0"/>
        <v>0</v>
      </c>
      <c r="Q9" s="363">
        <f t="shared" si="0"/>
        <v>0</v>
      </c>
      <c r="R9" s="364">
        <f t="shared" si="0"/>
        <v>0</v>
      </c>
      <c r="S9" s="364">
        <f t="shared" si="0"/>
        <v>0</v>
      </c>
      <c r="T9" s="362">
        <f t="shared" si="0"/>
        <v>0</v>
      </c>
      <c r="U9" s="362">
        <f t="shared" si="0"/>
        <v>0</v>
      </c>
      <c r="V9" s="362">
        <f t="shared" si="0"/>
        <v>0</v>
      </c>
      <c r="W9" s="362">
        <f t="shared" si="0"/>
        <v>0</v>
      </c>
      <c r="X9" s="362">
        <f t="shared" si="0"/>
        <v>0</v>
      </c>
      <c r="Y9" s="84">
        <f t="shared" si="0"/>
        <v>0</v>
      </c>
      <c r="Z9" s="84">
        <f t="shared" si="0"/>
        <v>0</v>
      </c>
      <c r="AA9" s="362">
        <f t="shared" si="0"/>
        <v>0</v>
      </c>
      <c r="AB9" s="84">
        <f t="shared" si="0"/>
        <v>0</v>
      </c>
      <c r="AC9" s="362">
        <f t="shared" si="0"/>
        <v>0</v>
      </c>
      <c r="AD9" s="386">
        <f t="shared" si="0"/>
        <v>0</v>
      </c>
      <c r="AE9" s="11"/>
    </row>
    <row r="10" spans="1:31" ht="23.25" customHeight="1">
      <c r="A10" s="12" t="s">
        <v>58</v>
      </c>
      <c r="B10" s="13"/>
      <c r="C10" s="14" t="s">
        <v>1</v>
      </c>
      <c r="D10" s="14"/>
      <c r="E10" s="15">
        <f>SUM(F10:N10)</f>
        <v>18031</v>
      </c>
      <c r="F10" s="88">
        <v>4797</v>
      </c>
      <c r="G10" s="88">
        <v>2008</v>
      </c>
      <c r="H10" s="88">
        <v>2522</v>
      </c>
      <c r="I10" s="88">
        <v>1798</v>
      </c>
      <c r="J10" s="88">
        <v>3015</v>
      </c>
      <c r="K10" s="88">
        <v>1642</v>
      </c>
      <c r="L10" s="88">
        <v>1565</v>
      </c>
      <c r="M10" s="88">
        <v>491</v>
      </c>
      <c r="N10" s="88">
        <v>193</v>
      </c>
      <c r="O10" s="105">
        <f>SUM(P10:X10)</f>
        <v>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311"/>
      <c r="AE10" s="16"/>
    </row>
    <row r="11" spans="1:31" ht="23.25" customHeight="1">
      <c r="A11" s="12" t="s">
        <v>59</v>
      </c>
      <c r="B11" s="13"/>
      <c r="C11" s="14" t="s">
        <v>2</v>
      </c>
      <c r="D11" s="14"/>
      <c r="E11" s="15">
        <f>SUM(F11:N11)</f>
        <v>3518</v>
      </c>
      <c r="F11" s="88">
        <v>452</v>
      </c>
      <c r="G11" s="88">
        <v>461</v>
      </c>
      <c r="H11" s="88">
        <v>427</v>
      </c>
      <c r="I11" s="88">
        <v>618</v>
      </c>
      <c r="J11" s="88">
        <v>710</v>
      </c>
      <c r="K11" s="88">
        <v>520</v>
      </c>
      <c r="L11" s="88">
        <v>248</v>
      </c>
      <c r="M11" s="88">
        <v>61</v>
      </c>
      <c r="N11" s="88">
        <v>21</v>
      </c>
      <c r="O11" s="88">
        <f>SUM(P11:X11)</f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311"/>
      <c r="AE11" s="16"/>
    </row>
    <row r="12" spans="1:31" ht="23.25" customHeight="1">
      <c r="A12" s="12" t="s">
        <v>60</v>
      </c>
      <c r="B12" s="13"/>
      <c r="C12" s="14" t="s">
        <v>3</v>
      </c>
      <c r="D12" s="14"/>
      <c r="E12" s="15">
        <f>SUM(F12:N12)</f>
        <v>1666</v>
      </c>
      <c r="F12" s="88">
        <v>374</v>
      </c>
      <c r="G12" s="88">
        <v>257</v>
      </c>
      <c r="H12" s="88">
        <v>200</v>
      </c>
      <c r="I12" s="88">
        <v>228</v>
      </c>
      <c r="J12" s="88">
        <v>230</v>
      </c>
      <c r="K12" s="88">
        <v>242</v>
      </c>
      <c r="L12" s="88">
        <v>98</v>
      </c>
      <c r="M12" s="88">
        <v>30</v>
      </c>
      <c r="N12" s="88">
        <v>7</v>
      </c>
      <c r="O12" s="88">
        <f>SUM(P12:X12)</f>
        <v>0</v>
      </c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311"/>
      <c r="AE12" s="16"/>
    </row>
    <row r="13" spans="1:31" ht="23.25" customHeight="1">
      <c r="A13" s="17" t="s">
        <v>61</v>
      </c>
      <c r="B13" s="18"/>
      <c r="C13" s="14" t="s">
        <v>4</v>
      </c>
      <c r="D13" s="14"/>
      <c r="E13" s="15">
        <f>SUM(F13:N13)</f>
        <v>3142</v>
      </c>
      <c r="F13" s="88">
        <v>738</v>
      </c>
      <c r="G13" s="88">
        <v>510</v>
      </c>
      <c r="H13" s="88">
        <v>398</v>
      </c>
      <c r="I13" s="88">
        <v>453</v>
      </c>
      <c r="J13" s="88">
        <v>454</v>
      </c>
      <c r="K13" s="88">
        <v>338</v>
      </c>
      <c r="L13" s="88">
        <v>191</v>
      </c>
      <c r="M13" s="88">
        <v>52</v>
      </c>
      <c r="N13" s="88">
        <v>8</v>
      </c>
      <c r="O13" s="88">
        <f>SUM(P13:X13)</f>
        <v>0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311"/>
      <c r="AE13" s="16"/>
    </row>
    <row r="14" spans="1:31" ht="23.25" customHeight="1">
      <c r="A14" s="12" t="s">
        <v>62</v>
      </c>
      <c r="B14" s="13"/>
      <c r="C14" s="14" t="s">
        <v>5</v>
      </c>
      <c r="D14" s="14"/>
      <c r="E14" s="15">
        <f>SUM(F14:N14)</f>
        <v>669</v>
      </c>
      <c r="F14" s="88">
        <v>156</v>
      </c>
      <c r="G14" s="88">
        <v>107</v>
      </c>
      <c r="H14" s="88">
        <v>69</v>
      </c>
      <c r="I14" s="88">
        <v>78</v>
      </c>
      <c r="J14" s="88">
        <v>78</v>
      </c>
      <c r="K14" s="88">
        <v>63</v>
      </c>
      <c r="L14" s="88">
        <v>73</v>
      </c>
      <c r="M14" s="88">
        <v>35</v>
      </c>
      <c r="N14" s="88">
        <v>10</v>
      </c>
      <c r="O14" s="88">
        <f>SUM(P14:X14)</f>
        <v>0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311"/>
      <c r="AE14" s="16"/>
    </row>
    <row r="15" spans="1:31" ht="23.25" customHeight="1">
      <c r="A15" s="12" t="s">
        <v>63</v>
      </c>
      <c r="B15" s="13"/>
      <c r="C15" s="14"/>
      <c r="D15" s="14"/>
      <c r="E15" s="15">
        <f aca="true" t="shared" si="1" ref="E15:AD15">SUM(E16:E18)</f>
        <v>3489</v>
      </c>
      <c r="F15" s="517">
        <f t="shared" si="1"/>
        <v>654</v>
      </c>
      <c r="G15" s="517">
        <f t="shared" si="1"/>
        <v>513</v>
      </c>
      <c r="H15" s="517">
        <f t="shared" si="1"/>
        <v>385</v>
      </c>
      <c r="I15" s="517">
        <f t="shared" si="1"/>
        <v>510</v>
      </c>
      <c r="J15" s="517">
        <f t="shared" si="1"/>
        <v>547</v>
      </c>
      <c r="K15" s="517">
        <f t="shared" si="1"/>
        <v>499</v>
      </c>
      <c r="L15" s="517">
        <f t="shared" si="1"/>
        <v>277</v>
      </c>
      <c r="M15" s="517">
        <f t="shared" si="1"/>
        <v>78</v>
      </c>
      <c r="N15" s="517">
        <f t="shared" si="1"/>
        <v>26</v>
      </c>
      <c r="O15" s="527">
        <f t="shared" si="1"/>
        <v>0</v>
      </c>
      <c r="P15" s="517">
        <f t="shared" si="1"/>
        <v>0</v>
      </c>
      <c r="Q15" s="517">
        <f t="shared" si="1"/>
        <v>0</v>
      </c>
      <c r="R15" s="517">
        <f t="shared" si="1"/>
        <v>0</v>
      </c>
      <c r="S15" s="517">
        <f t="shared" si="1"/>
        <v>0</v>
      </c>
      <c r="T15" s="517">
        <f t="shared" si="1"/>
        <v>0</v>
      </c>
      <c r="U15" s="517">
        <f t="shared" si="1"/>
        <v>0</v>
      </c>
      <c r="V15" s="517">
        <f t="shared" si="1"/>
        <v>0</v>
      </c>
      <c r="W15" s="517">
        <f t="shared" si="1"/>
        <v>0</v>
      </c>
      <c r="X15" s="517">
        <f t="shared" si="1"/>
        <v>0</v>
      </c>
      <c r="Y15" s="517">
        <f t="shared" si="1"/>
        <v>0</v>
      </c>
      <c r="Z15" s="517">
        <f t="shared" si="1"/>
        <v>0</v>
      </c>
      <c r="AA15" s="517">
        <f t="shared" si="1"/>
        <v>0</v>
      </c>
      <c r="AB15" s="517">
        <f t="shared" si="1"/>
        <v>0</v>
      </c>
      <c r="AC15" s="517">
        <f t="shared" si="1"/>
        <v>0</v>
      </c>
      <c r="AD15" s="513">
        <f t="shared" si="1"/>
        <v>0</v>
      </c>
      <c r="AE15" s="16"/>
    </row>
    <row r="16" spans="1:31" ht="23.25" customHeight="1">
      <c r="A16" s="19"/>
      <c r="B16" s="20"/>
      <c r="C16" s="21" t="s">
        <v>6</v>
      </c>
      <c r="D16" s="21"/>
      <c r="E16" s="22">
        <f>SUM(F16:N16)</f>
        <v>1347</v>
      </c>
      <c r="F16" s="90">
        <v>357</v>
      </c>
      <c r="G16" s="90">
        <v>235</v>
      </c>
      <c r="H16" s="90">
        <v>142</v>
      </c>
      <c r="I16" s="90">
        <v>202</v>
      </c>
      <c r="J16" s="90">
        <v>165</v>
      </c>
      <c r="K16" s="90">
        <v>157</v>
      </c>
      <c r="L16" s="90">
        <v>69</v>
      </c>
      <c r="M16" s="90">
        <v>16</v>
      </c>
      <c r="N16" s="90">
        <v>4</v>
      </c>
      <c r="O16" s="90">
        <f>SUM(P16:X16)</f>
        <v>0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313"/>
      <c r="AE16" s="16"/>
    </row>
    <row r="17" spans="1:196" s="86" customFormat="1" ht="23.25" customHeight="1">
      <c r="A17" s="19"/>
      <c r="B17" s="20"/>
      <c r="C17" s="21" t="s">
        <v>8</v>
      </c>
      <c r="D17" s="21"/>
      <c r="E17" s="22">
        <f>SUM(F17:N17)</f>
        <v>1265</v>
      </c>
      <c r="F17" s="90">
        <v>180</v>
      </c>
      <c r="G17" s="90">
        <v>169</v>
      </c>
      <c r="H17" s="90">
        <v>139</v>
      </c>
      <c r="I17" s="90">
        <v>176</v>
      </c>
      <c r="J17" s="90">
        <v>227</v>
      </c>
      <c r="K17" s="90">
        <v>212</v>
      </c>
      <c r="L17" s="90">
        <v>127</v>
      </c>
      <c r="M17" s="90">
        <v>26</v>
      </c>
      <c r="N17" s="90">
        <v>9</v>
      </c>
      <c r="O17" s="90">
        <f>SUM(P17:X17)</f>
        <v>0</v>
      </c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313"/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</row>
    <row r="18" spans="1:31" ht="23.25" customHeight="1">
      <c r="A18" s="19"/>
      <c r="B18" s="20"/>
      <c r="C18" s="21" t="s">
        <v>9</v>
      </c>
      <c r="D18" s="21"/>
      <c r="E18" s="22">
        <f>SUM(F18:N18)</f>
        <v>877</v>
      </c>
      <c r="F18" s="91">
        <v>117</v>
      </c>
      <c r="G18" s="91">
        <v>109</v>
      </c>
      <c r="H18" s="91">
        <v>104</v>
      </c>
      <c r="I18" s="91">
        <v>132</v>
      </c>
      <c r="J18" s="91">
        <v>155</v>
      </c>
      <c r="K18" s="91">
        <v>130</v>
      </c>
      <c r="L18" s="91">
        <v>81</v>
      </c>
      <c r="M18" s="91">
        <v>36</v>
      </c>
      <c r="N18" s="91">
        <v>13</v>
      </c>
      <c r="O18" s="91">
        <f>SUM(P18:X18)</f>
        <v>0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314"/>
      <c r="AE18" s="16"/>
    </row>
    <row r="19" spans="1:31" ht="23.25" customHeight="1">
      <c r="A19" s="12" t="s">
        <v>64</v>
      </c>
      <c r="B19" s="13"/>
      <c r="C19" s="14"/>
      <c r="D19" s="14"/>
      <c r="E19" s="15">
        <f aca="true" t="shared" si="2" ref="E19:AD19">SUM(E20:E21)</f>
        <v>2703</v>
      </c>
      <c r="F19" s="517">
        <f t="shared" si="2"/>
        <v>420</v>
      </c>
      <c r="G19" s="517">
        <f t="shared" si="2"/>
        <v>391</v>
      </c>
      <c r="H19" s="517">
        <f t="shared" si="2"/>
        <v>314</v>
      </c>
      <c r="I19" s="517">
        <f t="shared" si="2"/>
        <v>356</v>
      </c>
      <c r="J19" s="517">
        <f t="shared" si="2"/>
        <v>471</v>
      </c>
      <c r="K19" s="517">
        <f t="shared" si="2"/>
        <v>398</v>
      </c>
      <c r="L19" s="517">
        <f t="shared" si="2"/>
        <v>236</v>
      </c>
      <c r="M19" s="517">
        <f t="shared" si="2"/>
        <v>89</v>
      </c>
      <c r="N19" s="517">
        <f t="shared" si="2"/>
        <v>28</v>
      </c>
      <c r="O19" s="89">
        <f t="shared" si="2"/>
        <v>0</v>
      </c>
      <c r="P19" s="517">
        <f t="shared" si="2"/>
        <v>0</v>
      </c>
      <c r="Q19" s="517">
        <f t="shared" si="2"/>
        <v>0</v>
      </c>
      <c r="R19" s="517">
        <f t="shared" si="2"/>
        <v>0</v>
      </c>
      <c r="S19" s="517">
        <f t="shared" si="2"/>
        <v>0</v>
      </c>
      <c r="T19" s="517">
        <f t="shared" si="2"/>
        <v>0</v>
      </c>
      <c r="U19" s="517">
        <f t="shared" si="2"/>
        <v>0</v>
      </c>
      <c r="V19" s="517">
        <f t="shared" si="2"/>
        <v>0</v>
      </c>
      <c r="W19" s="517">
        <f t="shared" si="2"/>
        <v>0</v>
      </c>
      <c r="X19" s="517">
        <f t="shared" si="2"/>
        <v>0</v>
      </c>
      <c r="Y19" s="517">
        <f t="shared" si="2"/>
        <v>0</v>
      </c>
      <c r="Z19" s="517">
        <f t="shared" si="2"/>
        <v>0</v>
      </c>
      <c r="AA19" s="517">
        <f t="shared" si="2"/>
        <v>0</v>
      </c>
      <c r="AB19" s="517">
        <f t="shared" si="2"/>
        <v>0</v>
      </c>
      <c r="AC19" s="517">
        <f t="shared" si="2"/>
        <v>0</v>
      </c>
      <c r="AD19" s="513">
        <f t="shared" si="2"/>
        <v>0</v>
      </c>
      <c r="AE19" s="16"/>
    </row>
    <row r="20" spans="1:31" ht="23.25" customHeight="1">
      <c r="A20" s="19"/>
      <c r="B20" s="20"/>
      <c r="C20" s="21" t="s">
        <v>7</v>
      </c>
      <c r="D20" s="21"/>
      <c r="E20" s="22">
        <f>SUM(F20:N20)</f>
        <v>2200</v>
      </c>
      <c r="F20" s="90">
        <v>348</v>
      </c>
      <c r="G20" s="90">
        <v>265</v>
      </c>
      <c r="H20" s="90">
        <v>224</v>
      </c>
      <c r="I20" s="90">
        <v>280</v>
      </c>
      <c r="J20" s="90">
        <v>409</v>
      </c>
      <c r="K20" s="90">
        <v>357</v>
      </c>
      <c r="L20" s="90">
        <v>209</v>
      </c>
      <c r="M20" s="90">
        <v>80</v>
      </c>
      <c r="N20" s="90">
        <v>28</v>
      </c>
      <c r="O20" s="319">
        <f>SUM(P20:X20)</f>
        <v>0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313"/>
      <c r="AE20" s="16"/>
    </row>
    <row r="21" spans="1:31" ht="23.25" customHeight="1">
      <c r="A21" s="19"/>
      <c r="B21" s="20"/>
      <c r="C21" s="21" t="s">
        <v>10</v>
      </c>
      <c r="D21" s="21"/>
      <c r="E21" s="22">
        <f>SUM(F21:N21)</f>
        <v>503</v>
      </c>
      <c r="F21" s="91">
        <v>72</v>
      </c>
      <c r="G21" s="91">
        <v>126</v>
      </c>
      <c r="H21" s="91">
        <v>90</v>
      </c>
      <c r="I21" s="91">
        <v>76</v>
      </c>
      <c r="J21" s="91">
        <v>62</v>
      </c>
      <c r="K21" s="91">
        <v>41</v>
      </c>
      <c r="L21" s="91">
        <v>27</v>
      </c>
      <c r="M21" s="91">
        <v>9</v>
      </c>
      <c r="N21" s="91" t="s">
        <v>272</v>
      </c>
      <c r="O21" s="530">
        <f>SUM(P21:X21)</f>
        <v>0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14"/>
      <c r="AE21" s="16"/>
    </row>
    <row r="22" spans="1:196" s="86" customFormat="1" ht="23.25" customHeight="1">
      <c r="A22" s="12" t="s">
        <v>65</v>
      </c>
      <c r="B22" s="13"/>
      <c r="C22" s="14" t="s">
        <v>11</v>
      </c>
      <c r="D22" s="14"/>
      <c r="E22" s="15">
        <f>SUM(F22:N22)</f>
        <v>2535</v>
      </c>
      <c r="F22" s="88">
        <v>476</v>
      </c>
      <c r="G22" s="88">
        <v>316</v>
      </c>
      <c r="H22" s="88">
        <v>282</v>
      </c>
      <c r="I22" s="88">
        <v>367</v>
      </c>
      <c r="J22" s="88">
        <v>416</v>
      </c>
      <c r="K22" s="88">
        <v>340</v>
      </c>
      <c r="L22" s="88">
        <v>245</v>
      </c>
      <c r="M22" s="88">
        <v>70</v>
      </c>
      <c r="N22" s="88">
        <v>23</v>
      </c>
      <c r="O22" s="88">
        <f>SUM(P22:X22)</f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311"/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</row>
    <row r="23" spans="1:31" ht="23.25" customHeight="1">
      <c r="A23" s="23" t="s">
        <v>12</v>
      </c>
      <c r="B23" s="24"/>
      <c r="C23" s="25"/>
      <c r="D23" s="25"/>
      <c r="E23" s="15">
        <f aca="true" t="shared" si="3" ref="E23:AD23">SUM(E24:E27)</f>
        <v>3548</v>
      </c>
      <c r="F23" s="517">
        <f t="shared" si="3"/>
        <v>456</v>
      </c>
      <c r="G23" s="517">
        <f t="shared" si="3"/>
        <v>470</v>
      </c>
      <c r="H23" s="517">
        <f t="shared" si="3"/>
        <v>425</v>
      </c>
      <c r="I23" s="517">
        <f t="shared" si="3"/>
        <v>591</v>
      </c>
      <c r="J23" s="517">
        <f t="shared" si="3"/>
        <v>788</v>
      </c>
      <c r="K23" s="517">
        <f t="shared" si="3"/>
        <v>558</v>
      </c>
      <c r="L23" s="517">
        <f t="shared" si="3"/>
        <v>196</v>
      </c>
      <c r="M23" s="517">
        <f t="shared" si="3"/>
        <v>54</v>
      </c>
      <c r="N23" s="517">
        <f t="shared" si="3"/>
        <v>10</v>
      </c>
      <c r="O23" s="527">
        <f t="shared" si="3"/>
        <v>0</v>
      </c>
      <c r="P23" s="517">
        <f t="shared" si="3"/>
        <v>0</v>
      </c>
      <c r="Q23" s="517">
        <f t="shared" si="3"/>
        <v>0</v>
      </c>
      <c r="R23" s="517">
        <f t="shared" si="3"/>
        <v>0</v>
      </c>
      <c r="S23" s="517">
        <f t="shared" si="3"/>
        <v>0</v>
      </c>
      <c r="T23" s="517">
        <f t="shared" si="3"/>
        <v>0</v>
      </c>
      <c r="U23" s="517">
        <f t="shared" si="3"/>
        <v>0</v>
      </c>
      <c r="V23" s="517">
        <f t="shared" si="3"/>
        <v>0</v>
      </c>
      <c r="W23" s="517">
        <f t="shared" si="3"/>
        <v>0</v>
      </c>
      <c r="X23" s="517">
        <f t="shared" si="3"/>
        <v>0</v>
      </c>
      <c r="Y23" s="517">
        <f t="shared" si="3"/>
        <v>0</v>
      </c>
      <c r="Z23" s="517">
        <f t="shared" si="3"/>
        <v>0</v>
      </c>
      <c r="AA23" s="517">
        <f t="shared" si="3"/>
        <v>0</v>
      </c>
      <c r="AB23" s="517">
        <f t="shared" si="3"/>
        <v>0</v>
      </c>
      <c r="AC23" s="517">
        <f t="shared" si="3"/>
        <v>0</v>
      </c>
      <c r="AD23" s="513">
        <f t="shared" si="3"/>
        <v>0</v>
      </c>
      <c r="AE23" s="26"/>
    </row>
    <row r="24" spans="1:31" ht="23.25" customHeight="1">
      <c r="A24" s="19"/>
      <c r="B24" s="20"/>
      <c r="C24" s="21" t="s">
        <v>13</v>
      </c>
      <c r="D24" s="21"/>
      <c r="E24" s="22">
        <f>SUM(F24:N24)</f>
        <v>2622</v>
      </c>
      <c r="F24" s="90">
        <v>349</v>
      </c>
      <c r="G24" s="90">
        <v>360</v>
      </c>
      <c r="H24" s="90">
        <v>318</v>
      </c>
      <c r="I24" s="90">
        <v>408</v>
      </c>
      <c r="J24" s="90">
        <v>557</v>
      </c>
      <c r="K24" s="90">
        <v>442</v>
      </c>
      <c r="L24" s="90">
        <v>147</v>
      </c>
      <c r="M24" s="90">
        <v>34</v>
      </c>
      <c r="N24" s="90">
        <v>7</v>
      </c>
      <c r="O24" s="90">
        <f>SUM(P24:X24)</f>
        <v>0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313"/>
      <c r="AE24" s="16"/>
    </row>
    <row r="25" spans="1:31" ht="23.25" customHeight="1">
      <c r="A25" s="19"/>
      <c r="B25" s="20"/>
      <c r="C25" s="21" t="s">
        <v>18</v>
      </c>
      <c r="D25" s="21"/>
      <c r="E25" s="22">
        <f>SUM(F25:N25)</f>
        <v>434</v>
      </c>
      <c r="F25" s="90">
        <v>50</v>
      </c>
      <c r="G25" s="90">
        <v>70</v>
      </c>
      <c r="H25" s="90">
        <v>63</v>
      </c>
      <c r="I25" s="90">
        <v>100</v>
      </c>
      <c r="J25" s="90">
        <v>129</v>
      </c>
      <c r="K25" s="90">
        <v>10</v>
      </c>
      <c r="L25" s="90">
        <v>8</v>
      </c>
      <c r="M25" s="90">
        <v>4</v>
      </c>
      <c r="N25" s="90" t="s">
        <v>272</v>
      </c>
      <c r="O25" s="90">
        <f>SUM(P25:X25)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313"/>
      <c r="AE25" s="16"/>
    </row>
    <row r="26" spans="1:196" s="86" customFormat="1" ht="23.25" customHeight="1">
      <c r="A26" s="19"/>
      <c r="B26" s="20"/>
      <c r="C26" s="21" t="s">
        <v>14</v>
      </c>
      <c r="D26" s="21"/>
      <c r="E26" s="22">
        <f>SUM(F26:N26)</f>
        <v>150</v>
      </c>
      <c r="F26" s="90">
        <v>16</v>
      </c>
      <c r="G26" s="90">
        <v>15</v>
      </c>
      <c r="H26" s="90">
        <v>20</v>
      </c>
      <c r="I26" s="90">
        <v>33</v>
      </c>
      <c r="J26" s="90">
        <v>38</v>
      </c>
      <c r="K26" s="90">
        <v>21</v>
      </c>
      <c r="L26" s="90">
        <v>5</v>
      </c>
      <c r="M26" s="90">
        <v>2</v>
      </c>
      <c r="N26" s="90" t="s">
        <v>272</v>
      </c>
      <c r="O26" s="90">
        <f>SUM(P26:X26)</f>
        <v>0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313"/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</row>
    <row r="27" spans="1:31" ht="23.25" customHeight="1">
      <c r="A27" s="19"/>
      <c r="B27" s="20"/>
      <c r="C27" s="21" t="s">
        <v>15</v>
      </c>
      <c r="D27" s="21"/>
      <c r="E27" s="22">
        <f>SUM(F27:N27)</f>
        <v>342</v>
      </c>
      <c r="F27" s="91">
        <v>41</v>
      </c>
      <c r="G27" s="91">
        <v>25</v>
      </c>
      <c r="H27" s="91">
        <v>24</v>
      </c>
      <c r="I27" s="91">
        <v>50</v>
      </c>
      <c r="J27" s="91">
        <v>64</v>
      </c>
      <c r="K27" s="91">
        <v>85</v>
      </c>
      <c r="L27" s="91">
        <v>36</v>
      </c>
      <c r="M27" s="91">
        <v>14</v>
      </c>
      <c r="N27" s="91">
        <v>3</v>
      </c>
      <c r="O27" s="91">
        <f>SUM(P27:X27)</f>
        <v>0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314"/>
      <c r="AE27" s="16"/>
    </row>
    <row r="28" spans="1:31" ht="23.25" customHeight="1">
      <c r="A28" s="23" t="s">
        <v>20</v>
      </c>
      <c r="B28" s="24"/>
      <c r="C28" s="25"/>
      <c r="D28" s="25"/>
      <c r="E28" s="15">
        <f aca="true" t="shared" si="4" ref="E28:AD28">SUM(E29:E34)</f>
        <v>3601</v>
      </c>
      <c r="F28" s="517">
        <f t="shared" si="4"/>
        <v>574</v>
      </c>
      <c r="G28" s="517">
        <f t="shared" si="4"/>
        <v>440</v>
      </c>
      <c r="H28" s="517">
        <f t="shared" si="4"/>
        <v>550</v>
      </c>
      <c r="I28" s="517">
        <f t="shared" si="4"/>
        <v>563</v>
      </c>
      <c r="J28" s="517">
        <f t="shared" si="4"/>
        <v>726</v>
      </c>
      <c r="K28" s="517">
        <f t="shared" si="4"/>
        <v>403</v>
      </c>
      <c r="L28" s="517">
        <f t="shared" si="4"/>
        <v>252</v>
      </c>
      <c r="M28" s="517">
        <f t="shared" si="4"/>
        <v>82</v>
      </c>
      <c r="N28" s="517">
        <f t="shared" si="4"/>
        <v>11</v>
      </c>
      <c r="O28" s="527">
        <f t="shared" si="4"/>
        <v>0</v>
      </c>
      <c r="P28" s="517">
        <f t="shared" si="4"/>
        <v>0</v>
      </c>
      <c r="Q28" s="517">
        <f t="shared" si="4"/>
        <v>0</v>
      </c>
      <c r="R28" s="517">
        <f t="shared" si="4"/>
        <v>0</v>
      </c>
      <c r="S28" s="517">
        <f t="shared" si="4"/>
        <v>0</v>
      </c>
      <c r="T28" s="517">
        <f t="shared" si="4"/>
        <v>0</v>
      </c>
      <c r="U28" s="517">
        <f t="shared" si="4"/>
        <v>0</v>
      </c>
      <c r="V28" s="517">
        <f t="shared" si="4"/>
        <v>0</v>
      </c>
      <c r="W28" s="517">
        <f t="shared" si="4"/>
        <v>0</v>
      </c>
      <c r="X28" s="517">
        <f t="shared" si="4"/>
        <v>0</v>
      </c>
      <c r="Y28" s="517">
        <f t="shared" si="4"/>
        <v>0</v>
      </c>
      <c r="Z28" s="517">
        <f t="shared" si="4"/>
        <v>0</v>
      </c>
      <c r="AA28" s="517">
        <f t="shared" si="4"/>
        <v>0</v>
      </c>
      <c r="AB28" s="517">
        <f t="shared" si="4"/>
        <v>0</v>
      </c>
      <c r="AC28" s="517">
        <f t="shared" si="4"/>
        <v>0</v>
      </c>
      <c r="AD28" s="513">
        <f t="shared" si="4"/>
        <v>0</v>
      </c>
      <c r="AE28" s="26"/>
    </row>
    <row r="29" spans="1:31" ht="23.25" customHeight="1">
      <c r="A29" s="19"/>
      <c r="B29" s="20"/>
      <c r="C29" s="21" t="s">
        <v>16</v>
      </c>
      <c r="D29" s="21"/>
      <c r="E29" s="22">
        <f aca="true" t="shared" si="5" ref="E29:E34">SUM(F29:N29)</f>
        <v>537</v>
      </c>
      <c r="F29" s="90">
        <v>91</v>
      </c>
      <c r="G29" s="90">
        <v>71</v>
      </c>
      <c r="H29" s="90">
        <v>72</v>
      </c>
      <c r="I29" s="90">
        <v>94</v>
      </c>
      <c r="J29" s="90">
        <v>80</v>
      </c>
      <c r="K29" s="90">
        <v>72</v>
      </c>
      <c r="L29" s="90">
        <v>41</v>
      </c>
      <c r="M29" s="90">
        <v>14</v>
      </c>
      <c r="N29" s="90">
        <v>2</v>
      </c>
      <c r="O29" s="90">
        <f aca="true" t="shared" si="6" ref="O29:O34">SUM(P29:X29)</f>
        <v>0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313"/>
      <c r="AE29" s="16"/>
    </row>
    <row r="30" spans="1:31" ht="23.25" customHeight="1">
      <c r="A30" s="19"/>
      <c r="B30" s="20"/>
      <c r="C30" s="21" t="s">
        <v>17</v>
      </c>
      <c r="D30" s="21"/>
      <c r="E30" s="22">
        <f t="shared" si="5"/>
        <v>683</v>
      </c>
      <c r="F30" s="90">
        <v>117</v>
      </c>
      <c r="G30" s="90">
        <v>45</v>
      </c>
      <c r="H30" s="90">
        <v>100</v>
      </c>
      <c r="I30" s="90">
        <v>71</v>
      </c>
      <c r="J30" s="90">
        <v>210</v>
      </c>
      <c r="K30" s="90">
        <v>67</v>
      </c>
      <c r="L30" s="90">
        <v>55</v>
      </c>
      <c r="M30" s="90">
        <v>16</v>
      </c>
      <c r="N30" s="90">
        <v>2</v>
      </c>
      <c r="O30" s="90">
        <f t="shared" si="6"/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313"/>
      <c r="AE30" s="16"/>
    </row>
    <row r="31" spans="1:31" ht="23.25" customHeight="1">
      <c r="A31" s="19"/>
      <c r="B31" s="20"/>
      <c r="C31" s="21" t="s">
        <v>21</v>
      </c>
      <c r="D31" s="21"/>
      <c r="E31" s="22">
        <f t="shared" si="5"/>
        <v>528</v>
      </c>
      <c r="F31" s="90">
        <v>86</v>
      </c>
      <c r="G31" s="90">
        <v>78</v>
      </c>
      <c r="H31" s="90">
        <v>73</v>
      </c>
      <c r="I31" s="90">
        <v>103</v>
      </c>
      <c r="J31" s="90">
        <v>97</v>
      </c>
      <c r="K31" s="90">
        <v>55</v>
      </c>
      <c r="L31" s="90">
        <v>28</v>
      </c>
      <c r="M31" s="90">
        <v>5</v>
      </c>
      <c r="N31" s="90">
        <v>3</v>
      </c>
      <c r="O31" s="90">
        <f t="shared" si="6"/>
        <v>0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313"/>
      <c r="AE31" s="16"/>
    </row>
    <row r="32" spans="1:196" s="86" customFormat="1" ht="23.25" customHeight="1">
      <c r="A32" s="19"/>
      <c r="B32" s="20"/>
      <c r="C32" s="21" t="s">
        <v>19</v>
      </c>
      <c r="D32" s="21"/>
      <c r="E32" s="22">
        <f t="shared" si="5"/>
        <v>321</v>
      </c>
      <c r="F32" s="90">
        <v>35</v>
      </c>
      <c r="G32" s="90">
        <v>44</v>
      </c>
      <c r="H32" s="90">
        <v>63</v>
      </c>
      <c r="I32" s="90">
        <v>52</v>
      </c>
      <c r="J32" s="90">
        <v>57</v>
      </c>
      <c r="K32" s="90">
        <v>49</v>
      </c>
      <c r="L32" s="90">
        <v>16</v>
      </c>
      <c r="M32" s="90">
        <v>5</v>
      </c>
      <c r="N32" s="90" t="s">
        <v>272</v>
      </c>
      <c r="O32" s="90">
        <f t="shared" si="6"/>
        <v>0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13"/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</row>
    <row r="33" spans="1:31" ht="23.25" customHeight="1">
      <c r="A33" s="19"/>
      <c r="B33" s="20"/>
      <c r="C33" s="21" t="s">
        <v>66</v>
      </c>
      <c r="D33" s="21"/>
      <c r="E33" s="22">
        <f t="shared" si="5"/>
        <v>728</v>
      </c>
      <c r="F33" s="90">
        <v>131</v>
      </c>
      <c r="G33" s="90">
        <v>88</v>
      </c>
      <c r="H33" s="90">
        <v>125</v>
      </c>
      <c r="I33" s="90">
        <v>95</v>
      </c>
      <c r="J33" s="90">
        <v>143</v>
      </c>
      <c r="K33" s="90">
        <v>65</v>
      </c>
      <c r="L33" s="90">
        <v>63</v>
      </c>
      <c r="M33" s="90">
        <v>14</v>
      </c>
      <c r="N33" s="90">
        <v>4</v>
      </c>
      <c r="O33" s="90">
        <f t="shared" si="6"/>
        <v>0</v>
      </c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313"/>
      <c r="AE33" s="16"/>
    </row>
    <row r="34" spans="1:31" ht="23.25" customHeight="1">
      <c r="A34" s="19"/>
      <c r="B34" s="20"/>
      <c r="C34" s="21" t="s">
        <v>86</v>
      </c>
      <c r="D34" s="21"/>
      <c r="E34" s="22">
        <f t="shared" si="5"/>
        <v>804</v>
      </c>
      <c r="F34" s="91">
        <v>114</v>
      </c>
      <c r="G34" s="91">
        <v>114</v>
      </c>
      <c r="H34" s="91">
        <v>117</v>
      </c>
      <c r="I34" s="91">
        <v>148</v>
      </c>
      <c r="J34" s="91">
        <v>139</v>
      </c>
      <c r="K34" s="91">
        <v>95</v>
      </c>
      <c r="L34" s="91">
        <v>49</v>
      </c>
      <c r="M34" s="91">
        <v>28</v>
      </c>
      <c r="N34" s="91" t="s">
        <v>272</v>
      </c>
      <c r="O34" s="402">
        <f t="shared" si="6"/>
        <v>0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314"/>
      <c r="AE34" s="16"/>
    </row>
    <row r="35" spans="1:31" ht="23.25" customHeight="1">
      <c r="A35" s="27" t="s">
        <v>68</v>
      </c>
      <c r="B35" s="28"/>
      <c r="C35" s="25"/>
      <c r="D35" s="25"/>
      <c r="E35" s="15">
        <f aca="true" t="shared" si="7" ref="E35:AD35">SUM(E36:E39)</f>
        <v>2312</v>
      </c>
      <c r="F35" s="517">
        <f t="shared" si="7"/>
        <v>216</v>
      </c>
      <c r="G35" s="517">
        <f t="shared" si="7"/>
        <v>284</v>
      </c>
      <c r="H35" s="517">
        <f t="shared" si="7"/>
        <v>272</v>
      </c>
      <c r="I35" s="517">
        <f t="shared" si="7"/>
        <v>375</v>
      </c>
      <c r="J35" s="517">
        <f t="shared" si="7"/>
        <v>485</v>
      </c>
      <c r="K35" s="517">
        <f t="shared" si="7"/>
        <v>369</v>
      </c>
      <c r="L35" s="517">
        <f t="shared" si="7"/>
        <v>195</v>
      </c>
      <c r="M35" s="517">
        <f t="shared" si="7"/>
        <v>98</v>
      </c>
      <c r="N35" s="517">
        <f t="shared" si="7"/>
        <v>18</v>
      </c>
      <c r="O35" s="89">
        <f t="shared" si="7"/>
        <v>0</v>
      </c>
      <c r="P35" s="517">
        <f t="shared" si="7"/>
        <v>0</v>
      </c>
      <c r="Q35" s="517">
        <f t="shared" si="7"/>
        <v>0</v>
      </c>
      <c r="R35" s="517">
        <f t="shared" si="7"/>
        <v>0</v>
      </c>
      <c r="S35" s="517">
        <f t="shared" si="7"/>
        <v>0</v>
      </c>
      <c r="T35" s="517">
        <f t="shared" si="7"/>
        <v>0</v>
      </c>
      <c r="U35" s="517">
        <f t="shared" si="7"/>
        <v>0</v>
      </c>
      <c r="V35" s="517">
        <f t="shared" si="7"/>
        <v>0</v>
      </c>
      <c r="W35" s="517">
        <f t="shared" si="7"/>
        <v>0</v>
      </c>
      <c r="X35" s="517">
        <f t="shared" si="7"/>
        <v>0</v>
      </c>
      <c r="Y35" s="517">
        <f t="shared" si="7"/>
        <v>0</v>
      </c>
      <c r="Z35" s="517">
        <f t="shared" si="7"/>
        <v>0</v>
      </c>
      <c r="AA35" s="517">
        <f t="shared" si="7"/>
        <v>0</v>
      </c>
      <c r="AB35" s="517">
        <f t="shared" si="7"/>
        <v>0</v>
      </c>
      <c r="AC35" s="517">
        <f t="shared" si="7"/>
        <v>0</v>
      </c>
      <c r="AD35" s="513">
        <f t="shared" si="7"/>
        <v>0</v>
      </c>
      <c r="AE35" s="26"/>
    </row>
    <row r="36" spans="1:31" ht="23.25" customHeight="1">
      <c r="A36" s="19"/>
      <c r="B36" s="20"/>
      <c r="C36" s="21" t="s">
        <v>69</v>
      </c>
      <c r="D36" s="21"/>
      <c r="E36" s="22">
        <f>SUM(F36:N36)</f>
        <v>65</v>
      </c>
      <c r="F36" s="90">
        <v>5</v>
      </c>
      <c r="G36" s="90">
        <v>7</v>
      </c>
      <c r="H36" s="90">
        <v>17</v>
      </c>
      <c r="I36" s="90">
        <v>8</v>
      </c>
      <c r="J36" s="90">
        <v>23</v>
      </c>
      <c r="K36" s="90">
        <v>2</v>
      </c>
      <c r="L36" s="90">
        <v>2</v>
      </c>
      <c r="M36" s="90">
        <v>1</v>
      </c>
      <c r="N36" s="90" t="s">
        <v>272</v>
      </c>
      <c r="O36" s="90">
        <f>SUM(P36:X36)</f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313"/>
      <c r="AE36" s="16"/>
    </row>
    <row r="37" spans="1:196" s="86" customFormat="1" ht="23.25" customHeight="1">
      <c r="A37" s="19"/>
      <c r="B37" s="20"/>
      <c r="C37" s="21" t="s">
        <v>70</v>
      </c>
      <c r="D37" s="21"/>
      <c r="E37" s="22">
        <f>SUM(F37:N37)</f>
        <v>1273</v>
      </c>
      <c r="F37" s="90">
        <v>122</v>
      </c>
      <c r="G37" s="90">
        <v>153</v>
      </c>
      <c r="H37" s="90">
        <v>140</v>
      </c>
      <c r="I37" s="90">
        <v>217</v>
      </c>
      <c r="J37" s="90">
        <v>289</v>
      </c>
      <c r="K37" s="90">
        <v>215</v>
      </c>
      <c r="L37" s="90">
        <v>92</v>
      </c>
      <c r="M37" s="90">
        <v>39</v>
      </c>
      <c r="N37" s="90">
        <v>6</v>
      </c>
      <c r="O37" s="90">
        <f>SUM(P37:X37)</f>
        <v>0</v>
      </c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13"/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</row>
    <row r="38" spans="1:31" ht="23.25" customHeight="1">
      <c r="A38" s="19"/>
      <c r="B38" s="20"/>
      <c r="C38" s="21" t="s">
        <v>22</v>
      </c>
      <c r="D38" s="21"/>
      <c r="E38" s="22">
        <f>SUM(F38:N38)</f>
        <v>305</v>
      </c>
      <c r="F38" s="90">
        <v>39</v>
      </c>
      <c r="G38" s="90">
        <v>48</v>
      </c>
      <c r="H38" s="90">
        <v>30</v>
      </c>
      <c r="I38" s="90">
        <v>56</v>
      </c>
      <c r="J38" s="90">
        <v>70</v>
      </c>
      <c r="K38" s="90">
        <v>41</v>
      </c>
      <c r="L38" s="90">
        <v>15</v>
      </c>
      <c r="M38" s="90">
        <v>6</v>
      </c>
      <c r="N38" s="90" t="s">
        <v>272</v>
      </c>
      <c r="O38" s="90">
        <f>SUM(P38:X38)</f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313"/>
      <c r="AE38" s="16"/>
    </row>
    <row r="39" spans="1:31" ht="23.25" customHeight="1">
      <c r="A39" s="19"/>
      <c r="B39" s="20"/>
      <c r="C39" s="21" t="s">
        <v>28</v>
      </c>
      <c r="D39" s="21"/>
      <c r="E39" s="22">
        <f>SUM(F39:N39)</f>
        <v>669</v>
      </c>
      <c r="F39" s="91">
        <v>50</v>
      </c>
      <c r="G39" s="91">
        <v>76</v>
      </c>
      <c r="H39" s="91">
        <v>85</v>
      </c>
      <c r="I39" s="91">
        <v>94</v>
      </c>
      <c r="J39" s="91">
        <v>103</v>
      </c>
      <c r="K39" s="91">
        <v>111</v>
      </c>
      <c r="L39" s="91">
        <v>86</v>
      </c>
      <c r="M39" s="91">
        <v>52</v>
      </c>
      <c r="N39" s="91">
        <v>12</v>
      </c>
      <c r="O39" s="402">
        <f>SUM(P39:X39)</f>
        <v>0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314"/>
      <c r="AE39" s="16"/>
    </row>
    <row r="40" spans="1:31" ht="23.25" customHeight="1">
      <c r="A40" s="23" t="s">
        <v>71</v>
      </c>
      <c r="B40" s="24"/>
      <c r="C40" s="25"/>
      <c r="D40" s="25"/>
      <c r="E40" s="87">
        <f aca="true" t="shared" si="8" ref="E40:O40">SUM(E41:E43)</f>
        <v>1638</v>
      </c>
      <c r="F40" s="517">
        <f t="shared" si="8"/>
        <v>228</v>
      </c>
      <c r="G40" s="517">
        <f t="shared" si="8"/>
        <v>182</v>
      </c>
      <c r="H40" s="517">
        <f t="shared" si="8"/>
        <v>203</v>
      </c>
      <c r="I40" s="517">
        <f t="shared" si="8"/>
        <v>254</v>
      </c>
      <c r="J40" s="517">
        <f t="shared" si="8"/>
        <v>318</v>
      </c>
      <c r="K40" s="517">
        <f t="shared" si="8"/>
        <v>227</v>
      </c>
      <c r="L40" s="517">
        <f t="shared" si="8"/>
        <v>146</v>
      </c>
      <c r="M40" s="517">
        <f t="shared" si="8"/>
        <v>63</v>
      </c>
      <c r="N40" s="517">
        <f t="shared" si="8"/>
        <v>17</v>
      </c>
      <c r="O40" s="527">
        <f t="shared" si="8"/>
        <v>0</v>
      </c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3"/>
      <c r="AE40" s="26"/>
    </row>
    <row r="41" spans="1:31" ht="23.25" customHeight="1">
      <c r="A41" s="19"/>
      <c r="B41" s="20"/>
      <c r="C41" s="21" t="s">
        <v>23</v>
      </c>
      <c r="D41" s="21"/>
      <c r="E41" s="22">
        <f>SUM(F41:N41)</f>
        <v>707</v>
      </c>
      <c r="F41" s="90">
        <v>85</v>
      </c>
      <c r="G41" s="90">
        <v>57</v>
      </c>
      <c r="H41" s="90">
        <v>82</v>
      </c>
      <c r="I41" s="90">
        <v>97</v>
      </c>
      <c r="J41" s="90">
        <v>152</v>
      </c>
      <c r="K41" s="90">
        <v>107</v>
      </c>
      <c r="L41" s="90">
        <v>78</v>
      </c>
      <c r="M41" s="90">
        <v>39</v>
      </c>
      <c r="N41" s="90">
        <v>10</v>
      </c>
      <c r="O41" s="90">
        <f>SUM(P41:X41)</f>
        <v>0</v>
      </c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313"/>
      <c r="AE41" s="16"/>
    </row>
    <row r="42" spans="1:196" s="86" customFormat="1" ht="23.25" customHeight="1">
      <c r="A42" s="19"/>
      <c r="B42" s="20"/>
      <c r="C42" s="21" t="s">
        <v>24</v>
      </c>
      <c r="D42" s="21"/>
      <c r="E42" s="22">
        <f>SUM(F42:N42)</f>
        <v>635</v>
      </c>
      <c r="F42" s="90">
        <v>120</v>
      </c>
      <c r="G42" s="90">
        <v>102</v>
      </c>
      <c r="H42" s="90">
        <v>83</v>
      </c>
      <c r="I42" s="90">
        <v>108</v>
      </c>
      <c r="J42" s="90">
        <v>97</v>
      </c>
      <c r="K42" s="90">
        <v>75</v>
      </c>
      <c r="L42" s="90">
        <v>36</v>
      </c>
      <c r="M42" s="90">
        <v>11</v>
      </c>
      <c r="N42" s="90">
        <v>3</v>
      </c>
      <c r="O42" s="90">
        <f>SUM(P42:X42)</f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313"/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</row>
    <row r="43" spans="1:31" ht="23.25" customHeight="1">
      <c r="A43" s="19"/>
      <c r="B43" s="20"/>
      <c r="C43" s="21" t="s">
        <v>25</v>
      </c>
      <c r="D43" s="21"/>
      <c r="E43" s="22">
        <f>SUM(F43:N43)</f>
        <v>296</v>
      </c>
      <c r="F43" s="91">
        <v>23</v>
      </c>
      <c r="G43" s="91">
        <v>23</v>
      </c>
      <c r="H43" s="91">
        <v>38</v>
      </c>
      <c r="I43" s="91">
        <v>49</v>
      </c>
      <c r="J43" s="91">
        <v>69</v>
      </c>
      <c r="K43" s="91">
        <v>45</v>
      </c>
      <c r="L43" s="91">
        <v>32</v>
      </c>
      <c r="M43" s="91">
        <v>13</v>
      </c>
      <c r="N43" s="91">
        <v>4</v>
      </c>
      <c r="O43" s="91">
        <f>SUM(P43:X43)</f>
        <v>0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314"/>
      <c r="AE43" s="16"/>
    </row>
    <row r="44" spans="1:31" ht="23.25" customHeight="1">
      <c r="A44" s="29" t="s">
        <v>72</v>
      </c>
      <c r="B44" s="30"/>
      <c r="C44" s="31"/>
      <c r="D44" s="32"/>
      <c r="E44" s="33">
        <f aca="true" t="shared" si="9" ref="E44:AD44">SUM(E45:E47)</f>
        <v>577</v>
      </c>
      <c r="F44" s="517">
        <f t="shared" si="9"/>
        <v>69</v>
      </c>
      <c r="G44" s="517">
        <f t="shared" si="9"/>
        <v>63</v>
      </c>
      <c r="H44" s="517">
        <f t="shared" si="9"/>
        <v>69</v>
      </c>
      <c r="I44" s="517">
        <f t="shared" si="9"/>
        <v>110</v>
      </c>
      <c r="J44" s="517">
        <f t="shared" si="9"/>
        <v>127</v>
      </c>
      <c r="K44" s="517">
        <f t="shared" si="9"/>
        <v>94</v>
      </c>
      <c r="L44" s="517">
        <f t="shared" si="9"/>
        <v>45</v>
      </c>
      <c r="M44" s="517">
        <f t="shared" si="9"/>
        <v>0</v>
      </c>
      <c r="N44" s="517">
        <f t="shared" si="9"/>
        <v>0</v>
      </c>
      <c r="O44" s="527">
        <f t="shared" si="9"/>
        <v>0</v>
      </c>
      <c r="P44" s="517">
        <f t="shared" si="9"/>
        <v>0</v>
      </c>
      <c r="Q44" s="517">
        <f t="shared" si="9"/>
        <v>0</v>
      </c>
      <c r="R44" s="517">
        <f t="shared" si="9"/>
        <v>0</v>
      </c>
      <c r="S44" s="517">
        <f t="shared" si="9"/>
        <v>0</v>
      </c>
      <c r="T44" s="517">
        <f t="shared" si="9"/>
        <v>0</v>
      </c>
      <c r="U44" s="517">
        <f t="shared" si="9"/>
        <v>0</v>
      </c>
      <c r="V44" s="517">
        <f t="shared" si="9"/>
        <v>0</v>
      </c>
      <c r="W44" s="517">
        <f t="shared" si="9"/>
        <v>0</v>
      </c>
      <c r="X44" s="517">
        <f t="shared" si="9"/>
        <v>0</v>
      </c>
      <c r="Y44" s="517">
        <f t="shared" si="9"/>
        <v>0</v>
      </c>
      <c r="Z44" s="517">
        <f t="shared" si="9"/>
        <v>0</v>
      </c>
      <c r="AA44" s="517">
        <f t="shared" si="9"/>
        <v>0</v>
      </c>
      <c r="AB44" s="517">
        <f t="shared" si="9"/>
        <v>0</v>
      </c>
      <c r="AC44" s="517">
        <f t="shared" si="9"/>
        <v>0</v>
      </c>
      <c r="AD44" s="513">
        <f t="shared" si="9"/>
        <v>0</v>
      </c>
      <c r="AE44" s="26"/>
    </row>
    <row r="45" spans="1:31" ht="23.25" customHeight="1">
      <c r="A45" s="19"/>
      <c r="B45" s="34"/>
      <c r="C45" s="21" t="s">
        <v>26</v>
      </c>
      <c r="D45" s="35"/>
      <c r="E45" s="36">
        <f>SUM(F45:N45)</f>
        <v>0</v>
      </c>
      <c r="F45" s="90" t="s">
        <v>272</v>
      </c>
      <c r="G45" s="90" t="s">
        <v>272</v>
      </c>
      <c r="H45" s="90" t="s">
        <v>272</v>
      </c>
      <c r="I45" s="90" t="s">
        <v>272</v>
      </c>
      <c r="J45" s="90" t="s">
        <v>272</v>
      </c>
      <c r="K45" s="90" t="s">
        <v>272</v>
      </c>
      <c r="L45" s="90" t="s">
        <v>272</v>
      </c>
      <c r="M45" s="90" t="s">
        <v>272</v>
      </c>
      <c r="N45" s="90" t="s">
        <v>272</v>
      </c>
      <c r="O45" s="90">
        <f>SUM(P45:X45)</f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313"/>
      <c r="AE45" s="26"/>
    </row>
    <row r="46" spans="1:31" ht="23.25" customHeight="1">
      <c r="A46" s="37"/>
      <c r="B46" s="38"/>
      <c r="C46" s="21" t="s">
        <v>27</v>
      </c>
      <c r="D46" s="39"/>
      <c r="E46" s="36">
        <f>SUM(F46:N46)</f>
        <v>316</v>
      </c>
      <c r="F46" s="90">
        <v>40</v>
      </c>
      <c r="G46" s="90">
        <v>23</v>
      </c>
      <c r="H46" s="90">
        <v>35</v>
      </c>
      <c r="I46" s="90">
        <v>45</v>
      </c>
      <c r="J46" s="90">
        <v>86</v>
      </c>
      <c r="K46" s="90">
        <v>42</v>
      </c>
      <c r="L46" s="90">
        <v>45</v>
      </c>
      <c r="M46" s="90" t="s">
        <v>272</v>
      </c>
      <c r="N46" s="90" t="s">
        <v>272</v>
      </c>
      <c r="O46" s="319">
        <f>SUM(P46:X46)</f>
        <v>0</v>
      </c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13"/>
      <c r="AE46" s="26"/>
    </row>
    <row r="47" spans="1:31" ht="23.25" customHeight="1">
      <c r="A47" s="40"/>
      <c r="B47" s="41"/>
      <c r="C47" s="42" t="s">
        <v>73</v>
      </c>
      <c r="D47" s="43"/>
      <c r="E47" s="44">
        <f>SUM(F47:N47)</f>
        <v>261</v>
      </c>
      <c r="F47" s="91">
        <v>29</v>
      </c>
      <c r="G47" s="91">
        <v>40</v>
      </c>
      <c r="H47" s="91">
        <v>34</v>
      </c>
      <c r="I47" s="91">
        <v>65</v>
      </c>
      <c r="J47" s="91">
        <v>41</v>
      </c>
      <c r="K47" s="91">
        <v>52</v>
      </c>
      <c r="L47" s="91" t="s">
        <v>272</v>
      </c>
      <c r="M47" s="91" t="s">
        <v>272</v>
      </c>
      <c r="N47" s="91" t="s">
        <v>272</v>
      </c>
      <c r="O47" s="91">
        <f>SUM(P47:X47)</f>
        <v>0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314"/>
      <c r="AE47" s="26"/>
    </row>
    <row r="48" spans="1:196" s="86" customFormat="1" ht="23.25" customHeight="1">
      <c r="A48" s="23" t="s">
        <v>74</v>
      </c>
      <c r="B48" s="45"/>
      <c r="C48" s="25"/>
      <c r="D48" s="25"/>
      <c r="E48" s="15">
        <f aca="true" t="shared" si="10" ref="E48:AD48">SUM(E49:E51)</f>
        <v>2265</v>
      </c>
      <c r="F48" s="517">
        <f t="shared" si="10"/>
        <v>263</v>
      </c>
      <c r="G48" s="517">
        <f t="shared" si="10"/>
        <v>190</v>
      </c>
      <c r="H48" s="517">
        <f t="shared" si="10"/>
        <v>269</v>
      </c>
      <c r="I48" s="517">
        <f t="shared" si="10"/>
        <v>319</v>
      </c>
      <c r="J48" s="517">
        <f t="shared" si="10"/>
        <v>496</v>
      </c>
      <c r="K48" s="517">
        <f t="shared" si="10"/>
        <v>304</v>
      </c>
      <c r="L48" s="517">
        <f t="shared" si="10"/>
        <v>287</v>
      </c>
      <c r="M48" s="517">
        <f t="shared" si="10"/>
        <v>96</v>
      </c>
      <c r="N48" s="517">
        <f t="shared" si="10"/>
        <v>41</v>
      </c>
      <c r="O48" s="89">
        <f t="shared" si="10"/>
        <v>0</v>
      </c>
      <c r="P48" s="517">
        <f t="shared" si="10"/>
        <v>0</v>
      </c>
      <c r="Q48" s="517">
        <f t="shared" si="10"/>
        <v>0</v>
      </c>
      <c r="R48" s="517">
        <f t="shared" si="10"/>
        <v>0</v>
      </c>
      <c r="S48" s="517">
        <f t="shared" si="10"/>
        <v>0</v>
      </c>
      <c r="T48" s="517">
        <f t="shared" si="10"/>
        <v>0</v>
      </c>
      <c r="U48" s="517">
        <f t="shared" si="10"/>
        <v>0</v>
      </c>
      <c r="V48" s="517">
        <f t="shared" si="10"/>
        <v>0</v>
      </c>
      <c r="W48" s="517">
        <f t="shared" si="10"/>
        <v>0</v>
      </c>
      <c r="X48" s="517">
        <f t="shared" si="10"/>
        <v>0</v>
      </c>
      <c r="Y48" s="517">
        <f t="shared" si="10"/>
        <v>0</v>
      </c>
      <c r="Z48" s="517">
        <f t="shared" si="10"/>
        <v>0</v>
      </c>
      <c r="AA48" s="517">
        <f t="shared" si="10"/>
        <v>0</v>
      </c>
      <c r="AB48" s="517">
        <f t="shared" si="10"/>
        <v>0</v>
      </c>
      <c r="AC48" s="517">
        <f t="shared" si="10"/>
        <v>0</v>
      </c>
      <c r="AD48" s="513">
        <f t="shared" si="10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</row>
    <row r="49" spans="1:31" ht="23.25" customHeight="1">
      <c r="A49" s="19"/>
      <c r="B49" s="34"/>
      <c r="C49" s="21" t="s">
        <v>29</v>
      </c>
      <c r="D49" s="21"/>
      <c r="E49" s="22">
        <f>SUM(F49:N49)</f>
        <v>1879</v>
      </c>
      <c r="F49" s="90">
        <v>234</v>
      </c>
      <c r="G49" s="90">
        <v>141</v>
      </c>
      <c r="H49" s="90">
        <v>232</v>
      </c>
      <c r="I49" s="90">
        <v>246</v>
      </c>
      <c r="J49" s="90">
        <v>437</v>
      </c>
      <c r="K49" s="90">
        <v>240</v>
      </c>
      <c r="L49" s="90">
        <v>238</v>
      </c>
      <c r="M49" s="90">
        <v>76</v>
      </c>
      <c r="N49" s="90">
        <v>35</v>
      </c>
      <c r="O49" s="319">
        <f>SUM(P49:X49)</f>
        <v>0</v>
      </c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13"/>
      <c r="AE49" s="16"/>
    </row>
    <row r="50" spans="1:31" ht="23.25" customHeight="1">
      <c r="A50" s="19"/>
      <c r="B50" s="34"/>
      <c r="C50" s="21" t="s">
        <v>75</v>
      </c>
      <c r="D50" s="21"/>
      <c r="E50" s="22">
        <f>SUM(F50:N50)</f>
        <v>0</v>
      </c>
      <c r="F50" s="90" t="s">
        <v>272</v>
      </c>
      <c r="G50" s="90" t="s">
        <v>272</v>
      </c>
      <c r="H50" s="90" t="s">
        <v>272</v>
      </c>
      <c r="I50" s="90" t="s">
        <v>272</v>
      </c>
      <c r="J50" s="90" t="s">
        <v>272</v>
      </c>
      <c r="K50" s="90" t="s">
        <v>272</v>
      </c>
      <c r="L50" s="90" t="s">
        <v>272</v>
      </c>
      <c r="M50" s="90" t="s">
        <v>272</v>
      </c>
      <c r="N50" s="90" t="s">
        <v>272</v>
      </c>
      <c r="O50" s="90">
        <f>SUM(P50:X50)</f>
        <v>0</v>
      </c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313"/>
      <c r="AE50" s="16"/>
    </row>
    <row r="51" spans="1:31" ht="23.25" customHeight="1">
      <c r="A51" s="19"/>
      <c r="B51" s="34"/>
      <c r="C51" s="21" t="s">
        <v>76</v>
      </c>
      <c r="D51" s="21"/>
      <c r="E51" s="22">
        <f>SUM(F51:N51)</f>
        <v>386</v>
      </c>
      <c r="F51" s="91">
        <v>29</v>
      </c>
      <c r="G51" s="91">
        <v>49</v>
      </c>
      <c r="H51" s="91">
        <v>37</v>
      </c>
      <c r="I51" s="91">
        <v>73</v>
      </c>
      <c r="J51" s="91">
        <v>59</v>
      </c>
      <c r="K51" s="91">
        <v>64</v>
      </c>
      <c r="L51" s="91">
        <v>49</v>
      </c>
      <c r="M51" s="91">
        <v>20</v>
      </c>
      <c r="N51" s="91">
        <v>6</v>
      </c>
      <c r="O51" s="91">
        <f>SUM(P51:X51)</f>
        <v>0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314"/>
      <c r="AE51" s="16"/>
    </row>
    <row r="52" spans="1:31" ht="23.25" customHeight="1">
      <c r="A52" s="23" t="s">
        <v>30</v>
      </c>
      <c r="B52" s="45"/>
      <c r="C52" s="25"/>
      <c r="D52" s="25"/>
      <c r="E52" s="15">
        <f aca="true" t="shared" si="11" ref="E52:AD52">SUM(E53:E54)</f>
        <v>819</v>
      </c>
      <c r="F52" s="517">
        <f t="shared" si="11"/>
        <v>86</v>
      </c>
      <c r="G52" s="517">
        <f t="shared" si="11"/>
        <v>88</v>
      </c>
      <c r="H52" s="517">
        <f t="shared" si="11"/>
        <v>96</v>
      </c>
      <c r="I52" s="517">
        <f t="shared" si="11"/>
        <v>120</v>
      </c>
      <c r="J52" s="517">
        <f t="shared" si="11"/>
        <v>132</v>
      </c>
      <c r="K52" s="517">
        <f t="shared" si="11"/>
        <v>136</v>
      </c>
      <c r="L52" s="517">
        <f t="shared" si="11"/>
        <v>100</v>
      </c>
      <c r="M52" s="517">
        <f t="shared" si="11"/>
        <v>47</v>
      </c>
      <c r="N52" s="517">
        <f t="shared" si="11"/>
        <v>14</v>
      </c>
      <c r="O52" s="527">
        <f t="shared" si="11"/>
        <v>0</v>
      </c>
      <c r="P52" s="517">
        <f t="shared" si="11"/>
        <v>0</v>
      </c>
      <c r="Q52" s="517">
        <f t="shared" si="11"/>
        <v>0</v>
      </c>
      <c r="R52" s="517">
        <f t="shared" si="11"/>
        <v>0</v>
      </c>
      <c r="S52" s="517">
        <f t="shared" si="11"/>
        <v>0</v>
      </c>
      <c r="T52" s="517">
        <f t="shared" si="11"/>
        <v>0</v>
      </c>
      <c r="U52" s="517">
        <f t="shared" si="11"/>
        <v>0</v>
      </c>
      <c r="V52" s="517">
        <f t="shared" si="11"/>
        <v>0</v>
      </c>
      <c r="W52" s="517">
        <f t="shared" si="11"/>
        <v>0</v>
      </c>
      <c r="X52" s="517">
        <f t="shared" si="11"/>
        <v>0</v>
      </c>
      <c r="Y52" s="517">
        <f t="shared" si="11"/>
        <v>0</v>
      </c>
      <c r="Z52" s="517">
        <f t="shared" si="11"/>
        <v>0</v>
      </c>
      <c r="AA52" s="517">
        <f t="shared" si="11"/>
        <v>0</v>
      </c>
      <c r="AB52" s="517">
        <f t="shared" si="11"/>
        <v>0</v>
      </c>
      <c r="AC52" s="517">
        <f t="shared" si="11"/>
        <v>0</v>
      </c>
      <c r="AD52" s="513">
        <f t="shared" si="11"/>
        <v>0</v>
      </c>
      <c r="AE52" s="26"/>
    </row>
    <row r="53" spans="1:31" ht="23.25" customHeight="1">
      <c r="A53" s="19"/>
      <c r="B53" s="34"/>
      <c r="C53" s="21" t="s">
        <v>329</v>
      </c>
      <c r="D53" s="21"/>
      <c r="E53" s="22">
        <f>SUM(F53:N53)</f>
        <v>0</v>
      </c>
      <c r="F53" s="90" t="s">
        <v>272</v>
      </c>
      <c r="G53" s="90" t="s">
        <v>272</v>
      </c>
      <c r="H53" s="90" t="s">
        <v>272</v>
      </c>
      <c r="I53" s="90" t="s">
        <v>272</v>
      </c>
      <c r="J53" s="90" t="s">
        <v>272</v>
      </c>
      <c r="K53" s="90" t="s">
        <v>272</v>
      </c>
      <c r="L53" s="90" t="s">
        <v>272</v>
      </c>
      <c r="M53" s="90" t="s">
        <v>272</v>
      </c>
      <c r="N53" s="90" t="s">
        <v>272</v>
      </c>
      <c r="O53" s="90">
        <f>SUM(P53:X53)</f>
        <v>0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313"/>
      <c r="AE53" s="16"/>
    </row>
    <row r="54" spans="1:31" ht="23.25" customHeight="1">
      <c r="A54" s="19"/>
      <c r="B54" s="34"/>
      <c r="C54" s="21" t="s">
        <v>77</v>
      </c>
      <c r="D54" s="21"/>
      <c r="E54" s="22">
        <f>SUM(F54:N54)</f>
        <v>819</v>
      </c>
      <c r="F54" s="91">
        <v>86</v>
      </c>
      <c r="G54" s="91">
        <v>88</v>
      </c>
      <c r="H54" s="91">
        <v>96</v>
      </c>
      <c r="I54" s="91">
        <v>120</v>
      </c>
      <c r="J54" s="91">
        <v>132</v>
      </c>
      <c r="K54" s="91">
        <v>136</v>
      </c>
      <c r="L54" s="91">
        <v>100</v>
      </c>
      <c r="M54" s="91">
        <v>47</v>
      </c>
      <c r="N54" s="91">
        <v>14</v>
      </c>
      <c r="O54" s="91">
        <f>SUM(P54:X54)</f>
        <v>0</v>
      </c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314"/>
      <c r="AE54" s="16"/>
    </row>
    <row r="55" spans="1:31" ht="23.25" customHeight="1">
      <c r="A55" s="23" t="s">
        <v>78</v>
      </c>
      <c r="B55" s="45"/>
      <c r="C55" s="14"/>
      <c r="D55" s="25"/>
      <c r="E55" s="15">
        <f aca="true" t="shared" si="12" ref="E55:AD55">SUM(E56:E57)</f>
        <v>1193</v>
      </c>
      <c r="F55" s="517">
        <f t="shared" si="12"/>
        <v>158</v>
      </c>
      <c r="G55" s="517">
        <f t="shared" si="12"/>
        <v>151</v>
      </c>
      <c r="H55" s="517">
        <f t="shared" si="12"/>
        <v>141</v>
      </c>
      <c r="I55" s="517">
        <f t="shared" si="12"/>
        <v>207</v>
      </c>
      <c r="J55" s="517">
        <f t="shared" si="12"/>
        <v>217</v>
      </c>
      <c r="K55" s="517">
        <f t="shared" si="12"/>
        <v>184</v>
      </c>
      <c r="L55" s="517">
        <f t="shared" si="12"/>
        <v>90</v>
      </c>
      <c r="M55" s="517">
        <f t="shared" si="12"/>
        <v>41</v>
      </c>
      <c r="N55" s="517">
        <f t="shared" si="12"/>
        <v>4</v>
      </c>
      <c r="O55" s="527">
        <f t="shared" si="12"/>
        <v>0</v>
      </c>
      <c r="P55" s="517">
        <f t="shared" si="12"/>
        <v>0</v>
      </c>
      <c r="Q55" s="517">
        <f t="shared" si="12"/>
        <v>0</v>
      </c>
      <c r="R55" s="517">
        <f t="shared" si="12"/>
        <v>0</v>
      </c>
      <c r="S55" s="517">
        <f t="shared" si="12"/>
        <v>0</v>
      </c>
      <c r="T55" s="517">
        <f t="shared" si="12"/>
        <v>0</v>
      </c>
      <c r="U55" s="517">
        <f t="shared" si="12"/>
        <v>0</v>
      </c>
      <c r="V55" s="517">
        <f t="shared" si="12"/>
        <v>0</v>
      </c>
      <c r="W55" s="517">
        <f t="shared" si="12"/>
        <v>0</v>
      </c>
      <c r="X55" s="517">
        <f t="shared" si="12"/>
        <v>0</v>
      </c>
      <c r="Y55" s="517">
        <f t="shared" si="12"/>
        <v>0</v>
      </c>
      <c r="Z55" s="517">
        <f t="shared" si="12"/>
        <v>0</v>
      </c>
      <c r="AA55" s="517">
        <f t="shared" si="12"/>
        <v>0</v>
      </c>
      <c r="AB55" s="517">
        <f t="shared" si="12"/>
        <v>0</v>
      </c>
      <c r="AC55" s="517">
        <f t="shared" si="12"/>
        <v>0</v>
      </c>
      <c r="AD55" s="513">
        <f t="shared" si="12"/>
        <v>0</v>
      </c>
      <c r="AE55" s="26"/>
    </row>
    <row r="56" spans="1:31" ht="23.25" customHeight="1">
      <c r="A56" s="19"/>
      <c r="B56" s="46"/>
      <c r="C56" s="21" t="s">
        <v>330</v>
      </c>
      <c r="D56" s="47"/>
      <c r="E56" s="22">
        <f>SUM(F56:N56)</f>
        <v>21</v>
      </c>
      <c r="F56" s="90" t="s">
        <v>272</v>
      </c>
      <c r="G56" s="90">
        <v>5</v>
      </c>
      <c r="H56" s="90">
        <v>2</v>
      </c>
      <c r="I56" s="90">
        <v>2</v>
      </c>
      <c r="J56" s="90">
        <v>5</v>
      </c>
      <c r="K56" s="90">
        <v>4</v>
      </c>
      <c r="L56" s="90">
        <v>3</v>
      </c>
      <c r="M56" s="90" t="s">
        <v>272</v>
      </c>
      <c r="N56" s="90" t="s">
        <v>272</v>
      </c>
      <c r="O56" s="90">
        <f>SUM(P56:X56)</f>
        <v>0</v>
      </c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313"/>
      <c r="AE56" s="26"/>
    </row>
    <row r="57" spans="1:31" ht="23.25" customHeight="1">
      <c r="A57" s="19"/>
      <c r="B57" s="34"/>
      <c r="C57" s="21" t="s">
        <v>56</v>
      </c>
      <c r="D57" s="21"/>
      <c r="E57" s="22">
        <f>SUM(F57:N57)</f>
        <v>1172</v>
      </c>
      <c r="F57" s="91">
        <v>158</v>
      </c>
      <c r="G57" s="91">
        <v>146</v>
      </c>
      <c r="H57" s="91">
        <v>139</v>
      </c>
      <c r="I57" s="91">
        <v>205</v>
      </c>
      <c r="J57" s="91">
        <v>212</v>
      </c>
      <c r="K57" s="91">
        <v>180</v>
      </c>
      <c r="L57" s="91">
        <v>87</v>
      </c>
      <c r="M57" s="91">
        <v>41</v>
      </c>
      <c r="N57" s="91">
        <v>4</v>
      </c>
      <c r="O57" s="91">
        <f>SUM(P57:X57)</f>
        <v>0</v>
      </c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314"/>
      <c r="AE57" s="16"/>
    </row>
    <row r="58" spans="1:31" ht="23.25" customHeight="1">
      <c r="A58" s="23" t="s">
        <v>79</v>
      </c>
      <c r="B58" s="45"/>
      <c r="C58" s="25"/>
      <c r="D58" s="25"/>
      <c r="E58" s="15">
        <f aca="true" t="shared" si="13" ref="E58:AD58">SUM(E59:E61)</f>
        <v>2343</v>
      </c>
      <c r="F58" s="517">
        <f t="shared" si="13"/>
        <v>356</v>
      </c>
      <c r="G58" s="517">
        <f t="shared" si="13"/>
        <v>276</v>
      </c>
      <c r="H58" s="517">
        <f t="shared" si="13"/>
        <v>375</v>
      </c>
      <c r="I58" s="517">
        <f t="shared" si="13"/>
        <v>335</v>
      </c>
      <c r="J58" s="517">
        <f t="shared" si="13"/>
        <v>488</v>
      </c>
      <c r="K58" s="517">
        <f t="shared" si="13"/>
        <v>218</v>
      </c>
      <c r="L58" s="517">
        <f t="shared" si="13"/>
        <v>192</v>
      </c>
      <c r="M58" s="517">
        <f t="shared" si="13"/>
        <v>78</v>
      </c>
      <c r="N58" s="517">
        <f t="shared" si="13"/>
        <v>25</v>
      </c>
      <c r="O58" s="527">
        <f t="shared" si="13"/>
        <v>0</v>
      </c>
      <c r="P58" s="517">
        <f t="shared" si="13"/>
        <v>0</v>
      </c>
      <c r="Q58" s="517">
        <f t="shared" si="13"/>
        <v>0</v>
      </c>
      <c r="R58" s="517">
        <f t="shared" si="13"/>
        <v>0</v>
      </c>
      <c r="S58" s="517">
        <f t="shared" si="13"/>
        <v>0</v>
      </c>
      <c r="T58" s="517">
        <f t="shared" si="13"/>
        <v>0</v>
      </c>
      <c r="U58" s="517">
        <f t="shared" si="13"/>
        <v>0</v>
      </c>
      <c r="V58" s="517">
        <f t="shared" si="13"/>
        <v>0</v>
      </c>
      <c r="W58" s="517">
        <f t="shared" si="13"/>
        <v>0</v>
      </c>
      <c r="X58" s="517">
        <f t="shared" si="13"/>
        <v>0</v>
      </c>
      <c r="Y58" s="517">
        <f t="shared" si="13"/>
        <v>0</v>
      </c>
      <c r="Z58" s="517">
        <f t="shared" si="13"/>
        <v>0</v>
      </c>
      <c r="AA58" s="517">
        <f t="shared" si="13"/>
        <v>0</v>
      </c>
      <c r="AB58" s="517">
        <f t="shared" si="13"/>
        <v>0</v>
      </c>
      <c r="AC58" s="517">
        <f t="shared" si="13"/>
        <v>0</v>
      </c>
      <c r="AD58" s="513">
        <f t="shared" si="13"/>
        <v>0</v>
      </c>
      <c r="AE58" s="26"/>
    </row>
    <row r="59" spans="1:31" ht="23.25" customHeight="1">
      <c r="A59" s="19"/>
      <c r="B59" s="34"/>
      <c r="C59" s="21" t="s">
        <v>31</v>
      </c>
      <c r="D59" s="21"/>
      <c r="E59" s="22">
        <f>SUM(F59:N59)</f>
        <v>606</v>
      </c>
      <c r="F59" s="90">
        <v>95</v>
      </c>
      <c r="G59" s="90">
        <v>74</v>
      </c>
      <c r="H59" s="90">
        <v>104</v>
      </c>
      <c r="I59" s="90">
        <v>82</v>
      </c>
      <c r="J59" s="90">
        <v>133</v>
      </c>
      <c r="K59" s="90">
        <v>52</v>
      </c>
      <c r="L59" s="90">
        <v>41</v>
      </c>
      <c r="M59" s="90">
        <v>17</v>
      </c>
      <c r="N59" s="90">
        <v>8</v>
      </c>
      <c r="O59" s="319">
        <f>SUM(P59:X59)</f>
        <v>0</v>
      </c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313"/>
      <c r="AE59" s="16"/>
    </row>
    <row r="60" spans="1:31" ht="23.25" customHeight="1">
      <c r="A60" s="19"/>
      <c r="B60" s="34"/>
      <c r="C60" s="21" t="s">
        <v>57</v>
      </c>
      <c r="D60" s="21"/>
      <c r="E60" s="22">
        <f>SUM(F60:N60)</f>
        <v>1114</v>
      </c>
      <c r="F60" s="90">
        <v>172</v>
      </c>
      <c r="G60" s="90">
        <v>135</v>
      </c>
      <c r="H60" s="90">
        <v>181</v>
      </c>
      <c r="I60" s="90">
        <v>166</v>
      </c>
      <c r="J60" s="90">
        <v>223</v>
      </c>
      <c r="K60" s="90">
        <v>103</v>
      </c>
      <c r="L60" s="90">
        <v>93</v>
      </c>
      <c r="M60" s="90">
        <v>31</v>
      </c>
      <c r="N60" s="90">
        <v>10</v>
      </c>
      <c r="O60" s="90">
        <f>SUM(P60:X60)</f>
        <v>0</v>
      </c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313"/>
      <c r="AE60" s="16"/>
    </row>
    <row r="61" spans="1:31" ht="23.25" customHeight="1" thickBot="1">
      <c r="A61" s="48"/>
      <c r="B61" s="49"/>
      <c r="C61" s="50" t="s">
        <v>80</v>
      </c>
      <c r="D61" s="50"/>
      <c r="E61" s="51">
        <f>SUM(F61:N61)</f>
        <v>623</v>
      </c>
      <c r="F61" s="92">
        <v>89</v>
      </c>
      <c r="G61" s="92">
        <v>67</v>
      </c>
      <c r="H61" s="92">
        <v>90</v>
      </c>
      <c r="I61" s="92">
        <v>87</v>
      </c>
      <c r="J61" s="92">
        <v>132</v>
      </c>
      <c r="K61" s="92">
        <v>63</v>
      </c>
      <c r="L61" s="92">
        <v>58</v>
      </c>
      <c r="M61" s="92">
        <v>30</v>
      </c>
      <c r="N61" s="92">
        <v>7</v>
      </c>
      <c r="O61" s="531">
        <f>SUM(P61:X61)</f>
        <v>0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315"/>
      <c r="AE61" s="16"/>
    </row>
    <row r="62" spans="1:5" ht="18" customHeight="1">
      <c r="A62" s="100"/>
      <c r="E62" s="57" t="s">
        <v>371</v>
      </c>
    </row>
    <row r="63" ht="18" customHeight="1">
      <c r="E63" s="57" t="s">
        <v>372</v>
      </c>
    </row>
    <row r="64" ht="18" customHeight="1">
      <c r="E64" s="57" t="s">
        <v>377</v>
      </c>
    </row>
  </sheetData>
  <sheetProtection/>
  <mergeCells count="8">
    <mergeCell ref="A9:D9"/>
    <mergeCell ref="E3:N3"/>
    <mergeCell ref="O3:X3"/>
    <mergeCell ref="Y3:AD3"/>
    <mergeCell ref="A4:A5"/>
    <mergeCell ref="C4:C5"/>
    <mergeCell ref="A7:D7"/>
    <mergeCell ref="A8:D8"/>
  </mergeCells>
  <printOptions horizontalCentered="1"/>
  <pageMargins left="0.1968503937007874" right="0.1968503937007874" top="0.7874015748031497" bottom="0.2362204724409449" header="0" footer="0"/>
  <pageSetup horizontalDpi="600" verticalDpi="600" orientation="portrait" pageOrder="overThenDown" paperSize="9" scale="54" r:id="rId1"/>
  <headerFooter alignWithMargins="0">
    <oddFooter>&amp;R&amp;A &amp;P/&amp;N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62"/>
  <sheetViews>
    <sheetView showOutlineSymbols="0" zoomScale="75" zoomScaleNormal="75" workbookViewId="0" topLeftCell="A1">
      <pane xSplit="4" ySplit="4" topLeftCell="K1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63" sqref="A63"/>
    </sheetView>
  </sheetViews>
  <sheetFormatPr defaultColWidth="8.75390625" defaultRowHeight="14.25"/>
  <cols>
    <col min="1" max="1" width="9.25390625" style="59" customWidth="1"/>
    <col min="2" max="2" width="0.875" style="59" customWidth="1"/>
    <col min="3" max="3" width="11.875" style="59" customWidth="1"/>
    <col min="4" max="4" width="0.875" style="59" customWidth="1"/>
    <col min="5" max="12" width="13.875" style="59" customWidth="1"/>
    <col min="13" max="22" width="13.625" style="59" customWidth="1"/>
    <col min="23" max="23" width="6.75390625" style="59" customWidth="1"/>
    <col min="24" max="16384" width="8.75390625" style="59" customWidth="1"/>
  </cols>
  <sheetData>
    <row r="1" spans="1:22" ht="30" customHeight="1">
      <c r="A1" s="106" t="s">
        <v>291</v>
      </c>
      <c r="B1" s="106"/>
      <c r="C1" s="107"/>
      <c r="D1" s="107"/>
      <c r="E1" s="57"/>
      <c r="F1" s="57"/>
      <c r="G1" s="57"/>
      <c r="H1" s="57"/>
      <c r="I1" s="57"/>
      <c r="J1" s="57"/>
      <c r="K1" s="57"/>
      <c r="L1" s="57"/>
      <c r="M1" s="57"/>
      <c r="N1" s="57"/>
      <c r="O1" s="57" t="s">
        <v>295</v>
      </c>
      <c r="P1" s="57"/>
      <c r="Q1" s="57"/>
      <c r="R1" s="57"/>
      <c r="S1" s="57"/>
      <c r="T1" s="57"/>
      <c r="U1" s="57"/>
      <c r="V1" s="57"/>
    </row>
    <row r="2" spans="1:22" ht="19.5" customHeight="1" thickBot="1">
      <c r="A2" s="586"/>
      <c r="B2" s="587"/>
      <c r="C2" s="587"/>
      <c r="D2" s="58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30" customHeight="1">
      <c r="A3" s="593" t="s">
        <v>121</v>
      </c>
      <c r="B3" s="108"/>
      <c r="C3" s="585" t="s">
        <v>122</v>
      </c>
      <c r="D3" s="109"/>
      <c r="E3" s="598" t="s">
        <v>123</v>
      </c>
      <c r="F3" s="599"/>
      <c r="G3" s="599"/>
      <c r="H3" s="599"/>
      <c r="I3" s="599"/>
      <c r="J3" s="601"/>
      <c r="K3" s="591" t="s">
        <v>124</v>
      </c>
      <c r="L3" s="583"/>
      <c r="M3" s="583"/>
      <c r="N3" s="583"/>
      <c r="O3" s="583"/>
      <c r="P3" s="592"/>
      <c r="Q3" s="598" t="s">
        <v>125</v>
      </c>
      <c r="R3" s="599"/>
      <c r="S3" s="599"/>
      <c r="T3" s="599"/>
      <c r="U3" s="599"/>
      <c r="V3" s="600"/>
    </row>
    <row r="4" spans="1:22" ht="30" customHeight="1" thickBot="1">
      <c r="A4" s="584"/>
      <c r="B4" s="82"/>
      <c r="C4" s="581"/>
      <c r="D4" s="112"/>
      <c r="E4" s="120" t="s">
        <v>292</v>
      </c>
      <c r="F4" s="121" t="s">
        <v>114</v>
      </c>
      <c r="G4" s="121" t="s">
        <v>115</v>
      </c>
      <c r="H4" s="121" t="s">
        <v>116</v>
      </c>
      <c r="I4" s="121" t="s">
        <v>117</v>
      </c>
      <c r="J4" s="121" t="s">
        <v>126</v>
      </c>
      <c r="K4" s="120" t="s">
        <v>293</v>
      </c>
      <c r="L4" s="113" t="s">
        <v>114</v>
      </c>
      <c r="M4" s="121" t="s">
        <v>115</v>
      </c>
      <c r="N4" s="121" t="s">
        <v>116</v>
      </c>
      <c r="O4" s="121" t="s">
        <v>117</v>
      </c>
      <c r="P4" s="121" t="s">
        <v>126</v>
      </c>
      <c r="Q4" s="388" t="s">
        <v>294</v>
      </c>
      <c r="R4" s="121" t="s">
        <v>114</v>
      </c>
      <c r="S4" s="121" t="s">
        <v>115</v>
      </c>
      <c r="T4" s="121" t="s">
        <v>116</v>
      </c>
      <c r="U4" s="121" t="s">
        <v>117</v>
      </c>
      <c r="V4" s="122" t="s">
        <v>126</v>
      </c>
    </row>
    <row r="5" spans="1:22" ht="22.5" customHeight="1">
      <c r="A5" s="588" t="s">
        <v>288</v>
      </c>
      <c r="B5" s="589"/>
      <c r="C5" s="589"/>
      <c r="D5" s="589"/>
      <c r="E5" s="5">
        <v>1091443</v>
      </c>
      <c r="F5" s="5">
        <v>1288817</v>
      </c>
      <c r="G5" s="5">
        <v>1046079</v>
      </c>
      <c r="H5" s="5">
        <v>1289540</v>
      </c>
      <c r="I5" s="5">
        <v>1313341</v>
      </c>
      <c r="J5" s="5">
        <v>1004529</v>
      </c>
      <c r="K5" s="5">
        <v>462401</v>
      </c>
      <c r="L5" s="10">
        <v>131442</v>
      </c>
      <c r="M5" s="5">
        <v>239455</v>
      </c>
      <c r="N5" s="5">
        <v>206502</v>
      </c>
      <c r="O5" s="5">
        <v>83822</v>
      </c>
      <c r="P5" s="5">
        <v>43762</v>
      </c>
      <c r="Q5" s="123">
        <v>42.366023695236485</v>
      </c>
      <c r="R5" s="123">
        <v>10.198655045673668</v>
      </c>
      <c r="S5" s="123">
        <v>22.890718578615957</v>
      </c>
      <c r="T5" s="123">
        <v>16.0136172588675</v>
      </c>
      <c r="U5" s="123">
        <v>12</v>
      </c>
      <c r="V5" s="124">
        <v>7.8</v>
      </c>
    </row>
    <row r="6" spans="1:22" ht="22.5" customHeight="1">
      <c r="A6" s="595">
        <v>19</v>
      </c>
      <c r="B6" s="596"/>
      <c r="C6" s="596"/>
      <c r="D6" s="596"/>
      <c r="E6" s="1">
        <v>1125447</v>
      </c>
      <c r="F6" s="1">
        <v>1305929</v>
      </c>
      <c r="G6" s="1">
        <v>1034340</v>
      </c>
      <c r="H6" s="1">
        <v>1307469</v>
      </c>
      <c r="I6" s="1">
        <v>1362768</v>
      </c>
      <c r="J6" s="1">
        <v>954465</v>
      </c>
      <c r="K6" s="1">
        <v>467469</v>
      </c>
      <c r="L6" s="3">
        <v>133366</v>
      </c>
      <c r="M6" s="1">
        <v>247169</v>
      </c>
      <c r="N6" s="1">
        <v>214983</v>
      </c>
      <c r="O6" s="1">
        <v>92101</v>
      </c>
      <c r="P6" s="1">
        <v>62978</v>
      </c>
      <c r="Q6" s="125">
        <v>41.53629624495867</v>
      </c>
      <c r="R6" s="125">
        <v>10.212346919319504</v>
      </c>
      <c r="S6" s="125">
        <v>23.89630102287449</v>
      </c>
      <c r="T6" s="125">
        <v>16.44268430073677</v>
      </c>
      <c r="U6" s="125">
        <v>11.8</v>
      </c>
      <c r="V6" s="126">
        <v>10.1</v>
      </c>
    </row>
    <row r="7" spans="1:23" ht="28.5" customHeight="1">
      <c r="A7" s="580">
        <v>20</v>
      </c>
      <c r="B7" s="578"/>
      <c r="C7" s="578"/>
      <c r="D7" s="578"/>
      <c r="E7" s="84">
        <f aca="true" t="shared" si="0" ref="E7:P7">SUM(E8,E9,E10,E11,E12,E13,E17,E20,E21,E26,E33,E38,E42,E46,E50,E53,E56)</f>
        <v>39838</v>
      </c>
      <c r="F7" s="84">
        <f t="shared" si="0"/>
        <v>1391977</v>
      </c>
      <c r="G7" s="84">
        <f t="shared" si="0"/>
        <v>1488150</v>
      </c>
      <c r="H7" s="84">
        <f t="shared" si="0"/>
        <v>1440649</v>
      </c>
      <c r="I7" s="84">
        <f t="shared" si="0"/>
        <v>1351411</v>
      </c>
      <c r="J7" s="84">
        <f t="shared" si="0"/>
        <v>996984</v>
      </c>
      <c r="K7" s="362">
        <f t="shared" si="0"/>
        <v>1562</v>
      </c>
      <c r="L7" s="363">
        <f t="shared" si="0"/>
        <v>110073</v>
      </c>
      <c r="M7" s="364">
        <f t="shared" si="0"/>
        <v>185817</v>
      </c>
      <c r="N7" s="363">
        <f t="shared" si="0"/>
        <v>187985</v>
      </c>
      <c r="O7" s="363">
        <f t="shared" si="0"/>
        <v>83308</v>
      </c>
      <c r="P7" s="363">
        <f t="shared" si="0"/>
        <v>54049</v>
      </c>
      <c r="Q7" s="127">
        <f>K7/E7*100</f>
        <v>3.920879562227019</v>
      </c>
      <c r="R7" s="127">
        <f>L7/F7*100</f>
        <v>7.90767376185095</v>
      </c>
      <c r="S7" s="127">
        <f>M7/G7*100</f>
        <v>12.48644289890132</v>
      </c>
      <c r="T7" s="127">
        <f>N7/H7*100</f>
        <v>13.048632942514102</v>
      </c>
      <c r="U7" s="127">
        <v>11.8</v>
      </c>
      <c r="V7" s="366">
        <v>10.1</v>
      </c>
      <c r="W7" s="11"/>
    </row>
    <row r="8" spans="1:23" ht="22.5" customHeight="1">
      <c r="A8" s="12" t="s">
        <v>58</v>
      </c>
      <c r="B8" s="13"/>
      <c r="C8" s="14" t="s">
        <v>1</v>
      </c>
      <c r="D8" s="14"/>
      <c r="E8" s="301">
        <v>5600</v>
      </c>
      <c r="F8" s="301">
        <v>359100</v>
      </c>
      <c r="G8" s="301">
        <v>433000</v>
      </c>
      <c r="H8" s="301">
        <v>414300</v>
      </c>
      <c r="I8" s="301">
        <v>349900</v>
      </c>
      <c r="J8" s="533">
        <v>270100</v>
      </c>
      <c r="K8" s="301">
        <v>92</v>
      </c>
      <c r="L8" s="301">
        <v>17013</v>
      </c>
      <c r="M8" s="301">
        <v>11401</v>
      </c>
      <c r="N8" s="301">
        <v>30147</v>
      </c>
      <c r="O8" s="301">
        <v>20814</v>
      </c>
      <c r="P8" s="533">
        <v>18031</v>
      </c>
      <c r="Q8" s="534">
        <v>1.6</v>
      </c>
      <c r="R8" s="534">
        <v>4.7</v>
      </c>
      <c r="S8" s="534">
        <v>2.6</v>
      </c>
      <c r="T8" s="534">
        <v>7.3</v>
      </c>
      <c r="U8" s="535">
        <v>12.2</v>
      </c>
      <c r="V8" s="536">
        <v>13.4</v>
      </c>
      <c r="W8" s="16"/>
    </row>
    <row r="9" spans="1:23" ht="22.5" customHeight="1">
      <c r="A9" s="12" t="s">
        <v>59</v>
      </c>
      <c r="B9" s="13"/>
      <c r="C9" s="14" t="s">
        <v>2</v>
      </c>
      <c r="D9" s="14"/>
      <c r="E9" s="301">
        <v>506</v>
      </c>
      <c r="F9" s="301">
        <v>125068</v>
      </c>
      <c r="G9" s="301">
        <v>130753</v>
      </c>
      <c r="H9" s="301">
        <v>130753</v>
      </c>
      <c r="I9" s="301">
        <v>143941</v>
      </c>
      <c r="J9" s="533">
        <v>98801</v>
      </c>
      <c r="K9" s="301">
        <v>9</v>
      </c>
      <c r="L9" s="301">
        <v>8662</v>
      </c>
      <c r="M9" s="301">
        <v>8802</v>
      </c>
      <c r="N9" s="301">
        <v>9260</v>
      </c>
      <c r="O9" s="301">
        <v>5987</v>
      </c>
      <c r="P9" s="533">
        <v>3518</v>
      </c>
      <c r="Q9" s="534">
        <v>1.8</v>
      </c>
      <c r="R9" s="534">
        <v>6.9</v>
      </c>
      <c r="S9" s="534">
        <v>6.7</v>
      </c>
      <c r="T9" s="534">
        <v>7.1</v>
      </c>
      <c r="U9" s="535">
        <v>11</v>
      </c>
      <c r="V9" s="536">
        <v>7.3</v>
      </c>
      <c r="W9" s="16"/>
    </row>
    <row r="10" spans="1:23" ht="22.5" customHeight="1">
      <c r="A10" s="12" t="s">
        <v>60</v>
      </c>
      <c r="B10" s="13"/>
      <c r="C10" s="14" t="s">
        <v>3</v>
      </c>
      <c r="D10" s="14"/>
      <c r="E10" s="301">
        <v>10358</v>
      </c>
      <c r="F10" s="301">
        <v>112127</v>
      </c>
      <c r="G10" s="301">
        <v>112127</v>
      </c>
      <c r="H10" s="301">
        <v>112127</v>
      </c>
      <c r="I10" s="301">
        <v>104456</v>
      </c>
      <c r="J10" s="533">
        <v>74906</v>
      </c>
      <c r="K10" s="301">
        <v>38</v>
      </c>
      <c r="L10" s="301">
        <v>3039</v>
      </c>
      <c r="M10" s="301">
        <v>8903</v>
      </c>
      <c r="N10" s="301">
        <v>10700</v>
      </c>
      <c r="O10" s="301">
        <v>1948</v>
      </c>
      <c r="P10" s="533">
        <v>1666</v>
      </c>
      <c r="Q10" s="534">
        <v>0.4</v>
      </c>
      <c r="R10" s="534">
        <v>2.7</v>
      </c>
      <c r="S10" s="534">
        <v>7.9</v>
      </c>
      <c r="T10" s="534">
        <v>9.5</v>
      </c>
      <c r="U10" s="535">
        <v>4.2</v>
      </c>
      <c r="V10" s="536">
        <v>4.3</v>
      </c>
      <c r="W10" s="16"/>
    </row>
    <row r="11" spans="1:23" ht="22.5" customHeight="1">
      <c r="A11" s="17" t="s">
        <v>61</v>
      </c>
      <c r="B11" s="18"/>
      <c r="C11" s="14" t="s">
        <v>4</v>
      </c>
      <c r="D11" s="14"/>
      <c r="E11" s="301">
        <v>3755</v>
      </c>
      <c r="F11" s="301">
        <v>121415</v>
      </c>
      <c r="G11" s="301">
        <v>121415</v>
      </c>
      <c r="H11" s="301">
        <v>121415</v>
      </c>
      <c r="I11" s="301">
        <v>114900</v>
      </c>
      <c r="J11" s="533">
        <v>82091</v>
      </c>
      <c r="K11" s="301">
        <v>72</v>
      </c>
      <c r="L11" s="301">
        <v>3548</v>
      </c>
      <c r="M11" s="301">
        <v>3451</v>
      </c>
      <c r="N11" s="301">
        <v>5064</v>
      </c>
      <c r="O11" s="301">
        <v>3978</v>
      </c>
      <c r="P11" s="533">
        <v>3142</v>
      </c>
      <c r="Q11" s="534">
        <v>1.9</v>
      </c>
      <c r="R11" s="534">
        <v>2.9</v>
      </c>
      <c r="S11" s="534">
        <v>2.8</v>
      </c>
      <c r="T11" s="534">
        <v>4.2</v>
      </c>
      <c r="U11" s="535">
        <v>6.2</v>
      </c>
      <c r="V11" s="536">
        <v>7.4</v>
      </c>
      <c r="W11" s="16"/>
    </row>
    <row r="12" spans="1:23" ht="22.5" customHeight="1">
      <c r="A12" s="12" t="s">
        <v>62</v>
      </c>
      <c r="B12" s="13"/>
      <c r="C12" s="14" t="s">
        <v>5</v>
      </c>
      <c r="D12" s="14"/>
      <c r="E12" s="301">
        <v>309</v>
      </c>
      <c r="F12" s="301">
        <v>26644</v>
      </c>
      <c r="G12" s="301">
        <v>26644</v>
      </c>
      <c r="H12" s="301">
        <v>26644</v>
      </c>
      <c r="I12" s="301">
        <v>25197</v>
      </c>
      <c r="J12" s="533">
        <v>18952</v>
      </c>
      <c r="K12" s="301">
        <v>10</v>
      </c>
      <c r="L12" s="117">
        <v>471</v>
      </c>
      <c r="M12" s="301">
        <v>8209</v>
      </c>
      <c r="N12" s="301">
        <v>6272</v>
      </c>
      <c r="O12" s="301">
        <v>2249</v>
      </c>
      <c r="P12" s="533">
        <v>669</v>
      </c>
      <c r="Q12" s="534">
        <v>3.2</v>
      </c>
      <c r="R12" s="534">
        <v>1.8</v>
      </c>
      <c r="S12" s="534">
        <v>30.8</v>
      </c>
      <c r="T12" s="534">
        <v>23.5</v>
      </c>
      <c r="U12" s="535">
        <v>19.4</v>
      </c>
      <c r="V12" s="536">
        <v>5.9</v>
      </c>
      <c r="W12" s="16"/>
    </row>
    <row r="13" spans="1:23" ht="22.5" customHeight="1">
      <c r="A13" s="12" t="s">
        <v>63</v>
      </c>
      <c r="B13" s="13"/>
      <c r="C13" s="14"/>
      <c r="D13" s="14"/>
      <c r="E13" s="303">
        <f aca="true" t="shared" si="1" ref="E13:P13">SUM(E14:E16)</f>
        <v>2354</v>
      </c>
      <c r="F13" s="303">
        <f t="shared" si="1"/>
        <v>93820</v>
      </c>
      <c r="G13" s="303">
        <f t="shared" si="1"/>
        <v>95625</v>
      </c>
      <c r="H13" s="303">
        <f t="shared" si="1"/>
        <v>83005</v>
      </c>
      <c r="I13" s="303">
        <f t="shared" si="1"/>
        <v>95611</v>
      </c>
      <c r="J13" s="352">
        <f t="shared" si="1"/>
        <v>67307</v>
      </c>
      <c r="K13" s="303">
        <f t="shared" si="1"/>
        <v>64</v>
      </c>
      <c r="L13" s="303">
        <f t="shared" si="1"/>
        <v>5610</v>
      </c>
      <c r="M13" s="303">
        <f t="shared" si="1"/>
        <v>14500</v>
      </c>
      <c r="N13" s="303">
        <f t="shared" si="1"/>
        <v>15612</v>
      </c>
      <c r="O13" s="303">
        <f t="shared" si="1"/>
        <v>7524</v>
      </c>
      <c r="P13" s="352">
        <f t="shared" si="1"/>
        <v>3489</v>
      </c>
      <c r="Q13" s="537">
        <f aca="true" t="shared" si="2" ref="Q13:V13">K13/E13*100</f>
        <v>2.7187765505522514</v>
      </c>
      <c r="R13" s="537">
        <f t="shared" si="2"/>
        <v>5.979535280324025</v>
      </c>
      <c r="S13" s="537">
        <f t="shared" si="2"/>
        <v>15.163398692810457</v>
      </c>
      <c r="T13" s="537">
        <f t="shared" si="2"/>
        <v>18.808505511716163</v>
      </c>
      <c r="U13" s="538">
        <f t="shared" si="2"/>
        <v>7.86938741358212</v>
      </c>
      <c r="V13" s="539">
        <f t="shared" si="2"/>
        <v>5.183710461021885</v>
      </c>
      <c r="W13" s="16"/>
    </row>
    <row r="14" spans="1:23" ht="22.5" customHeight="1">
      <c r="A14" s="19"/>
      <c r="B14" s="20"/>
      <c r="C14" s="21" t="s">
        <v>6</v>
      </c>
      <c r="D14" s="21"/>
      <c r="E14" s="305">
        <v>1441</v>
      </c>
      <c r="F14" s="305">
        <v>46193</v>
      </c>
      <c r="G14" s="305">
        <v>46193</v>
      </c>
      <c r="H14" s="305">
        <v>46193</v>
      </c>
      <c r="I14" s="305">
        <v>43138</v>
      </c>
      <c r="J14" s="540">
        <v>30348</v>
      </c>
      <c r="K14" s="305">
        <v>57</v>
      </c>
      <c r="L14" s="305">
        <v>1999</v>
      </c>
      <c r="M14" s="305">
        <v>1926</v>
      </c>
      <c r="N14" s="305">
        <v>5111</v>
      </c>
      <c r="O14" s="305">
        <v>3920</v>
      </c>
      <c r="P14" s="540">
        <v>1347</v>
      </c>
      <c r="Q14" s="541">
        <v>4</v>
      </c>
      <c r="R14" s="541">
        <v>4.3</v>
      </c>
      <c r="S14" s="541">
        <v>4.2</v>
      </c>
      <c r="T14" s="541">
        <v>11.1</v>
      </c>
      <c r="U14" s="542">
        <v>14.1</v>
      </c>
      <c r="V14" s="543">
        <v>8.9</v>
      </c>
      <c r="W14" s="16"/>
    </row>
    <row r="15" spans="1:23" s="85" customFormat="1" ht="22.5" customHeight="1">
      <c r="A15" s="19"/>
      <c r="B15" s="20"/>
      <c r="C15" s="21" t="s">
        <v>8</v>
      </c>
      <c r="D15" s="21"/>
      <c r="E15" s="305">
        <v>890</v>
      </c>
      <c r="F15" s="305">
        <v>39659</v>
      </c>
      <c r="G15" s="305">
        <v>41464</v>
      </c>
      <c r="H15" s="305">
        <v>28844</v>
      </c>
      <c r="I15" s="305">
        <v>45182</v>
      </c>
      <c r="J15" s="540">
        <v>31288</v>
      </c>
      <c r="K15" s="305">
        <v>5</v>
      </c>
      <c r="L15" s="305">
        <v>1781</v>
      </c>
      <c r="M15" s="305">
        <v>9409</v>
      </c>
      <c r="N15" s="305">
        <v>7670</v>
      </c>
      <c r="O15" s="305">
        <v>2264</v>
      </c>
      <c r="P15" s="540">
        <v>1265</v>
      </c>
      <c r="Q15" s="541">
        <v>0.6</v>
      </c>
      <c r="R15" s="541">
        <v>4.5</v>
      </c>
      <c r="S15" s="541">
        <v>22.7</v>
      </c>
      <c r="T15" s="541">
        <v>26.6</v>
      </c>
      <c r="U15" s="542">
        <v>9</v>
      </c>
      <c r="V15" s="543">
        <v>8.3</v>
      </c>
      <c r="W15" s="16"/>
    </row>
    <row r="16" spans="1:23" ht="22.5" customHeight="1">
      <c r="A16" s="19"/>
      <c r="B16" s="20"/>
      <c r="C16" s="21" t="s">
        <v>9</v>
      </c>
      <c r="D16" s="21"/>
      <c r="E16" s="307">
        <v>23</v>
      </c>
      <c r="F16" s="307">
        <v>7968</v>
      </c>
      <c r="G16" s="307">
        <v>7968</v>
      </c>
      <c r="H16" s="307">
        <v>7968</v>
      </c>
      <c r="I16" s="307">
        <v>7291</v>
      </c>
      <c r="J16" s="544">
        <v>5671</v>
      </c>
      <c r="K16" s="307">
        <v>2</v>
      </c>
      <c r="L16" s="118">
        <v>1830</v>
      </c>
      <c r="M16" s="307">
        <v>3165</v>
      </c>
      <c r="N16" s="307">
        <v>2831</v>
      </c>
      <c r="O16" s="118">
        <v>1340</v>
      </c>
      <c r="P16" s="544">
        <v>877</v>
      </c>
      <c r="Q16" s="545">
        <v>8.7</v>
      </c>
      <c r="R16" s="545">
        <v>23</v>
      </c>
      <c r="S16" s="545">
        <v>39.7</v>
      </c>
      <c r="T16" s="545">
        <v>35.5</v>
      </c>
      <c r="U16" s="546">
        <v>28.4</v>
      </c>
      <c r="V16" s="547">
        <v>26.3</v>
      </c>
      <c r="W16" s="16"/>
    </row>
    <row r="17" spans="1:23" ht="22.5" customHeight="1">
      <c r="A17" s="12" t="s">
        <v>64</v>
      </c>
      <c r="B17" s="13"/>
      <c r="C17" s="14"/>
      <c r="D17" s="14"/>
      <c r="E17" s="303">
        <f aca="true" t="shared" si="3" ref="E17:P17">SUM(E18:E19)</f>
        <v>1427</v>
      </c>
      <c r="F17" s="303">
        <f t="shared" si="3"/>
        <v>80226</v>
      </c>
      <c r="G17" s="303">
        <f t="shared" si="3"/>
        <v>83872</v>
      </c>
      <c r="H17" s="303">
        <f t="shared" si="3"/>
        <v>65606</v>
      </c>
      <c r="I17" s="303">
        <f t="shared" si="3"/>
        <v>93468</v>
      </c>
      <c r="J17" s="352">
        <f t="shared" si="3"/>
        <v>63556</v>
      </c>
      <c r="K17" s="303">
        <f t="shared" si="3"/>
        <v>30</v>
      </c>
      <c r="L17" s="303">
        <f t="shared" si="3"/>
        <v>5593</v>
      </c>
      <c r="M17" s="303">
        <f t="shared" si="3"/>
        <v>17487</v>
      </c>
      <c r="N17" s="303">
        <f t="shared" si="3"/>
        <v>16540</v>
      </c>
      <c r="O17" s="303">
        <f t="shared" si="3"/>
        <v>8080</v>
      </c>
      <c r="P17" s="548">
        <f t="shared" si="3"/>
        <v>2703</v>
      </c>
      <c r="Q17" s="537">
        <f aca="true" t="shared" si="4" ref="Q17:V17">K17/E17*100</f>
        <v>2.102312543798178</v>
      </c>
      <c r="R17" s="537">
        <f t="shared" si="4"/>
        <v>6.971555356118964</v>
      </c>
      <c r="S17" s="537">
        <f t="shared" si="4"/>
        <v>20.849628004578406</v>
      </c>
      <c r="T17" s="537">
        <f t="shared" si="4"/>
        <v>25.21110874005426</v>
      </c>
      <c r="U17" s="538">
        <f t="shared" si="4"/>
        <v>8.644669833525914</v>
      </c>
      <c r="V17" s="539">
        <f t="shared" si="4"/>
        <v>4.252942287116873</v>
      </c>
      <c r="W17" s="16"/>
    </row>
    <row r="18" spans="1:23" ht="22.5" customHeight="1">
      <c r="A18" s="19"/>
      <c r="B18" s="20"/>
      <c r="C18" s="21" t="s">
        <v>7</v>
      </c>
      <c r="D18" s="21"/>
      <c r="E18" s="305">
        <v>1208</v>
      </c>
      <c r="F18" s="305">
        <v>53607</v>
      </c>
      <c r="G18" s="305">
        <v>56044</v>
      </c>
      <c r="H18" s="305">
        <v>38987</v>
      </c>
      <c r="I18" s="305">
        <v>63615</v>
      </c>
      <c r="J18" s="540">
        <v>43000</v>
      </c>
      <c r="K18" s="305">
        <v>26</v>
      </c>
      <c r="L18" s="305">
        <v>3634</v>
      </c>
      <c r="M18" s="305">
        <v>15158</v>
      </c>
      <c r="N18" s="305">
        <v>14168</v>
      </c>
      <c r="O18" s="305">
        <v>4283</v>
      </c>
      <c r="P18" s="540">
        <v>2200</v>
      </c>
      <c r="Q18" s="541">
        <v>2.2</v>
      </c>
      <c r="R18" s="541">
        <v>6.8</v>
      </c>
      <c r="S18" s="541">
        <v>27</v>
      </c>
      <c r="T18" s="541">
        <v>36.3</v>
      </c>
      <c r="U18" s="542">
        <v>12.1</v>
      </c>
      <c r="V18" s="543">
        <v>10.4</v>
      </c>
      <c r="W18" s="16"/>
    </row>
    <row r="19" spans="1:23" ht="22.5" customHeight="1">
      <c r="A19" s="19"/>
      <c r="B19" s="20"/>
      <c r="C19" s="21" t="s">
        <v>10</v>
      </c>
      <c r="D19" s="21"/>
      <c r="E19" s="307">
        <v>219</v>
      </c>
      <c r="F19" s="307">
        <v>26619</v>
      </c>
      <c r="G19" s="307">
        <v>27828</v>
      </c>
      <c r="H19" s="307">
        <v>26619</v>
      </c>
      <c r="I19" s="307">
        <v>29853</v>
      </c>
      <c r="J19" s="544">
        <v>20556</v>
      </c>
      <c r="K19" s="307">
        <v>4</v>
      </c>
      <c r="L19" s="307">
        <v>1959</v>
      </c>
      <c r="M19" s="307">
        <v>2329</v>
      </c>
      <c r="N19" s="307">
        <v>2372</v>
      </c>
      <c r="O19" s="307">
        <v>3797</v>
      </c>
      <c r="P19" s="544">
        <v>503</v>
      </c>
      <c r="Q19" s="545">
        <v>1.8</v>
      </c>
      <c r="R19" s="545">
        <v>7.4</v>
      </c>
      <c r="S19" s="545">
        <v>8.4</v>
      </c>
      <c r="T19" s="545">
        <v>8.9</v>
      </c>
      <c r="U19" s="546">
        <v>22.7</v>
      </c>
      <c r="V19" s="547">
        <v>5.8</v>
      </c>
      <c r="W19" s="16"/>
    </row>
    <row r="20" spans="1:23" s="85" customFormat="1" ht="22.5" customHeight="1">
      <c r="A20" s="12" t="s">
        <v>65</v>
      </c>
      <c r="B20" s="13"/>
      <c r="C20" s="14" t="s">
        <v>11</v>
      </c>
      <c r="D20" s="14"/>
      <c r="E20" s="301">
        <v>3015</v>
      </c>
      <c r="F20" s="301">
        <v>63798</v>
      </c>
      <c r="G20" s="301">
        <v>71580</v>
      </c>
      <c r="H20" s="301">
        <v>71580</v>
      </c>
      <c r="I20" s="301">
        <v>76950</v>
      </c>
      <c r="J20" s="533">
        <v>51807</v>
      </c>
      <c r="K20" s="301">
        <v>50</v>
      </c>
      <c r="L20" s="301">
        <v>4415</v>
      </c>
      <c r="M20" s="301">
        <v>10007</v>
      </c>
      <c r="N20" s="301">
        <v>9125</v>
      </c>
      <c r="O20" s="301">
        <v>3432</v>
      </c>
      <c r="P20" s="533">
        <v>2535</v>
      </c>
      <c r="Q20" s="534">
        <v>1.7</v>
      </c>
      <c r="R20" s="534">
        <v>6.9</v>
      </c>
      <c r="S20" s="534">
        <v>14</v>
      </c>
      <c r="T20" s="534">
        <v>12.7</v>
      </c>
      <c r="U20" s="535">
        <v>9.3</v>
      </c>
      <c r="V20" s="536">
        <v>9.7</v>
      </c>
      <c r="W20" s="16"/>
    </row>
    <row r="21" spans="1:23" ht="22.5" customHeight="1">
      <c r="A21" s="23" t="s">
        <v>12</v>
      </c>
      <c r="B21" s="24"/>
      <c r="C21" s="25"/>
      <c r="D21" s="25"/>
      <c r="E21" s="303">
        <f aca="true" t="shared" si="5" ref="E21:P21">SUM(E22:E25)</f>
        <v>1365</v>
      </c>
      <c r="F21" s="303">
        <f t="shared" si="5"/>
        <v>111424</v>
      </c>
      <c r="G21" s="303">
        <f t="shared" si="5"/>
        <v>111518</v>
      </c>
      <c r="H21" s="303">
        <f t="shared" si="5"/>
        <v>112557</v>
      </c>
      <c r="I21" s="303">
        <f t="shared" si="5"/>
        <v>96982</v>
      </c>
      <c r="J21" s="352">
        <f t="shared" si="5"/>
        <v>78081</v>
      </c>
      <c r="K21" s="303">
        <f t="shared" si="5"/>
        <v>73</v>
      </c>
      <c r="L21" s="303">
        <f t="shared" si="5"/>
        <v>10401</v>
      </c>
      <c r="M21" s="303">
        <f t="shared" si="5"/>
        <v>14465</v>
      </c>
      <c r="N21" s="303">
        <f t="shared" si="5"/>
        <v>14286</v>
      </c>
      <c r="O21" s="303">
        <f t="shared" si="5"/>
        <v>3902</v>
      </c>
      <c r="P21" s="352">
        <f t="shared" si="5"/>
        <v>3548</v>
      </c>
      <c r="Q21" s="537">
        <f aca="true" t="shared" si="6" ref="Q21:V21">K21/E21*100</f>
        <v>5.347985347985348</v>
      </c>
      <c r="R21" s="537">
        <f t="shared" si="6"/>
        <v>9.334613727742678</v>
      </c>
      <c r="S21" s="537">
        <f t="shared" si="6"/>
        <v>12.971000197277569</v>
      </c>
      <c r="T21" s="537">
        <f t="shared" si="6"/>
        <v>12.692235933793544</v>
      </c>
      <c r="U21" s="538">
        <f t="shared" si="6"/>
        <v>4.0234270276958615</v>
      </c>
      <c r="V21" s="539">
        <f t="shared" si="6"/>
        <v>4.543999180338367</v>
      </c>
      <c r="W21" s="26"/>
    </row>
    <row r="22" spans="1:23" ht="22.5" customHeight="1">
      <c r="A22" s="19"/>
      <c r="B22" s="20"/>
      <c r="C22" s="21" t="s">
        <v>13</v>
      </c>
      <c r="D22" s="21"/>
      <c r="E22" s="305">
        <v>793</v>
      </c>
      <c r="F22" s="305">
        <v>73310</v>
      </c>
      <c r="G22" s="305">
        <v>73310</v>
      </c>
      <c r="H22" s="305">
        <v>73310</v>
      </c>
      <c r="I22" s="305">
        <v>62090</v>
      </c>
      <c r="J22" s="540">
        <v>47961</v>
      </c>
      <c r="K22" s="305">
        <v>63</v>
      </c>
      <c r="L22" s="305">
        <v>7546</v>
      </c>
      <c r="M22" s="305">
        <v>10319</v>
      </c>
      <c r="N22" s="305">
        <v>10447</v>
      </c>
      <c r="O22" s="305">
        <v>2723</v>
      </c>
      <c r="P22" s="540">
        <v>2622</v>
      </c>
      <c r="Q22" s="541">
        <v>7.9</v>
      </c>
      <c r="R22" s="541">
        <v>10.3</v>
      </c>
      <c r="S22" s="541">
        <v>14.1</v>
      </c>
      <c r="T22" s="541">
        <v>14.3</v>
      </c>
      <c r="U22" s="542">
        <v>9.2</v>
      </c>
      <c r="V22" s="543">
        <v>10.9</v>
      </c>
      <c r="W22" s="16"/>
    </row>
    <row r="23" spans="1:23" ht="22.5" customHeight="1">
      <c r="A23" s="19"/>
      <c r="B23" s="20"/>
      <c r="C23" s="21" t="s">
        <v>18</v>
      </c>
      <c r="D23" s="21"/>
      <c r="E23" s="305">
        <v>480</v>
      </c>
      <c r="F23" s="305">
        <v>24917</v>
      </c>
      <c r="G23" s="305">
        <v>24917</v>
      </c>
      <c r="H23" s="305">
        <v>24967</v>
      </c>
      <c r="I23" s="305">
        <v>21632</v>
      </c>
      <c r="J23" s="540">
        <v>16776</v>
      </c>
      <c r="K23" s="305">
        <v>1</v>
      </c>
      <c r="L23" s="549">
        <v>608</v>
      </c>
      <c r="M23" s="305">
        <v>1087</v>
      </c>
      <c r="N23" s="305">
        <v>797</v>
      </c>
      <c r="O23" s="549">
        <v>649</v>
      </c>
      <c r="P23" s="540">
        <v>434</v>
      </c>
      <c r="Q23" s="541">
        <v>0.2</v>
      </c>
      <c r="R23" s="541">
        <v>2.4</v>
      </c>
      <c r="S23" s="541">
        <v>4.4</v>
      </c>
      <c r="T23" s="541">
        <v>3.2</v>
      </c>
      <c r="U23" s="542">
        <v>5.4</v>
      </c>
      <c r="V23" s="543">
        <v>4.9</v>
      </c>
      <c r="W23" s="16"/>
    </row>
    <row r="24" spans="1:23" s="85" customFormat="1" ht="22.5" customHeight="1">
      <c r="A24" s="19"/>
      <c r="B24" s="20"/>
      <c r="C24" s="21" t="s">
        <v>14</v>
      </c>
      <c r="D24" s="21"/>
      <c r="E24" s="305">
        <v>1</v>
      </c>
      <c r="F24" s="305">
        <v>4591</v>
      </c>
      <c r="G24" s="305">
        <v>4685</v>
      </c>
      <c r="H24" s="305">
        <v>5674</v>
      </c>
      <c r="I24" s="305">
        <v>5670</v>
      </c>
      <c r="J24" s="540">
        <v>7628</v>
      </c>
      <c r="K24" s="305">
        <v>1</v>
      </c>
      <c r="L24" s="305">
        <v>1117</v>
      </c>
      <c r="M24" s="305">
        <v>1539</v>
      </c>
      <c r="N24" s="305">
        <v>1517</v>
      </c>
      <c r="O24" s="549">
        <v>175</v>
      </c>
      <c r="P24" s="540">
        <v>150</v>
      </c>
      <c r="Q24" s="541">
        <v>100</v>
      </c>
      <c r="R24" s="541">
        <v>24.3</v>
      </c>
      <c r="S24" s="541">
        <v>32.8</v>
      </c>
      <c r="T24" s="541">
        <v>26.7</v>
      </c>
      <c r="U24" s="542">
        <v>13.5</v>
      </c>
      <c r="V24" s="543">
        <v>7.6</v>
      </c>
      <c r="W24" s="16"/>
    </row>
    <row r="25" spans="1:23" ht="22.5" customHeight="1">
      <c r="A25" s="19"/>
      <c r="B25" s="20"/>
      <c r="C25" s="21" t="s">
        <v>15</v>
      </c>
      <c r="D25" s="21"/>
      <c r="E25" s="307">
        <v>91</v>
      </c>
      <c r="F25" s="307">
        <v>8606</v>
      </c>
      <c r="G25" s="307">
        <v>8606</v>
      </c>
      <c r="H25" s="307">
        <v>8606</v>
      </c>
      <c r="I25" s="307">
        <v>7590</v>
      </c>
      <c r="J25" s="544">
        <v>5716</v>
      </c>
      <c r="K25" s="307">
        <v>8</v>
      </c>
      <c r="L25" s="307">
        <v>1130</v>
      </c>
      <c r="M25" s="307">
        <v>1520</v>
      </c>
      <c r="N25" s="307">
        <v>1525</v>
      </c>
      <c r="O25" s="118">
        <v>355</v>
      </c>
      <c r="P25" s="544">
        <v>342</v>
      </c>
      <c r="Q25" s="545">
        <v>8.8</v>
      </c>
      <c r="R25" s="545">
        <v>13.1</v>
      </c>
      <c r="S25" s="545">
        <v>17.7</v>
      </c>
      <c r="T25" s="545">
        <v>17.7</v>
      </c>
      <c r="U25" s="546">
        <v>12.1</v>
      </c>
      <c r="V25" s="547">
        <v>13</v>
      </c>
      <c r="W25" s="16"/>
    </row>
    <row r="26" spans="1:23" ht="22.5" customHeight="1">
      <c r="A26" s="23" t="s">
        <v>20</v>
      </c>
      <c r="B26" s="24"/>
      <c r="C26" s="25"/>
      <c r="D26" s="25"/>
      <c r="E26" s="303">
        <f aca="true" t="shared" si="7" ref="E26:P26">SUM(E27:E32)</f>
        <v>722</v>
      </c>
      <c r="F26" s="303">
        <f t="shared" si="7"/>
        <v>69382</v>
      </c>
      <c r="G26" s="303">
        <f t="shared" si="7"/>
        <v>70179</v>
      </c>
      <c r="H26" s="303">
        <f t="shared" si="7"/>
        <v>69382</v>
      </c>
      <c r="I26" s="303">
        <f t="shared" si="7"/>
        <v>62692</v>
      </c>
      <c r="J26" s="352">
        <f t="shared" si="7"/>
        <v>48185</v>
      </c>
      <c r="K26" s="303">
        <f t="shared" si="7"/>
        <v>14</v>
      </c>
      <c r="L26" s="303">
        <f t="shared" si="7"/>
        <v>10634</v>
      </c>
      <c r="M26" s="303">
        <f t="shared" si="7"/>
        <v>19115</v>
      </c>
      <c r="N26" s="303">
        <f t="shared" si="7"/>
        <v>14610</v>
      </c>
      <c r="O26" s="303">
        <f t="shared" si="7"/>
        <v>6190</v>
      </c>
      <c r="P26" s="352">
        <f t="shared" si="7"/>
        <v>3601</v>
      </c>
      <c r="Q26" s="537">
        <f aca="true" t="shared" si="8" ref="Q26:V26">K26/E26*100</f>
        <v>1.9390581717451523</v>
      </c>
      <c r="R26" s="537">
        <f t="shared" si="8"/>
        <v>15.326741806232164</v>
      </c>
      <c r="S26" s="537">
        <f t="shared" si="8"/>
        <v>27.237492697245614</v>
      </c>
      <c r="T26" s="537">
        <f t="shared" si="8"/>
        <v>21.057334755412064</v>
      </c>
      <c r="U26" s="538">
        <f t="shared" si="8"/>
        <v>9.873668091622536</v>
      </c>
      <c r="V26" s="539">
        <f t="shared" si="8"/>
        <v>7.473280066410709</v>
      </c>
      <c r="W26" s="26"/>
    </row>
    <row r="27" spans="1:23" ht="22.5" customHeight="1">
      <c r="A27" s="19"/>
      <c r="B27" s="20"/>
      <c r="C27" s="21" t="s">
        <v>16</v>
      </c>
      <c r="D27" s="21"/>
      <c r="E27" s="305">
        <v>178</v>
      </c>
      <c r="F27" s="305">
        <v>12200</v>
      </c>
      <c r="G27" s="305">
        <v>12997</v>
      </c>
      <c r="H27" s="305">
        <v>12200</v>
      </c>
      <c r="I27" s="305">
        <v>13164</v>
      </c>
      <c r="J27" s="540">
        <v>9642</v>
      </c>
      <c r="K27" s="305">
        <v>1</v>
      </c>
      <c r="L27" s="305">
        <v>1517</v>
      </c>
      <c r="M27" s="305">
        <v>2715</v>
      </c>
      <c r="N27" s="305">
        <v>2049</v>
      </c>
      <c r="O27" s="549">
        <v>989</v>
      </c>
      <c r="P27" s="540">
        <v>537</v>
      </c>
      <c r="Q27" s="541">
        <v>0.6</v>
      </c>
      <c r="R27" s="541">
        <v>12.4</v>
      </c>
      <c r="S27" s="541">
        <v>20.9</v>
      </c>
      <c r="T27" s="541">
        <v>16.8</v>
      </c>
      <c r="U27" s="542">
        <v>12.8</v>
      </c>
      <c r="V27" s="543">
        <v>11.7</v>
      </c>
      <c r="W27" s="16"/>
    </row>
    <row r="28" spans="1:23" ht="22.5" customHeight="1">
      <c r="A28" s="19"/>
      <c r="B28" s="20"/>
      <c r="C28" s="21" t="s">
        <v>17</v>
      </c>
      <c r="D28" s="21"/>
      <c r="E28" s="305">
        <v>359</v>
      </c>
      <c r="F28" s="305">
        <v>14391</v>
      </c>
      <c r="G28" s="305">
        <v>14391</v>
      </c>
      <c r="H28" s="305">
        <v>14391</v>
      </c>
      <c r="I28" s="305">
        <v>14405</v>
      </c>
      <c r="J28" s="540">
        <v>10854</v>
      </c>
      <c r="K28" s="305">
        <v>3</v>
      </c>
      <c r="L28" s="305">
        <v>2914</v>
      </c>
      <c r="M28" s="305">
        <v>4269</v>
      </c>
      <c r="N28" s="305">
        <v>4004</v>
      </c>
      <c r="O28" s="305">
        <v>1768</v>
      </c>
      <c r="P28" s="540">
        <v>683</v>
      </c>
      <c r="Q28" s="541">
        <v>0.8</v>
      </c>
      <c r="R28" s="541">
        <v>20.2</v>
      </c>
      <c r="S28" s="541">
        <v>29.7</v>
      </c>
      <c r="T28" s="541">
        <v>27.8</v>
      </c>
      <c r="U28" s="542">
        <v>27.2</v>
      </c>
      <c r="V28" s="543">
        <v>19</v>
      </c>
      <c r="W28" s="16"/>
    </row>
    <row r="29" spans="1:23" ht="22.5" customHeight="1">
      <c r="A29" s="19"/>
      <c r="B29" s="20"/>
      <c r="C29" s="21" t="s">
        <v>21</v>
      </c>
      <c r="D29" s="21"/>
      <c r="E29" s="305">
        <v>10</v>
      </c>
      <c r="F29" s="305">
        <v>11751</v>
      </c>
      <c r="G29" s="305">
        <v>11751</v>
      </c>
      <c r="H29" s="305">
        <v>11751</v>
      </c>
      <c r="I29" s="305">
        <v>10290</v>
      </c>
      <c r="J29" s="540">
        <v>7947</v>
      </c>
      <c r="K29" s="305">
        <v>1</v>
      </c>
      <c r="L29" s="305">
        <v>1254</v>
      </c>
      <c r="M29" s="305">
        <v>2330</v>
      </c>
      <c r="N29" s="305">
        <v>1385</v>
      </c>
      <c r="O29" s="305">
        <v>722</v>
      </c>
      <c r="P29" s="540">
        <v>528</v>
      </c>
      <c r="Q29" s="541">
        <v>10</v>
      </c>
      <c r="R29" s="541">
        <v>10.7</v>
      </c>
      <c r="S29" s="541">
        <v>19.8</v>
      </c>
      <c r="T29" s="541">
        <v>11.8</v>
      </c>
      <c r="U29" s="542">
        <v>15.9</v>
      </c>
      <c r="V29" s="543">
        <v>12.9</v>
      </c>
      <c r="W29" s="16"/>
    </row>
    <row r="30" spans="1:23" s="85" customFormat="1" ht="22.5" customHeight="1">
      <c r="A30" s="19"/>
      <c r="B30" s="20"/>
      <c r="C30" s="21" t="s">
        <v>19</v>
      </c>
      <c r="D30" s="21"/>
      <c r="E30" s="305">
        <v>116</v>
      </c>
      <c r="F30" s="305">
        <v>14209</v>
      </c>
      <c r="G30" s="305">
        <v>14209</v>
      </c>
      <c r="H30" s="305">
        <v>14209</v>
      </c>
      <c r="I30" s="305">
        <v>11192</v>
      </c>
      <c r="J30" s="540">
        <v>9199</v>
      </c>
      <c r="K30" s="305">
        <v>3</v>
      </c>
      <c r="L30" s="305">
        <v>1911</v>
      </c>
      <c r="M30" s="305">
        <v>4097</v>
      </c>
      <c r="N30" s="305">
        <v>3318</v>
      </c>
      <c r="O30" s="305">
        <v>977</v>
      </c>
      <c r="P30" s="540">
        <v>321</v>
      </c>
      <c r="Q30" s="541">
        <v>2.6</v>
      </c>
      <c r="R30" s="541">
        <v>13.4</v>
      </c>
      <c r="S30" s="541">
        <v>28.8</v>
      </c>
      <c r="T30" s="541">
        <v>23.4</v>
      </c>
      <c r="U30" s="542">
        <v>18.2</v>
      </c>
      <c r="V30" s="543">
        <v>6.9</v>
      </c>
      <c r="W30" s="16"/>
    </row>
    <row r="31" spans="1:23" ht="22.5" customHeight="1">
      <c r="A31" s="19"/>
      <c r="B31" s="20"/>
      <c r="C31" s="21" t="s">
        <v>66</v>
      </c>
      <c r="D31" s="21"/>
      <c r="E31" s="305" t="s">
        <v>272</v>
      </c>
      <c r="F31" s="305">
        <v>10205</v>
      </c>
      <c r="G31" s="305">
        <v>10205</v>
      </c>
      <c r="H31" s="305">
        <v>10205</v>
      </c>
      <c r="I31" s="305">
        <v>8416</v>
      </c>
      <c r="J31" s="540">
        <v>6522</v>
      </c>
      <c r="K31" s="305" t="s">
        <v>272</v>
      </c>
      <c r="L31" s="305">
        <v>1842</v>
      </c>
      <c r="M31" s="305">
        <v>3154</v>
      </c>
      <c r="N31" s="305">
        <v>2331</v>
      </c>
      <c r="O31" s="549">
        <v>675</v>
      </c>
      <c r="P31" s="540">
        <v>728</v>
      </c>
      <c r="Q31" s="541" t="s">
        <v>272</v>
      </c>
      <c r="R31" s="541">
        <v>18</v>
      </c>
      <c r="S31" s="541">
        <v>30.9</v>
      </c>
      <c r="T31" s="541">
        <v>22.8</v>
      </c>
      <c r="U31" s="542">
        <v>16.4</v>
      </c>
      <c r="V31" s="543">
        <v>22.5</v>
      </c>
      <c r="W31" s="16"/>
    </row>
    <row r="32" spans="1:23" ht="22.5" customHeight="1">
      <c r="A32" s="19"/>
      <c r="B32" s="20"/>
      <c r="C32" s="21" t="s">
        <v>86</v>
      </c>
      <c r="D32" s="21"/>
      <c r="E32" s="307">
        <v>59</v>
      </c>
      <c r="F32" s="307">
        <v>6626</v>
      </c>
      <c r="G32" s="307">
        <v>6626</v>
      </c>
      <c r="H32" s="307">
        <v>6626</v>
      </c>
      <c r="I32" s="307">
        <v>5225</v>
      </c>
      <c r="J32" s="544">
        <v>4021</v>
      </c>
      <c r="K32" s="307">
        <v>6</v>
      </c>
      <c r="L32" s="307">
        <v>1196</v>
      </c>
      <c r="M32" s="307">
        <v>2550</v>
      </c>
      <c r="N32" s="307">
        <v>1523</v>
      </c>
      <c r="O32" s="118">
        <v>1059</v>
      </c>
      <c r="P32" s="544">
        <v>804</v>
      </c>
      <c r="Q32" s="545">
        <v>10.2</v>
      </c>
      <c r="R32" s="545">
        <v>18.1</v>
      </c>
      <c r="S32" s="545">
        <v>38.5</v>
      </c>
      <c r="T32" s="545">
        <v>23</v>
      </c>
      <c r="U32" s="546">
        <v>28.2</v>
      </c>
      <c r="V32" s="547">
        <v>29.1</v>
      </c>
      <c r="W32" s="16"/>
    </row>
    <row r="33" spans="1:23" ht="22.5" customHeight="1">
      <c r="A33" s="27" t="s">
        <v>68</v>
      </c>
      <c r="B33" s="28"/>
      <c r="C33" s="25"/>
      <c r="D33" s="25"/>
      <c r="E33" s="303">
        <f aca="true" t="shared" si="9" ref="E33:P33">SUM(E34:E37)</f>
        <v>696</v>
      </c>
      <c r="F33" s="303">
        <f t="shared" si="9"/>
        <v>49601</v>
      </c>
      <c r="G33" s="303">
        <f t="shared" si="9"/>
        <v>50677</v>
      </c>
      <c r="H33" s="303">
        <f t="shared" si="9"/>
        <v>53145</v>
      </c>
      <c r="I33" s="303">
        <f t="shared" si="9"/>
        <v>42113</v>
      </c>
      <c r="J33" s="352">
        <f t="shared" si="9"/>
        <v>33111</v>
      </c>
      <c r="K33" s="303">
        <f t="shared" si="9"/>
        <v>213</v>
      </c>
      <c r="L33" s="303">
        <f t="shared" si="9"/>
        <v>7133</v>
      </c>
      <c r="M33" s="303">
        <f t="shared" si="9"/>
        <v>13123</v>
      </c>
      <c r="N33" s="303">
        <f t="shared" si="9"/>
        <v>10044</v>
      </c>
      <c r="O33" s="303">
        <f t="shared" si="9"/>
        <v>4194</v>
      </c>
      <c r="P33" s="352">
        <f t="shared" si="9"/>
        <v>2312</v>
      </c>
      <c r="Q33" s="537">
        <f aca="true" t="shared" si="10" ref="Q33:V33">K33/E33*100</f>
        <v>30.603448275862068</v>
      </c>
      <c r="R33" s="537">
        <f t="shared" si="10"/>
        <v>14.380758452450557</v>
      </c>
      <c r="S33" s="537">
        <f t="shared" si="10"/>
        <v>25.895376600824832</v>
      </c>
      <c r="T33" s="537">
        <f t="shared" si="10"/>
        <v>18.89923793395428</v>
      </c>
      <c r="U33" s="538">
        <f t="shared" si="10"/>
        <v>9.9589200484411</v>
      </c>
      <c r="V33" s="539">
        <f t="shared" si="10"/>
        <v>6.9825737670260635</v>
      </c>
      <c r="W33" s="26"/>
    </row>
    <row r="34" spans="1:23" ht="22.5" customHeight="1">
      <c r="A34" s="19"/>
      <c r="B34" s="20"/>
      <c r="C34" s="21" t="s">
        <v>69</v>
      </c>
      <c r="D34" s="21"/>
      <c r="E34" s="305">
        <v>263</v>
      </c>
      <c r="F34" s="305">
        <v>14024</v>
      </c>
      <c r="G34" s="305">
        <v>14835</v>
      </c>
      <c r="H34" s="305">
        <v>15187</v>
      </c>
      <c r="I34" s="305">
        <v>12422</v>
      </c>
      <c r="J34" s="540">
        <v>9361</v>
      </c>
      <c r="K34" s="305">
        <v>152</v>
      </c>
      <c r="L34" s="305">
        <v>2202</v>
      </c>
      <c r="M34" s="305">
        <v>4982</v>
      </c>
      <c r="N34" s="305">
        <v>3227</v>
      </c>
      <c r="O34" s="305">
        <v>2290</v>
      </c>
      <c r="P34" s="540">
        <v>65</v>
      </c>
      <c r="Q34" s="541">
        <v>57.8</v>
      </c>
      <c r="R34" s="541">
        <v>15.7</v>
      </c>
      <c r="S34" s="541">
        <v>33.6</v>
      </c>
      <c r="T34" s="541">
        <v>21.2</v>
      </c>
      <c r="U34" s="542">
        <v>38.9</v>
      </c>
      <c r="V34" s="543">
        <v>15.2</v>
      </c>
      <c r="W34" s="16"/>
    </row>
    <row r="35" spans="1:23" s="85" customFormat="1" ht="22.5" customHeight="1">
      <c r="A35" s="19"/>
      <c r="B35" s="20"/>
      <c r="C35" s="21" t="s">
        <v>70</v>
      </c>
      <c r="D35" s="21"/>
      <c r="E35" s="305">
        <v>242</v>
      </c>
      <c r="F35" s="305">
        <v>22778</v>
      </c>
      <c r="G35" s="305">
        <v>22778</v>
      </c>
      <c r="H35" s="305">
        <v>22778</v>
      </c>
      <c r="I35" s="305">
        <v>18868</v>
      </c>
      <c r="J35" s="540">
        <v>15026</v>
      </c>
      <c r="K35" s="305">
        <v>1</v>
      </c>
      <c r="L35" s="305">
        <v>3033</v>
      </c>
      <c r="M35" s="305">
        <v>4967</v>
      </c>
      <c r="N35" s="305">
        <v>4371</v>
      </c>
      <c r="O35" s="305">
        <v>1159</v>
      </c>
      <c r="P35" s="540">
        <v>1273</v>
      </c>
      <c r="Q35" s="541">
        <v>0.4</v>
      </c>
      <c r="R35" s="541">
        <v>13.3</v>
      </c>
      <c r="S35" s="541">
        <v>21.8</v>
      </c>
      <c r="T35" s="541">
        <v>19.2</v>
      </c>
      <c r="U35" s="542">
        <v>11.1</v>
      </c>
      <c r="V35" s="543">
        <v>14.8</v>
      </c>
      <c r="W35" s="16"/>
    </row>
    <row r="36" spans="1:23" ht="22.5" customHeight="1">
      <c r="A36" s="19"/>
      <c r="B36" s="20"/>
      <c r="C36" s="21" t="s">
        <v>22</v>
      </c>
      <c r="D36" s="21"/>
      <c r="E36" s="305">
        <v>118</v>
      </c>
      <c r="F36" s="305">
        <v>4733</v>
      </c>
      <c r="G36" s="305">
        <v>4733</v>
      </c>
      <c r="H36" s="305">
        <v>4733</v>
      </c>
      <c r="I36" s="305">
        <v>3610</v>
      </c>
      <c r="J36" s="540">
        <v>3027</v>
      </c>
      <c r="K36" s="305">
        <v>2</v>
      </c>
      <c r="L36" s="305">
        <v>1031</v>
      </c>
      <c r="M36" s="305">
        <v>1514</v>
      </c>
      <c r="N36" s="305">
        <v>1407</v>
      </c>
      <c r="O36" s="549">
        <v>303</v>
      </c>
      <c r="P36" s="540">
        <v>305</v>
      </c>
      <c r="Q36" s="541">
        <v>1.7</v>
      </c>
      <c r="R36" s="541">
        <v>21.8</v>
      </c>
      <c r="S36" s="541">
        <v>32</v>
      </c>
      <c r="T36" s="541">
        <v>29.7</v>
      </c>
      <c r="U36" s="542">
        <v>21.1</v>
      </c>
      <c r="V36" s="543">
        <v>21.8</v>
      </c>
      <c r="W36" s="16"/>
    </row>
    <row r="37" spans="1:23" ht="22.5" customHeight="1">
      <c r="A37" s="19"/>
      <c r="B37" s="20"/>
      <c r="C37" s="21" t="s">
        <v>28</v>
      </c>
      <c r="D37" s="21"/>
      <c r="E37" s="307">
        <v>73</v>
      </c>
      <c r="F37" s="307">
        <v>8066</v>
      </c>
      <c r="G37" s="307">
        <v>8331</v>
      </c>
      <c r="H37" s="307">
        <v>10447</v>
      </c>
      <c r="I37" s="307">
        <v>7213</v>
      </c>
      <c r="J37" s="544">
        <v>5697</v>
      </c>
      <c r="K37" s="307">
        <v>58</v>
      </c>
      <c r="L37" s="307">
        <v>867</v>
      </c>
      <c r="M37" s="307">
        <v>1660</v>
      </c>
      <c r="N37" s="307">
        <v>1039</v>
      </c>
      <c r="O37" s="118">
        <v>442</v>
      </c>
      <c r="P37" s="544">
        <v>669</v>
      </c>
      <c r="Q37" s="545">
        <v>79.5</v>
      </c>
      <c r="R37" s="545">
        <v>10.7</v>
      </c>
      <c r="S37" s="545">
        <v>19.9</v>
      </c>
      <c r="T37" s="545">
        <v>9.9</v>
      </c>
      <c r="U37" s="546">
        <v>13</v>
      </c>
      <c r="V37" s="547">
        <v>21.9</v>
      </c>
      <c r="W37" s="16"/>
    </row>
    <row r="38" spans="1:23" ht="22.5" customHeight="1">
      <c r="A38" s="23" t="s">
        <v>71</v>
      </c>
      <c r="B38" s="24"/>
      <c r="C38" s="25"/>
      <c r="D38" s="25"/>
      <c r="E38" s="303">
        <f aca="true" t="shared" si="11" ref="E38:P38">SUM(E39:E41)</f>
        <v>5510</v>
      </c>
      <c r="F38" s="303">
        <f t="shared" si="11"/>
        <v>29147</v>
      </c>
      <c r="G38" s="303">
        <f t="shared" si="11"/>
        <v>30511</v>
      </c>
      <c r="H38" s="303">
        <f t="shared" si="11"/>
        <v>29042</v>
      </c>
      <c r="I38" s="303">
        <f t="shared" si="11"/>
        <v>30905</v>
      </c>
      <c r="J38" s="352">
        <f t="shared" si="11"/>
        <v>22601</v>
      </c>
      <c r="K38" s="303">
        <f t="shared" si="11"/>
        <v>3</v>
      </c>
      <c r="L38" s="303">
        <f t="shared" si="11"/>
        <v>5270</v>
      </c>
      <c r="M38" s="303">
        <f t="shared" si="11"/>
        <v>8100</v>
      </c>
      <c r="N38" s="303">
        <f t="shared" si="11"/>
        <v>7223</v>
      </c>
      <c r="O38" s="303">
        <f t="shared" si="11"/>
        <v>3396</v>
      </c>
      <c r="P38" s="352">
        <f t="shared" si="11"/>
        <v>1638</v>
      </c>
      <c r="Q38" s="537">
        <f aca="true" t="shared" si="12" ref="Q38:V38">K38/E38*100</f>
        <v>0.054446460980036304</v>
      </c>
      <c r="R38" s="537">
        <f t="shared" si="12"/>
        <v>18.080763028785125</v>
      </c>
      <c r="S38" s="537">
        <f t="shared" si="12"/>
        <v>26.5478024319098</v>
      </c>
      <c r="T38" s="537">
        <f t="shared" si="12"/>
        <v>24.870876661386955</v>
      </c>
      <c r="U38" s="538">
        <f t="shared" si="12"/>
        <v>10.988513185568678</v>
      </c>
      <c r="V38" s="539">
        <f t="shared" si="12"/>
        <v>7.247466926242202</v>
      </c>
      <c r="W38" s="26"/>
    </row>
    <row r="39" spans="1:23" ht="22.5" customHeight="1">
      <c r="A39" s="19"/>
      <c r="B39" s="20"/>
      <c r="C39" s="21" t="s">
        <v>23</v>
      </c>
      <c r="D39" s="21"/>
      <c r="E39" s="305">
        <v>114</v>
      </c>
      <c r="F39" s="305">
        <v>9034</v>
      </c>
      <c r="G39" s="305">
        <v>9621</v>
      </c>
      <c r="H39" s="305">
        <v>9034</v>
      </c>
      <c r="I39" s="305">
        <v>10083</v>
      </c>
      <c r="J39" s="540">
        <v>7373</v>
      </c>
      <c r="K39" s="305">
        <v>2</v>
      </c>
      <c r="L39" s="305">
        <v>1898</v>
      </c>
      <c r="M39" s="305">
        <v>2707</v>
      </c>
      <c r="N39" s="305">
        <v>2270</v>
      </c>
      <c r="O39" s="549">
        <v>669</v>
      </c>
      <c r="P39" s="540">
        <v>707</v>
      </c>
      <c r="Q39" s="541">
        <v>1.8</v>
      </c>
      <c r="R39" s="541">
        <v>21</v>
      </c>
      <c r="S39" s="541">
        <v>28.1</v>
      </c>
      <c r="T39" s="541">
        <v>25.1</v>
      </c>
      <c r="U39" s="542">
        <v>10.2</v>
      </c>
      <c r="V39" s="543">
        <v>16.1</v>
      </c>
      <c r="W39" s="16"/>
    </row>
    <row r="40" spans="1:23" s="85" customFormat="1" ht="22.5" customHeight="1">
      <c r="A40" s="19"/>
      <c r="B40" s="20"/>
      <c r="C40" s="21" t="s">
        <v>24</v>
      </c>
      <c r="D40" s="21"/>
      <c r="E40" s="305">
        <v>5380</v>
      </c>
      <c r="F40" s="305">
        <v>13573</v>
      </c>
      <c r="G40" s="305">
        <v>14455</v>
      </c>
      <c r="H40" s="305">
        <v>13573</v>
      </c>
      <c r="I40" s="305">
        <v>15197</v>
      </c>
      <c r="J40" s="540">
        <v>10955</v>
      </c>
      <c r="K40" s="305">
        <v>1</v>
      </c>
      <c r="L40" s="305">
        <v>2537</v>
      </c>
      <c r="M40" s="305">
        <v>3716</v>
      </c>
      <c r="N40" s="305">
        <v>3303</v>
      </c>
      <c r="O40" s="305">
        <v>2396</v>
      </c>
      <c r="P40" s="540">
        <v>635</v>
      </c>
      <c r="Q40" s="541">
        <v>0</v>
      </c>
      <c r="R40" s="541">
        <v>18.7</v>
      </c>
      <c r="S40" s="541">
        <v>25.7</v>
      </c>
      <c r="T40" s="541">
        <v>24.3</v>
      </c>
      <c r="U40" s="542">
        <v>20.9</v>
      </c>
      <c r="V40" s="543">
        <v>8.5</v>
      </c>
      <c r="W40" s="16"/>
    </row>
    <row r="41" spans="1:23" ht="22.5" customHeight="1">
      <c r="A41" s="19"/>
      <c r="B41" s="20"/>
      <c r="C41" s="21" t="s">
        <v>25</v>
      </c>
      <c r="D41" s="21"/>
      <c r="E41" s="307">
        <v>16</v>
      </c>
      <c r="F41" s="307">
        <v>6540</v>
      </c>
      <c r="G41" s="307">
        <v>6435</v>
      </c>
      <c r="H41" s="307">
        <v>6435</v>
      </c>
      <c r="I41" s="550">
        <v>5625</v>
      </c>
      <c r="J41" s="544">
        <v>4273</v>
      </c>
      <c r="K41" s="307" t="s">
        <v>272</v>
      </c>
      <c r="L41" s="307">
        <v>835</v>
      </c>
      <c r="M41" s="307">
        <v>1677</v>
      </c>
      <c r="N41" s="307">
        <v>1650</v>
      </c>
      <c r="O41" s="551">
        <v>331</v>
      </c>
      <c r="P41" s="544">
        <v>296</v>
      </c>
      <c r="Q41" s="545" t="s">
        <v>272</v>
      </c>
      <c r="R41" s="545">
        <v>12.8</v>
      </c>
      <c r="S41" s="545">
        <v>26.1</v>
      </c>
      <c r="T41" s="545">
        <v>25.6</v>
      </c>
      <c r="U41" s="552">
        <v>11.4</v>
      </c>
      <c r="V41" s="553">
        <v>17.4</v>
      </c>
      <c r="W41" s="16"/>
    </row>
    <row r="42" spans="1:23" ht="22.5" customHeight="1">
      <c r="A42" s="29" t="s">
        <v>72</v>
      </c>
      <c r="B42" s="30"/>
      <c r="C42" s="31"/>
      <c r="D42" s="32"/>
      <c r="E42" s="303">
        <f aca="true" t="shared" si="13" ref="E42:P42">SUM(E43:E45)</f>
        <v>149</v>
      </c>
      <c r="F42" s="303">
        <f t="shared" si="13"/>
        <v>12294</v>
      </c>
      <c r="G42" s="303">
        <f t="shared" si="13"/>
        <v>11964</v>
      </c>
      <c r="H42" s="303">
        <f t="shared" si="13"/>
        <v>12557</v>
      </c>
      <c r="I42" s="554">
        <f t="shared" si="13"/>
        <v>9576</v>
      </c>
      <c r="J42" s="352">
        <f t="shared" si="13"/>
        <v>7285</v>
      </c>
      <c r="K42" s="303">
        <f t="shared" si="13"/>
        <v>1</v>
      </c>
      <c r="L42" s="303">
        <f t="shared" si="13"/>
        <v>2030</v>
      </c>
      <c r="M42" s="303">
        <f t="shared" si="13"/>
        <v>4080</v>
      </c>
      <c r="N42" s="303">
        <f t="shared" si="13"/>
        <v>3099</v>
      </c>
      <c r="O42" s="554">
        <f t="shared" si="13"/>
        <v>976</v>
      </c>
      <c r="P42" s="352">
        <f t="shared" si="13"/>
        <v>577</v>
      </c>
      <c r="Q42" s="537">
        <f aca="true" t="shared" si="14" ref="Q42:V42">K42/E42*100</f>
        <v>0.6711409395973155</v>
      </c>
      <c r="R42" s="537">
        <f t="shared" si="14"/>
        <v>16.51211973320319</v>
      </c>
      <c r="S42" s="537">
        <f t="shared" si="14"/>
        <v>34.10230692076229</v>
      </c>
      <c r="T42" s="537">
        <f t="shared" si="14"/>
        <v>24.679461654853867</v>
      </c>
      <c r="U42" s="538">
        <f t="shared" si="14"/>
        <v>10.192147034252297</v>
      </c>
      <c r="V42" s="539">
        <f t="shared" si="14"/>
        <v>7.920384351407001</v>
      </c>
      <c r="W42" s="26"/>
    </row>
    <row r="43" spans="1:23" ht="22.5" customHeight="1">
      <c r="A43" s="19"/>
      <c r="B43" s="34"/>
      <c r="C43" s="21" t="s">
        <v>26</v>
      </c>
      <c r="D43" s="35"/>
      <c r="E43" s="305">
        <v>49</v>
      </c>
      <c r="F43" s="305">
        <v>4233</v>
      </c>
      <c r="G43" s="305">
        <v>3900</v>
      </c>
      <c r="H43" s="305">
        <v>4233</v>
      </c>
      <c r="I43" s="305">
        <v>2789</v>
      </c>
      <c r="J43" s="540">
        <v>2123</v>
      </c>
      <c r="K43" s="305">
        <v>1</v>
      </c>
      <c r="L43" s="549">
        <v>684</v>
      </c>
      <c r="M43" s="305">
        <v>1233</v>
      </c>
      <c r="N43" s="305">
        <v>990</v>
      </c>
      <c r="O43" s="549">
        <v>47</v>
      </c>
      <c r="P43" s="540" t="s">
        <v>272</v>
      </c>
      <c r="Q43" s="541">
        <v>2</v>
      </c>
      <c r="R43" s="541">
        <v>16.2</v>
      </c>
      <c r="S43" s="541">
        <v>31.6</v>
      </c>
      <c r="T43" s="541">
        <v>23.4</v>
      </c>
      <c r="U43" s="542">
        <v>6.3</v>
      </c>
      <c r="V43" s="543">
        <v>5.4</v>
      </c>
      <c r="W43" s="26"/>
    </row>
    <row r="44" spans="1:23" ht="22.5" customHeight="1">
      <c r="A44" s="37"/>
      <c r="B44" s="38"/>
      <c r="C44" s="21" t="s">
        <v>27</v>
      </c>
      <c r="D44" s="39"/>
      <c r="E44" s="305">
        <v>78</v>
      </c>
      <c r="F44" s="305">
        <v>3919</v>
      </c>
      <c r="G44" s="305">
        <v>3919</v>
      </c>
      <c r="H44" s="305">
        <v>3919</v>
      </c>
      <c r="I44" s="305">
        <v>2827</v>
      </c>
      <c r="J44" s="540">
        <v>2471</v>
      </c>
      <c r="K44" s="305" t="s">
        <v>272</v>
      </c>
      <c r="L44" s="549">
        <v>707</v>
      </c>
      <c r="M44" s="305">
        <v>1375</v>
      </c>
      <c r="N44" s="305">
        <v>1079</v>
      </c>
      <c r="O44" s="549">
        <v>235</v>
      </c>
      <c r="P44" s="540">
        <v>316</v>
      </c>
      <c r="Q44" s="541" t="s">
        <v>272</v>
      </c>
      <c r="R44" s="541">
        <v>18</v>
      </c>
      <c r="S44" s="541">
        <v>35.1</v>
      </c>
      <c r="T44" s="541">
        <v>27.5</v>
      </c>
      <c r="U44" s="542">
        <v>18.7</v>
      </c>
      <c r="V44" s="543">
        <v>24.8</v>
      </c>
      <c r="W44" s="26"/>
    </row>
    <row r="45" spans="1:23" ht="22.5" customHeight="1">
      <c r="A45" s="40"/>
      <c r="B45" s="41"/>
      <c r="C45" s="42" t="s">
        <v>73</v>
      </c>
      <c r="D45" s="43"/>
      <c r="E45" s="307">
        <v>22</v>
      </c>
      <c r="F45" s="307">
        <v>4142</v>
      </c>
      <c r="G45" s="307">
        <v>4145</v>
      </c>
      <c r="H45" s="307">
        <v>4405</v>
      </c>
      <c r="I45" s="307">
        <v>3960</v>
      </c>
      <c r="J45" s="544">
        <v>2691</v>
      </c>
      <c r="K45" s="307" t="s">
        <v>272</v>
      </c>
      <c r="L45" s="118">
        <v>639</v>
      </c>
      <c r="M45" s="307">
        <v>1472</v>
      </c>
      <c r="N45" s="307">
        <v>1030</v>
      </c>
      <c r="O45" s="118">
        <v>694</v>
      </c>
      <c r="P45" s="544">
        <v>261</v>
      </c>
      <c r="Q45" s="545" t="s">
        <v>272</v>
      </c>
      <c r="R45" s="545">
        <v>15.4</v>
      </c>
      <c r="S45" s="545">
        <v>35.5</v>
      </c>
      <c r="T45" s="545">
        <v>23.4</v>
      </c>
      <c r="U45" s="546">
        <v>34.3</v>
      </c>
      <c r="V45" s="547">
        <v>17.8</v>
      </c>
      <c r="W45" s="26"/>
    </row>
    <row r="46" spans="1:23" s="85" customFormat="1" ht="22.5" customHeight="1">
      <c r="A46" s="23" t="s">
        <v>74</v>
      </c>
      <c r="B46" s="45"/>
      <c r="C46" s="25"/>
      <c r="D46" s="25"/>
      <c r="E46" s="303">
        <f aca="true" t="shared" si="15" ref="E46:P46">SUM(E47:E49)</f>
        <v>376</v>
      </c>
      <c r="F46" s="303">
        <f t="shared" si="15"/>
        <v>43928</v>
      </c>
      <c r="G46" s="303">
        <f t="shared" si="15"/>
        <v>43870</v>
      </c>
      <c r="H46" s="303">
        <f t="shared" si="15"/>
        <v>43820</v>
      </c>
      <c r="I46" s="303">
        <f t="shared" si="15"/>
        <v>39464</v>
      </c>
      <c r="J46" s="352">
        <f t="shared" si="15"/>
        <v>29227</v>
      </c>
      <c r="K46" s="303">
        <f t="shared" si="15"/>
        <v>2</v>
      </c>
      <c r="L46" s="303">
        <f t="shared" si="15"/>
        <v>7996</v>
      </c>
      <c r="M46" s="303">
        <f t="shared" si="15"/>
        <v>13424</v>
      </c>
      <c r="N46" s="303">
        <f t="shared" si="15"/>
        <v>9800</v>
      </c>
      <c r="O46" s="303">
        <f t="shared" si="15"/>
        <v>3899</v>
      </c>
      <c r="P46" s="352">
        <f t="shared" si="15"/>
        <v>2265</v>
      </c>
      <c r="Q46" s="537">
        <f aca="true" t="shared" si="16" ref="Q46:V46">K46/E46*100</f>
        <v>0.5319148936170213</v>
      </c>
      <c r="R46" s="537">
        <f t="shared" si="16"/>
        <v>18.202513203423784</v>
      </c>
      <c r="S46" s="537">
        <f t="shared" si="16"/>
        <v>30.599498518349673</v>
      </c>
      <c r="T46" s="537">
        <f t="shared" si="16"/>
        <v>22.364217252396166</v>
      </c>
      <c r="U46" s="538">
        <f t="shared" si="16"/>
        <v>9.879890533144131</v>
      </c>
      <c r="V46" s="539">
        <f t="shared" si="16"/>
        <v>7.749683511821261</v>
      </c>
      <c r="W46" s="26"/>
    </row>
    <row r="47" spans="1:23" ht="22.5" customHeight="1">
      <c r="A47" s="19"/>
      <c r="B47" s="34"/>
      <c r="C47" s="21" t="s">
        <v>29</v>
      </c>
      <c r="D47" s="21"/>
      <c r="E47" s="305">
        <v>311</v>
      </c>
      <c r="F47" s="305">
        <v>29086</v>
      </c>
      <c r="G47" s="305">
        <v>29086</v>
      </c>
      <c r="H47" s="305">
        <v>29086</v>
      </c>
      <c r="I47" s="305">
        <v>29740</v>
      </c>
      <c r="J47" s="540">
        <v>21571</v>
      </c>
      <c r="K47" s="305">
        <v>2</v>
      </c>
      <c r="L47" s="305">
        <v>5291</v>
      </c>
      <c r="M47" s="305">
        <v>7914</v>
      </c>
      <c r="N47" s="305">
        <v>6370</v>
      </c>
      <c r="O47" s="305">
        <v>3018</v>
      </c>
      <c r="P47" s="540">
        <v>1879</v>
      </c>
      <c r="Q47" s="541">
        <v>0.6</v>
      </c>
      <c r="R47" s="541">
        <v>18.2</v>
      </c>
      <c r="S47" s="541">
        <v>27.2</v>
      </c>
      <c r="T47" s="541">
        <v>21.9</v>
      </c>
      <c r="U47" s="542">
        <v>12.7</v>
      </c>
      <c r="V47" s="543">
        <v>14.3</v>
      </c>
      <c r="W47" s="16"/>
    </row>
    <row r="48" spans="1:23" ht="22.5" customHeight="1">
      <c r="A48" s="19"/>
      <c r="B48" s="34"/>
      <c r="C48" s="21" t="s">
        <v>75</v>
      </c>
      <c r="D48" s="21"/>
      <c r="E48" s="305">
        <v>65</v>
      </c>
      <c r="F48" s="305">
        <v>8287</v>
      </c>
      <c r="G48" s="305">
        <v>8152</v>
      </c>
      <c r="H48" s="305">
        <v>8287</v>
      </c>
      <c r="I48" s="305">
        <v>6954</v>
      </c>
      <c r="J48" s="540">
        <v>5480</v>
      </c>
      <c r="K48" s="305" t="s">
        <v>272</v>
      </c>
      <c r="L48" s="305">
        <v>1652</v>
      </c>
      <c r="M48" s="305">
        <v>3259</v>
      </c>
      <c r="N48" s="305">
        <v>2207</v>
      </c>
      <c r="O48" s="549">
        <v>554</v>
      </c>
      <c r="P48" s="540" t="s">
        <v>272</v>
      </c>
      <c r="Q48" s="541" t="s">
        <v>272</v>
      </c>
      <c r="R48" s="541">
        <v>19.9</v>
      </c>
      <c r="S48" s="541">
        <v>40</v>
      </c>
      <c r="T48" s="541">
        <v>26.6</v>
      </c>
      <c r="U48" s="542">
        <v>17.5</v>
      </c>
      <c r="V48" s="543" t="s">
        <v>272</v>
      </c>
      <c r="W48" s="16"/>
    </row>
    <row r="49" spans="1:23" ht="22.5" customHeight="1">
      <c r="A49" s="19"/>
      <c r="B49" s="34"/>
      <c r="C49" s="21" t="s">
        <v>76</v>
      </c>
      <c r="D49" s="21"/>
      <c r="E49" s="307" t="s">
        <v>272</v>
      </c>
      <c r="F49" s="307">
        <v>6555</v>
      </c>
      <c r="G49" s="307">
        <v>6632</v>
      </c>
      <c r="H49" s="307">
        <v>6447</v>
      </c>
      <c r="I49" s="307">
        <v>2770</v>
      </c>
      <c r="J49" s="544">
        <v>2176</v>
      </c>
      <c r="K49" s="307" t="s">
        <v>272</v>
      </c>
      <c r="L49" s="307">
        <v>1053</v>
      </c>
      <c r="M49" s="307">
        <v>2251</v>
      </c>
      <c r="N49" s="307">
        <v>1223</v>
      </c>
      <c r="O49" s="118">
        <v>327</v>
      </c>
      <c r="P49" s="544">
        <v>386</v>
      </c>
      <c r="Q49" s="545" t="s">
        <v>272</v>
      </c>
      <c r="R49" s="545">
        <v>16.1</v>
      </c>
      <c r="S49" s="545">
        <v>33.9</v>
      </c>
      <c r="T49" s="545">
        <v>19</v>
      </c>
      <c r="U49" s="546">
        <v>22.6</v>
      </c>
      <c r="V49" s="547">
        <v>32.9</v>
      </c>
      <c r="W49" s="16"/>
    </row>
    <row r="50" spans="1:23" s="119" customFormat="1" ht="22.5" customHeight="1">
      <c r="A50" s="23" t="s">
        <v>30</v>
      </c>
      <c r="B50" s="45"/>
      <c r="C50" s="25"/>
      <c r="D50" s="25"/>
      <c r="E50" s="303">
        <f aca="true" t="shared" si="17" ref="E50:P50">SUM(E51:E52)</f>
        <v>2670</v>
      </c>
      <c r="F50" s="303">
        <f t="shared" si="17"/>
        <v>21143</v>
      </c>
      <c r="G50" s="303">
        <f t="shared" si="17"/>
        <v>21555</v>
      </c>
      <c r="H50" s="303">
        <f t="shared" si="17"/>
        <v>21856</v>
      </c>
      <c r="I50" s="303">
        <f t="shared" si="17"/>
        <v>16372</v>
      </c>
      <c r="J50" s="352">
        <f t="shared" si="17"/>
        <v>12482</v>
      </c>
      <c r="K50" s="303">
        <f t="shared" si="17"/>
        <v>836</v>
      </c>
      <c r="L50" s="303">
        <f t="shared" si="17"/>
        <v>3735</v>
      </c>
      <c r="M50" s="303">
        <f t="shared" si="17"/>
        <v>6013</v>
      </c>
      <c r="N50" s="303">
        <f t="shared" si="17"/>
        <v>5451</v>
      </c>
      <c r="O50" s="303">
        <f t="shared" si="17"/>
        <v>1490</v>
      </c>
      <c r="P50" s="352">
        <f t="shared" si="17"/>
        <v>819</v>
      </c>
      <c r="Q50" s="537">
        <f aca="true" t="shared" si="18" ref="Q50:V50">K50/E50*100</f>
        <v>31.310861423220977</v>
      </c>
      <c r="R50" s="537">
        <f t="shared" si="18"/>
        <v>17.665421179586623</v>
      </c>
      <c r="S50" s="537">
        <f t="shared" si="18"/>
        <v>27.896079795871024</v>
      </c>
      <c r="T50" s="537">
        <f t="shared" si="18"/>
        <v>24.940519765739385</v>
      </c>
      <c r="U50" s="538">
        <f t="shared" si="18"/>
        <v>9.10090398240899</v>
      </c>
      <c r="V50" s="539">
        <f t="shared" si="18"/>
        <v>6.5614484858195805</v>
      </c>
      <c r="W50" s="26"/>
    </row>
    <row r="51" spans="1:23" s="119" customFormat="1" ht="22.5" customHeight="1">
      <c r="A51" s="19"/>
      <c r="B51" s="34"/>
      <c r="C51" s="21" t="s">
        <v>296</v>
      </c>
      <c r="D51" s="21"/>
      <c r="E51" s="305">
        <v>2563</v>
      </c>
      <c r="F51" s="305">
        <v>10464</v>
      </c>
      <c r="G51" s="305">
        <v>10876</v>
      </c>
      <c r="H51" s="305">
        <v>11177</v>
      </c>
      <c r="I51" s="305">
        <v>7107</v>
      </c>
      <c r="J51" s="540">
        <v>6161</v>
      </c>
      <c r="K51" s="305">
        <v>834</v>
      </c>
      <c r="L51" s="305">
        <v>2402</v>
      </c>
      <c r="M51" s="305">
        <v>3487</v>
      </c>
      <c r="N51" s="305">
        <v>3255</v>
      </c>
      <c r="O51" s="549">
        <v>740</v>
      </c>
      <c r="P51" s="540" t="s">
        <v>272</v>
      </c>
      <c r="Q51" s="541">
        <v>32.5</v>
      </c>
      <c r="R51" s="541">
        <v>23</v>
      </c>
      <c r="S51" s="541">
        <v>32.1</v>
      </c>
      <c r="T51" s="541">
        <v>29.1</v>
      </c>
      <c r="U51" s="542">
        <v>22.2</v>
      </c>
      <c r="V51" s="543" t="s">
        <v>272</v>
      </c>
      <c r="W51" s="16"/>
    </row>
    <row r="52" spans="1:23" s="119" customFormat="1" ht="22.5" customHeight="1">
      <c r="A52" s="19"/>
      <c r="B52" s="34"/>
      <c r="C52" s="21" t="s">
        <v>77</v>
      </c>
      <c r="D52" s="21"/>
      <c r="E52" s="307">
        <v>107</v>
      </c>
      <c r="F52" s="307">
        <v>10679</v>
      </c>
      <c r="G52" s="307">
        <v>10679</v>
      </c>
      <c r="H52" s="307">
        <v>10679</v>
      </c>
      <c r="I52" s="307">
        <v>9265</v>
      </c>
      <c r="J52" s="544">
        <v>6321</v>
      </c>
      <c r="K52" s="307">
        <v>2</v>
      </c>
      <c r="L52" s="307">
        <v>1333</v>
      </c>
      <c r="M52" s="307">
        <v>2526</v>
      </c>
      <c r="N52" s="307">
        <v>2196</v>
      </c>
      <c r="O52" s="118">
        <v>750</v>
      </c>
      <c r="P52" s="544">
        <v>819</v>
      </c>
      <c r="Q52" s="545">
        <v>1.9</v>
      </c>
      <c r="R52" s="545">
        <v>12.5</v>
      </c>
      <c r="S52" s="545">
        <v>23.7</v>
      </c>
      <c r="T52" s="545">
        <v>20.6</v>
      </c>
      <c r="U52" s="546">
        <v>14.5</v>
      </c>
      <c r="V52" s="547">
        <v>22.9</v>
      </c>
      <c r="W52" s="16"/>
    </row>
    <row r="53" spans="1:23" ht="22.5" customHeight="1">
      <c r="A53" s="23" t="s">
        <v>78</v>
      </c>
      <c r="B53" s="45"/>
      <c r="C53" s="14"/>
      <c r="D53" s="25"/>
      <c r="E53" s="303">
        <f aca="true" t="shared" si="19" ref="E53:P53">SUM(E54:E55)</f>
        <v>277</v>
      </c>
      <c r="F53" s="303">
        <f t="shared" si="19"/>
        <v>28748</v>
      </c>
      <c r="G53" s="303">
        <f t="shared" si="19"/>
        <v>28748</v>
      </c>
      <c r="H53" s="303">
        <f t="shared" si="19"/>
        <v>28748</v>
      </c>
      <c r="I53" s="303">
        <f t="shared" si="19"/>
        <v>19796</v>
      </c>
      <c r="J53" s="352">
        <f t="shared" si="19"/>
        <v>15590</v>
      </c>
      <c r="K53" s="303">
        <f t="shared" si="19"/>
        <v>4</v>
      </c>
      <c r="L53" s="303">
        <f t="shared" si="19"/>
        <v>5679</v>
      </c>
      <c r="M53" s="303">
        <f t="shared" si="19"/>
        <v>8904</v>
      </c>
      <c r="N53" s="303">
        <f t="shared" si="19"/>
        <v>8367</v>
      </c>
      <c r="O53" s="303">
        <f t="shared" si="19"/>
        <v>2343</v>
      </c>
      <c r="P53" s="352">
        <f t="shared" si="19"/>
        <v>1193</v>
      </c>
      <c r="Q53" s="537">
        <f aca="true" t="shared" si="20" ref="Q53:V53">K53/E53*100</f>
        <v>1.444043321299639</v>
      </c>
      <c r="R53" s="537">
        <f t="shared" si="20"/>
        <v>19.75441769862251</v>
      </c>
      <c r="S53" s="537">
        <f t="shared" si="20"/>
        <v>30.972589397523304</v>
      </c>
      <c r="T53" s="537">
        <f t="shared" si="20"/>
        <v>29.10463336579936</v>
      </c>
      <c r="U53" s="538">
        <f t="shared" si="20"/>
        <v>11.835724388765408</v>
      </c>
      <c r="V53" s="539">
        <f t="shared" si="20"/>
        <v>7.652341244387428</v>
      </c>
      <c r="W53" s="26"/>
    </row>
    <row r="54" spans="1:23" ht="22.5" customHeight="1">
      <c r="A54" s="19"/>
      <c r="B54" s="46"/>
      <c r="C54" s="21" t="s">
        <v>297</v>
      </c>
      <c r="D54" s="47"/>
      <c r="E54" s="305">
        <v>133</v>
      </c>
      <c r="F54" s="305">
        <v>12027</v>
      </c>
      <c r="G54" s="305">
        <v>12027</v>
      </c>
      <c r="H54" s="305">
        <v>12027</v>
      </c>
      <c r="I54" s="305">
        <v>7702</v>
      </c>
      <c r="J54" s="540">
        <v>6514</v>
      </c>
      <c r="K54" s="305">
        <v>2</v>
      </c>
      <c r="L54" s="305">
        <v>1619</v>
      </c>
      <c r="M54" s="305">
        <v>1986</v>
      </c>
      <c r="N54" s="305">
        <v>2126</v>
      </c>
      <c r="O54" s="305">
        <v>1195</v>
      </c>
      <c r="P54" s="540">
        <v>21</v>
      </c>
      <c r="Q54" s="541">
        <v>1.5</v>
      </c>
      <c r="R54" s="541">
        <v>13.5</v>
      </c>
      <c r="S54" s="541">
        <v>16.5</v>
      </c>
      <c r="T54" s="541">
        <v>17.7</v>
      </c>
      <c r="U54" s="542">
        <v>26.6</v>
      </c>
      <c r="V54" s="543">
        <v>4.9</v>
      </c>
      <c r="W54" s="26"/>
    </row>
    <row r="55" spans="1:23" ht="22.5" customHeight="1">
      <c r="A55" s="19"/>
      <c r="B55" s="34"/>
      <c r="C55" s="21" t="s">
        <v>56</v>
      </c>
      <c r="D55" s="21"/>
      <c r="E55" s="307">
        <v>144</v>
      </c>
      <c r="F55" s="307">
        <v>16721</v>
      </c>
      <c r="G55" s="307">
        <v>16721</v>
      </c>
      <c r="H55" s="307">
        <v>16721</v>
      </c>
      <c r="I55" s="307">
        <v>12094</v>
      </c>
      <c r="J55" s="544">
        <v>9076</v>
      </c>
      <c r="K55" s="307">
        <v>2</v>
      </c>
      <c r="L55" s="307">
        <v>4060</v>
      </c>
      <c r="M55" s="307">
        <v>6918</v>
      </c>
      <c r="N55" s="307">
        <v>6241</v>
      </c>
      <c r="O55" s="118">
        <v>1148</v>
      </c>
      <c r="P55" s="544">
        <v>1172</v>
      </c>
      <c r="Q55" s="545">
        <v>1.4</v>
      </c>
      <c r="R55" s="545">
        <v>24.3</v>
      </c>
      <c r="S55" s="545">
        <v>41.4</v>
      </c>
      <c r="T55" s="545">
        <v>37.3</v>
      </c>
      <c r="U55" s="546">
        <v>19.5</v>
      </c>
      <c r="V55" s="547">
        <v>24.2</v>
      </c>
      <c r="W55" s="16"/>
    </row>
    <row r="56" spans="1:23" ht="22.5" customHeight="1">
      <c r="A56" s="23" t="s">
        <v>79</v>
      </c>
      <c r="B56" s="45"/>
      <c r="C56" s="25"/>
      <c r="D56" s="25"/>
      <c r="E56" s="303">
        <f aca="true" t="shared" si="21" ref="E56:P56">SUM(E57:E59)</f>
        <v>749</v>
      </c>
      <c r="F56" s="303">
        <f t="shared" si="21"/>
        <v>44112</v>
      </c>
      <c r="G56" s="303">
        <f t="shared" si="21"/>
        <v>44112</v>
      </c>
      <c r="H56" s="303">
        <f t="shared" si="21"/>
        <v>44112</v>
      </c>
      <c r="I56" s="303">
        <f t="shared" si="21"/>
        <v>29088</v>
      </c>
      <c r="J56" s="352">
        <f t="shared" si="21"/>
        <v>22902</v>
      </c>
      <c r="K56" s="303">
        <f t="shared" si="21"/>
        <v>51</v>
      </c>
      <c r="L56" s="303">
        <f t="shared" si="21"/>
        <v>8844</v>
      </c>
      <c r="M56" s="303">
        <f t="shared" si="21"/>
        <v>15833</v>
      </c>
      <c r="N56" s="303">
        <f t="shared" si="21"/>
        <v>12385</v>
      </c>
      <c r="O56" s="303">
        <f t="shared" si="21"/>
        <v>2906</v>
      </c>
      <c r="P56" s="352">
        <f t="shared" si="21"/>
        <v>2343</v>
      </c>
      <c r="Q56" s="537">
        <f aca="true" t="shared" si="22" ref="Q56:V56">K56/E56*100</f>
        <v>6.809078771695594</v>
      </c>
      <c r="R56" s="537">
        <f t="shared" si="22"/>
        <v>20.048966267682264</v>
      </c>
      <c r="S56" s="537">
        <f t="shared" si="22"/>
        <v>35.89272760246645</v>
      </c>
      <c r="T56" s="537">
        <f t="shared" si="22"/>
        <v>28.076260428001447</v>
      </c>
      <c r="U56" s="538">
        <f t="shared" si="22"/>
        <v>9.99037403740374</v>
      </c>
      <c r="V56" s="539">
        <f t="shared" si="22"/>
        <v>10.230547550432277</v>
      </c>
      <c r="W56" s="26"/>
    </row>
    <row r="57" spans="1:23" ht="22.5" customHeight="1">
      <c r="A57" s="19"/>
      <c r="B57" s="34"/>
      <c r="C57" s="21" t="s">
        <v>31</v>
      </c>
      <c r="D57" s="21"/>
      <c r="E57" s="305">
        <v>257</v>
      </c>
      <c r="F57" s="305">
        <v>9552</v>
      </c>
      <c r="G57" s="305">
        <v>9552</v>
      </c>
      <c r="H57" s="305">
        <v>9552</v>
      </c>
      <c r="I57" s="305">
        <v>9138</v>
      </c>
      <c r="J57" s="540">
        <v>6424</v>
      </c>
      <c r="K57" s="305">
        <v>13</v>
      </c>
      <c r="L57" s="305">
        <v>2598</v>
      </c>
      <c r="M57" s="305">
        <v>3883</v>
      </c>
      <c r="N57" s="305">
        <v>3135</v>
      </c>
      <c r="O57" s="549">
        <v>703</v>
      </c>
      <c r="P57" s="540">
        <v>606</v>
      </c>
      <c r="Q57" s="541">
        <v>5.1</v>
      </c>
      <c r="R57" s="541">
        <v>27.2</v>
      </c>
      <c r="S57" s="541">
        <v>40.7</v>
      </c>
      <c r="T57" s="541">
        <v>32.8</v>
      </c>
      <c r="U57" s="542">
        <v>12.9</v>
      </c>
      <c r="V57" s="543">
        <v>15</v>
      </c>
      <c r="W57" s="16"/>
    </row>
    <row r="58" spans="1:23" ht="22.5" customHeight="1">
      <c r="A58" s="19"/>
      <c r="B58" s="34"/>
      <c r="C58" s="21" t="s">
        <v>57</v>
      </c>
      <c r="D58" s="21"/>
      <c r="E58" s="305">
        <v>177</v>
      </c>
      <c r="F58" s="305">
        <v>17975</v>
      </c>
      <c r="G58" s="305">
        <v>17975</v>
      </c>
      <c r="H58" s="305">
        <v>17975</v>
      </c>
      <c r="I58" s="305">
        <v>12716</v>
      </c>
      <c r="J58" s="540">
        <v>10924</v>
      </c>
      <c r="K58" s="305">
        <v>3</v>
      </c>
      <c r="L58" s="305">
        <v>3703</v>
      </c>
      <c r="M58" s="305">
        <v>7014</v>
      </c>
      <c r="N58" s="305">
        <v>5732</v>
      </c>
      <c r="O58" s="305">
        <v>1275</v>
      </c>
      <c r="P58" s="540">
        <v>1114</v>
      </c>
      <c r="Q58" s="541">
        <v>1.7</v>
      </c>
      <c r="R58" s="541">
        <v>20.6</v>
      </c>
      <c r="S58" s="541">
        <v>39</v>
      </c>
      <c r="T58" s="541">
        <v>31.9</v>
      </c>
      <c r="U58" s="542">
        <v>20.5</v>
      </c>
      <c r="V58" s="543">
        <v>18.5</v>
      </c>
      <c r="W58" s="16"/>
    </row>
    <row r="59" spans="1:23" ht="22.5" customHeight="1" thickBot="1">
      <c r="A59" s="48"/>
      <c r="B59" s="49"/>
      <c r="C59" s="50" t="s">
        <v>80</v>
      </c>
      <c r="D59" s="50"/>
      <c r="E59" s="309">
        <v>315</v>
      </c>
      <c r="F59" s="309">
        <v>16585</v>
      </c>
      <c r="G59" s="309">
        <v>16585</v>
      </c>
      <c r="H59" s="309">
        <v>16585</v>
      </c>
      <c r="I59" s="309">
        <v>7234</v>
      </c>
      <c r="J59" s="555">
        <v>5554</v>
      </c>
      <c r="K59" s="309">
        <v>35</v>
      </c>
      <c r="L59" s="309">
        <v>2543</v>
      </c>
      <c r="M59" s="309">
        <v>4936</v>
      </c>
      <c r="N59" s="309">
        <v>3518</v>
      </c>
      <c r="O59" s="556">
        <v>928</v>
      </c>
      <c r="P59" s="555">
        <v>623</v>
      </c>
      <c r="Q59" s="557">
        <v>11.1</v>
      </c>
      <c r="R59" s="557">
        <v>15.3</v>
      </c>
      <c r="S59" s="557">
        <v>29.8</v>
      </c>
      <c r="T59" s="557">
        <v>21.2</v>
      </c>
      <c r="U59" s="558">
        <v>31.6</v>
      </c>
      <c r="V59" s="559">
        <v>27.3</v>
      </c>
      <c r="W59" s="16"/>
    </row>
    <row r="60" ht="16.5" customHeight="1">
      <c r="A60" s="100" t="s">
        <v>298</v>
      </c>
    </row>
    <row r="61" ht="14.25">
      <c r="A61" s="100" t="s">
        <v>299</v>
      </c>
    </row>
    <row r="62" ht="14.25">
      <c r="A62" s="119" t="s">
        <v>381</v>
      </c>
    </row>
  </sheetData>
  <sheetProtection/>
  <mergeCells count="9">
    <mergeCell ref="Q3:V3"/>
    <mergeCell ref="E3:J3"/>
    <mergeCell ref="K3:P3"/>
    <mergeCell ref="A2:D2"/>
    <mergeCell ref="A6:D6"/>
    <mergeCell ref="A7:D7"/>
    <mergeCell ref="A3:A4"/>
    <mergeCell ref="C3:C4"/>
    <mergeCell ref="A5:D5"/>
  </mergeCells>
  <printOptions horizontalCentered="1"/>
  <pageMargins left="0.2362204724409449" right="0.1968503937007874" top="0.7480314960629921" bottom="0.4724409448818898" header="0" footer="0.2362204724409449"/>
  <pageSetup horizontalDpi="600" verticalDpi="600" orientation="portrait" paperSize="9" scale="58" r:id="rId1"/>
  <headerFooter alignWithMargins="0">
    <oddFooter>&amp;R&amp;A &amp;P/&amp;N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64"/>
  <sheetViews>
    <sheetView showOutlineSymbols="0" workbookViewId="0" topLeftCell="A1">
      <pane xSplit="4" ySplit="7" topLeftCell="F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8.75390625" defaultRowHeight="14.25"/>
  <cols>
    <col min="1" max="1" width="9.00390625" style="59" customWidth="1"/>
    <col min="2" max="2" width="0.875" style="59" customWidth="1"/>
    <col min="3" max="3" width="11.25390625" style="59" customWidth="1"/>
    <col min="4" max="4" width="0.875" style="59" customWidth="1"/>
    <col min="5" max="7" width="10.25390625" style="59" customWidth="1"/>
    <col min="8" max="8" width="5.375" style="59" customWidth="1"/>
    <col min="9" max="16384" width="8.75390625" style="59" customWidth="1"/>
  </cols>
  <sheetData>
    <row r="1" spans="1:14" ht="40.5" customHeight="1">
      <c r="A1" s="603" t="s">
        <v>300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59" t="s">
        <v>306</v>
      </c>
    </row>
    <row r="2" spans="1:7" ht="19.5" customHeight="1" thickBot="1">
      <c r="A2" s="128" t="s">
        <v>302</v>
      </c>
      <c r="B2" s="106"/>
      <c r="C2" s="107"/>
      <c r="D2" s="107"/>
      <c r="E2" s="57"/>
      <c r="F2" s="57"/>
      <c r="G2" s="57"/>
    </row>
    <row r="3" spans="1:7" ht="24.75" customHeight="1">
      <c r="A3" s="129" t="s">
        <v>0</v>
      </c>
      <c r="B3" s="130"/>
      <c r="C3" s="131"/>
      <c r="D3" s="131"/>
      <c r="E3" s="605" t="s">
        <v>303</v>
      </c>
      <c r="F3" s="606"/>
      <c r="G3" s="607"/>
    </row>
    <row r="4" spans="1:7" ht="24.75" customHeight="1">
      <c r="A4" s="132"/>
      <c r="B4" s="133"/>
      <c r="C4" s="134"/>
      <c r="D4" s="134"/>
      <c r="E4" s="608"/>
      <c r="F4" s="609"/>
      <c r="G4" s="610"/>
    </row>
    <row r="5" spans="1:7" ht="24.75" customHeight="1">
      <c r="A5" s="135" t="s">
        <v>121</v>
      </c>
      <c r="B5" s="71"/>
      <c r="C5" s="65" t="s">
        <v>122</v>
      </c>
      <c r="D5" s="65"/>
      <c r="E5" s="66"/>
      <c r="F5" s="67" t="s">
        <v>34</v>
      </c>
      <c r="G5" s="136" t="s">
        <v>127</v>
      </c>
    </row>
    <row r="6" spans="1:7" ht="24.75" customHeight="1">
      <c r="A6" s="135"/>
      <c r="B6" s="71"/>
      <c r="C6" s="65"/>
      <c r="D6" s="65"/>
      <c r="E6" s="70" t="s">
        <v>41</v>
      </c>
      <c r="F6" s="70" t="s">
        <v>42</v>
      </c>
      <c r="G6" s="137"/>
    </row>
    <row r="7" spans="1:7" ht="24.75" customHeight="1" thickBot="1">
      <c r="A7" s="75"/>
      <c r="B7" s="76"/>
      <c r="C7" s="77"/>
      <c r="D7" s="77"/>
      <c r="E7" s="78"/>
      <c r="F7" s="79" t="s">
        <v>304</v>
      </c>
      <c r="G7" s="138" t="s">
        <v>128</v>
      </c>
    </row>
    <row r="8" spans="1:7" ht="24.75" customHeight="1">
      <c r="A8" s="588" t="s">
        <v>305</v>
      </c>
      <c r="B8" s="589"/>
      <c r="C8" s="589"/>
      <c r="D8" s="590"/>
      <c r="E8" s="5">
        <v>79907</v>
      </c>
      <c r="F8" s="5">
        <v>75123</v>
      </c>
      <c r="G8" s="52">
        <v>4784</v>
      </c>
    </row>
    <row r="9" spans="1:7" ht="24.75" customHeight="1" thickBot="1">
      <c r="A9" s="611">
        <v>19</v>
      </c>
      <c r="B9" s="612"/>
      <c r="C9" s="612"/>
      <c r="D9" s="613"/>
      <c r="E9" s="389">
        <v>64762</v>
      </c>
      <c r="F9" s="389">
        <v>63139</v>
      </c>
      <c r="G9" s="390">
        <v>1623</v>
      </c>
    </row>
    <row r="10" spans="1:8" ht="30" customHeight="1">
      <c r="A10" s="580">
        <v>20</v>
      </c>
      <c r="B10" s="578"/>
      <c r="C10" s="578"/>
      <c r="D10" s="602"/>
      <c r="E10" s="367">
        <f>SUM(E11,E12,E13,E14,E15,E16,E20,E23,E24,E29,E36,E41,E45,E49,E53,E56,E59)</f>
        <v>93299</v>
      </c>
      <c r="F10" s="367">
        <f>SUM(F11,F12,F13,F14,F15,F16,F20,F23,F24,F29,F36,F41,F45,F49,F53,F56,F59)</f>
        <v>76120</v>
      </c>
      <c r="G10" s="368">
        <f>SUM(G11,G12,G13,G14,G15,G16,G20,G23,G24,G29,G36,G41,G45,G49,G53,G56,G59)</f>
        <v>17179</v>
      </c>
      <c r="H10" s="11"/>
    </row>
    <row r="11" spans="1:8" ht="23.25" customHeight="1">
      <c r="A11" s="12" t="s">
        <v>58</v>
      </c>
      <c r="B11" s="13"/>
      <c r="C11" s="14" t="s">
        <v>1</v>
      </c>
      <c r="D11" s="14"/>
      <c r="E11" s="87">
        <f>SUM(F11:G11)</f>
        <v>29132</v>
      </c>
      <c r="F11" s="533">
        <v>28586</v>
      </c>
      <c r="G11" s="560">
        <v>546</v>
      </c>
      <c r="H11" s="16"/>
    </row>
    <row r="12" spans="1:8" ht="23.25" customHeight="1">
      <c r="A12" s="12" t="s">
        <v>59</v>
      </c>
      <c r="B12" s="13"/>
      <c r="C12" s="14" t="s">
        <v>2</v>
      </c>
      <c r="D12" s="14"/>
      <c r="E12" s="88">
        <f>SUM(F12:G12)</f>
        <v>1419</v>
      </c>
      <c r="F12" s="533">
        <v>1119</v>
      </c>
      <c r="G12" s="560">
        <v>300</v>
      </c>
      <c r="H12" s="16"/>
    </row>
    <row r="13" spans="1:8" ht="23.25" customHeight="1">
      <c r="A13" s="12" t="s">
        <v>60</v>
      </c>
      <c r="B13" s="13"/>
      <c r="C13" s="14" t="s">
        <v>3</v>
      </c>
      <c r="D13" s="14"/>
      <c r="E13" s="88">
        <f>SUM(F13:G13)</f>
        <v>15000</v>
      </c>
      <c r="F13" s="533">
        <v>13000</v>
      </c>
      <c r="G13" s="560">
        <v>2000</v>
      </c>
      <c r="H13" s="16"/>
    </row>
    <row r="14" spans="1:8" ht="23.25" customHeight="1">
      <c r="A14" s="17" t="s">
        <v>61</v>
      </c>
      <c r="B14" s="18"/>
      <c r="C14" s="14" t="s">
        <v>4</v>
      </c>
      <c r="D14" s="14"/>
      <c r="E14" s="88">
        <f>SUM(F14:G14)</f>
        <v>27279</v>
      </c>
      <c r="F14" s="533">
        <v>15239</v>
      </c>
      <c r="G14" s="560">
        <v>12040</v>
      </c>
      <c r="H14" s="16"/>
    </row>
    <row r="15" spans="1:8" ht="23.25" customHeight="1">
      <c r="A15" s="12" t="s">
        <v>62</v>
      </c>
      <c r="B15" s="13"/>
      <c r="C15" s="14" t="s">
        <v>5</v>
      </c>
      <c r="D15" s="14"/>
      <c r="E15" s="88">
        <f>SUM(F15:G15)</f>
        <v>925</v>
      </c>
      <c r="F15" s="533">
        <v>925</v>
      </c>
      <c r="G15" s="560" t="s">
        <v>272</v>
      </c>
      <c r="H15" s="16"/>
    </row>
    <row r="16" spans="1:8" ht="23.25" customHeight="1">
      <c r="A16" s="12" t="s">
        <v>63</v>
      </c>
      <c r="B16" s="13"/>
      <c r="C16" s="14"/>
      <c r="D16" s="14"/>
      <c r="E16" s="139">
        <f>SUM(E17:E19)</f>
        <v>3735</v>
      </c>
      <c r="F16" s="352">
        <f>SUM(F17:F19)</f>
        <v>3568</v>
      </c>
      <c r="G16" s="360">
        <f>SUM(G17:G19)</f>
        <v>167</v>
      </c>
      <c r="H16" s="16"/>
    </row>
    <row r="17" spans="1:8" ht="23.25" customHeight="1">
      <c r="A17" s="19"/>
      <c r="B17" s="20"/>
      <c r="C17" s="21" t="s">
        <v>6</v>
      </c>
      <c r="D17" s="21"/>
      <c r="E17" s="140">
        <f>SUM(F17:G17)</f>
        <v>3291</v>
      </c>
      <c r="F17" s="561">
        <v>3207</v>
      </c>
      <c r="G17" s="562">
        <v>84</v>
      </c>
      <c r="H17" s="16"/>
    </row>
    <row r="18" spans="1:8" s="85" customFormat="1" ht="23.25" customHeight="1">
      <c r="A18" s="19"/>
      <c r="B18" s="20"/>
      <c r="C18" s="21" t="s">
        <v>8</v>
      </c>
      <c r="D18" s="21"/>
      <c r="E18" s="140">
        <f>SUM(F18:G18)</f>
        <v>433</v>
      </c>
      <c r="F18" s="561">
        <v>355</v>
      </c>
      <c r="G18" s="562">
        <v>78</v>
      </c>
      <c r="H18" s="16"/>
    </row>
    <row r="19" spans="1:8" ht="23.25" customHeight="1">
      <c r="A19" s="19"/>
      <c r="B19" s="20"/>
      <c r="C19" s="21" t="s">
        <v>9</v>
      </c>
      <c r="D19" s="21"/>
      <c r="E19" s="91">
        <f>SUM(F19:G19)</f>
        <v>11</v>
      </c>
      <c r="F19" s="544">
        <v>6</v>
      </c>
      <c r="G19" s="563">
        <v>5</v>
      </c>
      <c r="H19" s="16"/>
    </row>
    <row r="20" spans="1:8" ht="23.25" customHeight="1">
      <c r="A20" s="12" t="s">
        <v>64</v>
      </c>
      <c r="B20" s="13"/>
      <c r="C20" s="14"/>
      <c r="D20" s="14"/>
      <c r="E20" s="139">
        <f>SUM(E21:E22)</f>
        <v>517</v>
      </c>
      <c r="F20" s="352">
        <f>SUM(F21:F22)</f>
        <v>428</v>
      </c>
      <c r="G20" s="360">
        <f>SUM(G21:G22)</f>
        <v>89</v>
      </c>
      <c r="H20" s="16"/>
    </row>
    <row r="21" spans="1:8" ht="23.25" customHeight="1">
      <c r="A21" s="19"/>
      <c r="B21" s="20"/>
      <c r="C21" s="21" t="s">
        <v>7</v>
      </c>
      <c r="D21" s="21"/>
      <c r="E21" s="140">
        <f>SUM(F21:G21)</f>
        <v>175</v>
      </c>
      <c r="F21" s="561">
        <v>133</v>
      </c>
      <c r="G21" s="562">
        <v>42</v>
      </c>
      <c r="H21" s="16"/>
    </row>
    <row r="22" spans="1:8" ht="23.25" customHeight="1">
      <c r="A22" s="19"/>
      <c r="B22" s="20"/>
      <c r="C22" s="21" t="s">
        <v>10</v>
      </c>
      <c r="D22" s="21"/>
      <c r="E22" s="91">
        <f>SUM(F22:G22)</f>
        <v>342</v>
      </c>
      <c r="F22" s="544">
        <v>295</v>
      </c>
      <c r="G22" s="563">
        <v>47</v>
      </c>
      <c r="H22" s="16"/>
    </row>
    <row r="23" spans="1:8" s="85" customFormat="1" ht="23.25" customHeight="1">
      <c r="A23" s="12" t="s">
        <v>65</v>
      </c>
      <c r="B23" s="13"/>
      <c r="C23" s="14" t="s">
        <v>11</v>
      </c>
      <c r="D23" s="14"/>
      <c r="E23" s="88">
        <f>SUM(F23:G23)</f>
        <v>1079</v>
      </c>
      <c r="F23" s="533">
        <v>1044</v>
      </c>
      <c r="G23" s="564">
        <v>35</v>
      </c>
      <c r="H23" s="16"/>
    </row>
    <row r="24" spans="1:8" ht="23.25" customHeight="1">
      <c r="A24" s="23" t="s">
        <v>12</v>
      </c>
      <c r="B24" s="24"/>
      <c r="C24" s="25"/>
      <c r="D24" s="25"/>
      <c r="E24" s="139">
        <f>SUM(E25:E28)</f>
        <v>8318</v>
      </c>
      <c r="F24" s="352">
        <f>SUM(F25:F28)</f>
        <v>7241</v>
      </c>
      <c r="G24" s="360">
        <f>SUM(G25:G28)</f>
        <v>1077</v>
      </c>
      <c r="H24" s="26"/>
    </row>
    <row r="25" spans="1:8" ht="23.25" customHeight="1">
      <c r="A25" s="19"/>
      <c r="B25" s="20"/>
      <c r="C25" s="21" t="s">
        <v>13</v>
      </c>
      <c r="D25" s="21"/>
      <c r="E25" s="140">
        <f>SUM(F25:G25)</f>
        <v>4986</v>
      </c>
      <c r="F25" s="561">
        <v>4295</v>
      </c>
      <c r="G25" s="562">
        <v>691</v>
      </c>
      <c r="H25" s="16"/>
    </row>
    <row r="26" spans="1:8" ht="23.25" customHeight="1">
      <c r="A26" s="19"/>
      <c r="B26" s="20"/>
      <c r="C26" s="21" t="s">
        <v>18</v>
      </c>
      <c r="D26" s="21"/>
      <c r="E26" s="140">
        <f>SUM(F26:G26)</f>
        <v>1350</v>
      </c>
      <c r="F26" s="561">
        <v>1350</v>
      </c>
      <c r="G26" s="562" t="s">
        <v>272</v>
      </c>
      <c r="H26" s="16"/>
    </row>
    <row r="27" spans="1:8" s="85" customFormat="1" ht="23.25" customHeight="1">
      <c r="A27" s="19"/>
      <c r="B27" s="20"/>
      <c r="C27" s="21" t="s">
        <v>14</v>
      </c>
      <c r="D27" s="21"/>
      <c r="E27" s="140">
        <f>SUM(F27:G27)</f>
        <v>1507</v>
      </c>
      <c r="F27" s="561">
        <v>1206</v>
      </c>
      <c r="G27" s="562">
        <v>301</v>
      </c>
      <c r="H27" s="16"/>
    </row>
    <row r="28" spans="1:8" ht="23.25" customHeight="1">
      <c r="A28" s="19"/>
      <c r="B28" s="20"/>
      <c r="C28" s="21" t="s">
        <v>15</v>
      </c>
      <c r="D28" s="21"/>
      <c r="E28" s="91">
        <f>SUM(F28:G28)</f>
        <v>475</v>
      </c>
      <c r="F28" s="544">
        <v>390</v>
      </c>
      <c r="G28" s="563">
        <v>85</v>
      </c>
      <c r="H28" s="16"/>
    </row>
    <row r="29" spans="1:8" ht="23.25" customHeight="1">
      <c r="A29" s="23" t="s">
        <v>20</v>
      </c>
      <c r="B29" s="24"/>
      <c r="C29" s="25"/>
      <c r="D29" s="25"/>
      <c r="E29" s="141">
        <f>SUM(E30:E35)</f>
        <v>2752</v>
      </c>
      <c r="F29" s="352">
        <f>SUM(F30:F35)</f>
        <v>2264</v>
      </c>
      <c r="G29" s="360">
        <f>SUM(G30:G35)</f>
        <v>488</v>
      </c>
      <c r="H29" s="26"/>
    </row>
    <row r="30" spans="1:8" ht="23.25" customHeight="1">
      <c r="A30" s="19"/>
      <c r="B30" s="20"/>
      <c r="C30" s="21" t="s">
        <v>16</v>
      </c>
      <c r="D30" s="21"/>
      <c r="E30" s="140">
        <f aca="true" t="shared" si="0" ref="E30:E35">SUM(F30:G30)</f>
        <v>348</v>
      </c>
      <c r="F30" s="561">
        <v>271</v>
      </c>
      <c r="G30" s="562">
        <v>77</v>
      </c>
      <c r="H30" s="16"/>
    </row>
    <row r="31" spans="1:8" ht="23.25" customHeight="1">
      <c r="A31" s="19"/>
      <c r="B31" s="20"/>
      <c r="C31" s="21" t="s">
        <v>17</v>
      </c>
      <c r="D31" s="21"/>
      <c r="E31" s="140">
        <f t="shared" si="0"/>
        <v>457</v>
      </c>
      <c r="F31" s="561">
        <v>403</v>
      </c>
      <c r="G31" s="562">
        <v>54</v>
      </c>
      <c r="H31" s="16"/>
    </row>
    <row r="32" spans="1:8" ht="23.25" customHeight="1">
      <c r="A32" s="19"/>
      <c r="B32" s="20"/>
      <c r="C32" s="21" t="s">
        <v>21</v>
      </c>
      <c r="D32" s="21"/>
      <c r="E32" s="140">
        <f t="shared" si="0"/>
        <v>680</v>
      </c>
      <c r="F32" s="561">
        <v>680</v>
      </c>
      <c r="G32" s="562" t="s">
        <v>272</v>
      </c>
      <c r="H32" s="16"/>
    </row>
    <row r="33" spans="1:8" s="85" customFormat="1" ht="23.25" customHeight="1">
      <c r="A33" s="19"/>
      <c r="B33" s="20"/>
      <c r="C33" s="21" t="s">
        <v>19</v>
      </c>
      <c r="D33" s="21"/>
      <c r="E33" s="140">
        <f t="shared" si="0"/>
        <v>25</v>
      </c>
      <c r="F33" s="561">
        <v>21</v>
      </c>
      <c r="G33" s="562">
        <v>4</v>
      </c>
      <c r="H33" s="16"/>
    </row>
    <row r="34" spans="1:8" ht="23.25" customHeight="1">
      <c r="A34" s="19"/>
      <c r="B34" s="20"/>
      <c r="C34" s="21" t="s">
        <v>66</v>
      </c>
      <c r="D34" s="21"/>
      <c r="E34" s="140">
        <f t="shared" si="0"/>
        <v>684</v>
      </c>
      <c r="F34" s="561">
        <v>444</v>
      </c>
      <c r="G34" s="562">
        <v>240</v>
      </c>
      <c r="H34" s="16"/>
    </row>
    <row r="35" spans="1:8" ht="23.25" customHeight="1">
      <c r="A35" s="19"/>
      <c r="B35" s="20"/>
      <c r="C35" s="21" t="s">
        <v>67</v>
      </c>
      <c r="D35" s="21"/>
      <c r="E35" s="91">
        <f t="shared" si="0"/>
        <v>558</v>
      </c>
      <c r="F35" s="544">
        <v>445</v>
      </c>
      <c r="G35" s="563">
        <v>113</v>
      </c>
      <c r="H35" s="16"/>
    </row>
    <row r="36" spans="1:8" ht="23.25" customHeight="1">
      <c r="A36" s="27" t="s">
        <v>68</v>
      </c>
      <c r="B36" s="28"/>
      <c r="C36" s="25"/>
      <c r="D36" s="25"/>
      <c r="E36" s="139">
        <f>SUM(E37:E40)</f>
        <v>1280</v>
      </c>
      <c r="F36" s="352">
        <f>SUM(F37:F40)</f>
        <v>1031</v>
      </c>
      <c r="G36" s="360">
        <f>SUM(G37:G40)</f>
        <v>249</v>
      </c>
      <c r="H36" s="26"/>
    </row>
    <row r="37" spans="1:8" ht="23.25" customHeight="1">
      <c r="A37" s="19"/>
      <c r="B37" s="20"/>
      <c r="C37" s="21" t="s">
        <v>69</v>
      </c>
      <c r="D37" s="21"/>
      <c r="E37" s="140">
        <f>SUM(F37:G37)</f>
        <v>202</v>
      </c>
      <c r="F37" s="561">
        <v>96</v>
      </c>
      <c r="G37" s="562">
        <v>106</v>
      </c>
      <c r="H37" s="16"/>
    </row>
    <row r="38" spans="1:8" s="85" customFormat="1" ht="23.25" customHeight="1">
      <c r="A38" s="19"/>
      <c r="B38" s="20"/>
      <c r="C38" s="21" t="s">
        <v>70</v>
      </c>
      <c r="D38" s="21"/>
      <c r="E38" s="140">
        <f>SUM(F38:G38)</f>
        <v>822</v>
      </c>
      <c r="F38" s="561">
        <v>679</v>
      </c>
      <c r="G38" s="562">
        <v>143</v>
      </c>
      <c r="H38" s="16"/>
    </row>
    <row r="39" spans="1:8" ht="23.25" customHeight="1">
      <c r="A39" s="19"/>
      <c r="B39" s="20"/>
      <c r="C39" s="21" t="s">
        <v>22</v>
      </c>
      <c r="D39" s="21"/>
      <c r="E39" s="140">
        <f>SUM(F39:G39)</f>
        <v>0</v>
      </c>
      <c r="F39" s="561" t="s">
        <v>272</v>
      </c>
      <c r="G39" s="562" t="s">
        <v>272</v>
      </c>
      <c r="H39" s="16"/>
    </row>
    <row r="40" spans="1:8" ht="23.25" customHeight="1">
      <c r="A40" s="19"/>
      <c r="B40" s="20"/>
      <c r="C40" s="21" t="s">
        <v>28</v>
      </c>
      <c r="D40" s="21"/>
      <c r="E40" s="91">
        <f>SUM(F40:G40)</f>
        <v>256</v>
      </c>
      <c r="F40" s="544">
        <v>256</v>
      </c>
      <c r="G40" s="563" t="s">
        <v>272</v>
      </c>
      <c r="H40" s="16"/>
    </row>
    <row r="41" spans="1:8" ht="23.25" customHeight="1">
      <c r="A41" s="23" t="s">
        <v>71</v>
      </c>
      <c r="B41" s="24"/>
      <c r="C41" s="25"/>
      <c r="D41" s="25"/>
      <c r="E41" s="139">
        <f>SUM(E42:E44)</f>
        <v>258</v>
      </c>
      <c r="F41" s="352">
        <f>SUM(F42:F44)</f>
        <v>254</v>
      </c>
      <c r="G41" s="360">
        <f>SUM(G42:G44)</f>
        <v>4</v>
      </c>
      <c r="H41" s="26"/>
    </row>
    <row r="42" spans="1:8" ht="23.25" customHeight="1">
      <c r="A42" s="19"/>
      <c r="B42" s="20"/>
      <c r="C42" s="21" t="s">
        <v>23</v>
      </c>
      <c r="D42" s="21"/>
      <c r="E42" s="140">
        <f>SUM(F42:G42)</f>
        <v>35</v>
      </c>
      <c r="F42" s="561">
        <v>35</v>
      </c>
      <c r="G42" s="562" t="s">
        <v>272</v>
      </c>
      <c r="H42" s="16"/>
    </row>
    <row r="43" spans="1:8" s="85" customFormat="1" ht="23.25" customHeight="1">
      <c r="A43" s="19"/>
      <c r="B43" s="20"/>
      <c r="C43" s="21" t="s">
        <v>24</v>
      </c>
      <c r="D43" s="21"/>
      <c r="E43" s="140">
        <f>SUM(F43:G43)</f>
        <v>4</v>
      </c>
      <c r="F43" s="561" t="s">
        <v>272</v>
      </c>
      <c r="G43" s="562">
        <v>4</v>
      </c>
      <c r="H43" s="16"/>
    </row>
    <row r="44" spans="1:8" ht="23.25" customHeight="1">
      <c r="A44" s="19"/>
      <c r="B44" s="20"/>
      <c r="C44" s="21" t="s">
        <v>25</v>
      </c>
      <c r="D44" s="21"/>
      <c r="E44" s="91">
        <f>SUM(F44:G44)</f>
        <v>219</v>
      </c>
      <c r="F44" s="544">
        <v>219</v>
      </c>
      <c r="G44" s="563" t="s">
        <v>272</v>
      </c>
      <c r="H44" s="16"/>
    </row>
    <row r="45" spans="1:8" ht="23.25" customHeight="1">
      <c r="A45" s="29" t="s">
        <v>72</v>
      </c>
      <c r="B45" s="30"/>
      <c r="C45" s="31"/>
      <c r="D45" s="32"/>
      <c r="E45" s="139">
        <f>SUM(E46:E48)</f>
        <v>214</v>
      </c>
      <c r="F45" s="352">
        <f>SUM(F46:F48)</f>
        <v>208</v>
      </c>
      <c r="G45" s="360">
        <f>SUM(G46:G48)</f>
        <v>6</v>
      </c>
      <c r="H45" s="26"/>
    </row>
    <row r="46" spans="1:8" ht="23.25" customHeight="1">
      <c r="A46" s="19"/>
      <c r="B46" s="34"/>
      <c r="C46" s="21" t="s">
        <v>26</v>
      </c>
      <c r="D46" s="35"/>
      <c r="E46" s="140">
        <f>SUM(F46:G46)</f>
        <v>12</v>
      </c>
      <c r="F46" s="561">
        <v>8</v>
      </c>
      <c r="G46" s="562">
        <v>4</v>
      </c>
      <c r="H46" s="26"/>
    </row>
    <row r="47" spans="1:8" ht="23.25" customHeight="1">
      <c r="A47" s="37"/>
      <c r="B47" s="38"/>
      <c r="C47" s="21" t="s">
        <v>27</v>
      </c>
      <c r="D47" s="39"/>
      <c r="E47" s="140">
        <f>SUM(F47:G47)</f>
        <v>61</v>
      </c>
      <c r="F47" s="561">
        <v>59</v>
      </c>
      <c r="G47" s="562">
        <v>2</v>
      </c>
      <c r="H47" s="26"/>
    </row>
    <row r="48" spans="1:8" ht="23.25" customHeight="1">
      <c r="A48" s="40"/>
      <c r="B48" s="41"/>
      <c r="C48" s="42" t="s">
        <v>73</v>
      </c>
      <c r="D48" s="43"/>
      <c r="E48" s="91">
        <f>SUM(F48:G48)</f>
        <v>141</v>
      </c>
      <c r="F48" s="544">
        <v>141</v>
      </c>
      <c r="G48" s="563" t="s">
        <v>272</v>
      </c>
      <c r="H48" s="26"/>
    </row>
    <row r="49" spans="1:8" s="85" customFormat="1" ht="23.25" customHeight="1">
      <c r="A49" s="23" t="s">
        <v>74</v>
      </c>
      <c r="B49" s="45"/>
      <c r="C49" s="25"/>
      <c r="D49" s="25"/>
      <c r="E49" s="139">
        <f>SUM(E50:E52)</f>
        <v>309</v>
      </c>
      <c r="F49" s="352">
        <f>SUM(F50:F52)</f>
        <v>247</v>
      </c>
      <c r="G49" s="360">
        <f>SUM(G50:G52)</f>
        <v>62</v>
      </c>
      <c r="H49" s="26"/>
    </row>
    <row r="50" spans="1:8" ht="23.25" customHeight="1">
      <c r="A50" s="19"/>
      <c r="B50" s="34"/>
      <c r="C50" s="21" t="s">
        <v>29</v>
      </c>
      <c r="D50" s="21"/>
      <c r="E50" s="140">
        <f>SUM(F50:G50)</f>
        <v>45</v>
      </c>
      <c r="F50" s="561">
        <v>24</v>
      </c>
      <c r="G50" s="562">
        <v>21</v>
      </c>
      <c r="H50" s="16"/>
    </row>
    <row r="51" spans="1:8" ht="23.25" customHeight="1">
      <c r="A51" s="19"/>
      <c r="B51" s="34"/>
      <c r="C51" s="21" t="s">
        <v>75</v>
      </c>
      <c r="D51" s="21"/>
      <c r="E51" s="140">
        <f>SUM(F51:G51)</f>
        <v>87</v>
      </c>
      <c r="F51" s="561">
        <v>46</v>
      </c>
      <c r="G51" s="562">
        <v>41</v>
      </c>
      <c r="H51" s="16"/>
    </row>
    <row r="52" spans="1:8" ht="23.25" customHeight="1">
      <c r="A52" s="19"/>
      <c r="B52" s="34"/>
      <c r="C52" s="21" t="s">
        <v>76</v>
      </c>
      <c r="D52" s="21"/>
      <c r="E52" s="91">
        <f>SUM(F52:G52)</f>
        <v>177</v>
      </c>
      <c r="F52" s="544">
        <v>177</v>
      </c>
      <c r="G52" s="563" t="s">
        <v>272</v>
      </c>
      <c r="H52" s="16"/>
    </row>
    <row r="53" spans="1:8" ht="23.25" customHeight="1">
      <c r="A53" s="23" t="s">
        <v>30</v>
      </c>
      <c r="B53" s="45"/>
      <c r="C53" s="25"/>
      <c r="D53" s="25"/>
      <c r="E53" s="139">
        <f>SUM(E54:E55)</f>
        <v>682</v>
      </c>
      <c r="F53" s="352">
        <f>SUM(F54:F55)</f>
        <v>682</v>
      </c>
      <c r="G53" s="360">
        <f>SUM(G54:G55)</f>
        <v>0</v>
      </c>
      <c r="H53" s="26"/>
    </row>
    <row r="54" spans="1:8" ht="23.25" customHeight="1">
      <c r="A54" s="19"/>
      <c r="B54" s="34"/>
      <c r="C54" s="21" t="s">
        <v>108</v>
      </c>
      <c r="D54" s="21"/>
      <c r="E54" s="140">
        <f>SUM(F54:G54)</f>
        <v>285</v>
      </c>
      <c r="F54" s="561">
        <v>285</v>
      </c>
      <c r="G54" s="562" t="s">
        <v>272</v>
      </c>
      <c r="H54" s="16"/>
    </row>
    <row r="55" spans="1:8" ht="23.25" customHeight="1">
      <c r="A55" s="19"/>
      <c r="B55" s="34"/>
      <c r="C55" s="21" t="s">
        <v>77</v>
      </c>
      <c r="D55" s="21"/>
      <c r="E55" s="91">
        <f>SUM(F55:G55)</f>
        <v>397</v>
      </c>
      <c r="F55" s="544">
        <v>397</v>
      </c>
      <c r="G55" s="563" t="s">
        <v>272</v>
      </c>
      <c r="H55" s="16"/>
    </row>
    <row r="56" spans="1:8" ht="23.25" customHeight="1">
      <c r="A56" s="23" t="s">
        <v>78</v>
      </c>
      <c r="B56" s="45"/>
      <c r="C56" s="14"/>
      <c r="D56" s="25"/>
      <c r="E56" s="139">
        <f>SUM(E57:E58)</f>
        <v>197</v>
      </c>
      <c r="F56" s="352">
        <f>SUM(F57:F58)</f>
        <v>162</v>
      </c>
      <c r="G56" s="360">
        <f>SUM(G57:G58)</f>
        <v>35</v>
      </c>
      <c r="H56" s="26"/>
    </row>
    <row r="57" spans="1:8" ht="23.25" customHeight="1">
      <c r="A57" s="19"/>
      <c r="B57" s="46"/>
      <c r="C57" s="21" t="s">
        <v>109</v>
      </c>
      <c r="D57" s="47"/>
      <c r="E57" s="140">
        <f>SUM(F57:G57)</f>
        <v>0</v>
      </c>
      <c r="F57" s="561" t="s">
        <v>272</v>
      </c>
      <c r="G57" s="562" t="s">
        <v>272</v>
      </c>
      <c r="H57" s="26"/>
    </row>
    <row r="58" spans="1:8" ht="23.25" customHeight="1">
      <c r="A58" s="19"/>
      <c r="B58" s="34"/>
      <c r="C58" s="21" t="s">
        <v>56</v>
      </c>
      <c r="D58" s="21"/>
      <c r="E58" s="91">
        <f>SUM(F58:G58)</f>
        <v>197</v>
      </c>
      <c r="F58" s="544">
        <v>162</v>
      </c>
      <c r="G58" s="563">
        <v>35</v>
      </c>
      <c r="H58" s="16"/>
    </row>
    <row r="59" spans="1:8" ht="23.25" customHeight="1">
      <c r="A59" s="23" t="s">
        <v>79</v>
      </c>
      <c r="B59" s="45"/>
      <c r="C59" s="25"/>
      <c r="D59" s="25"/>
      <c r="E59" s="139">
        <f>SUM(E60:E62)</f>
        <v>203</v>
      </c>
      <c r="F59" s="352">
        <f>SUM(F60:F62)</f>
        <v>122</v>
      </c>
      <c r="G59" s="360">
        <f>SUM(G60:G62)</f>
        <v>81</v>
      </c>
      <c r="H59" s="26"/>
    </row>
    <row r="60" spans="1:8" ht="23.25" customHeight="1">
      <c r="A60" s="19"/>
      <c r="B60" s="34"/>
      <c r="C60" s="21" t="s">
        <v>31</v>
      </c>
      <c r="D60" s="21"/>
      <c r="E60" s="140">
        <f>SUM(F60:G60)</f>
        <v>194</v>
      </c>
      <c r="F60" s="561">
        <v>117</v>
      </c>
      <c r="G60" s="562">
        <v>77</v>
      </c>
      <c r="H60" s="16"/>
    </row>
    <row r="61" spans="1:8" ht="23.25" customHeight="1">
      <c r="A61" s="19"/>
      <c r="B61" s="34"/>
      <c r="C61" s="21" t="s">
        <v>57</v>
      </c>
      <c r="D61" s="21"/>
      <c r="E61" s="140">
        <f>SUM(F61:G61)</f>
        <v>9</v>
      </c>
      <c r="F61" s="561">
        <v>5</v>
      </c>
      <c r="G61" s="562">
        <v>4</v>
      </c>
      <c r="H61" s="16"/>
    </row>
    <row r="62" spans="1:8" ht="23.25" customHeight="1" thickBot="1">
      <c r="A62" s="48"/>
      <c r="B62" s="49"/>
      <c r="C62" s="50" t="s">
        <v>80</v>
      </c>
      <c r="D62" s="50"/>
      <c r="E62" s="142">
        <f>SUM(F62:G62)</f>
        <v>0</v>
      </c>
      <c r="F62" s="565" t="s">
        <v>272</v>
      </c>
      <c r="G62" s="566" t="s">
        <v>272</v>
      </c>
      <c r="H62" s="16"/>
    </row>
    <row r="63" ht="14.25">
      <c r="A63" s="391" t="s">
        <v>382</v>
      </c>
    </row>
    <row r="64" ht="14.25">
      <c r="A64" s="392" t="s">
        <v>301</v>
      </c>
    </row>
  </sheetData>
  <sheetProtection/>
  <mergeCells count="5">
    <mergeCell ref="A10:D10"/>
    <mergeCell ref="A1:M1"/>
    <mergeCell ref="E3:G4"/>
    <mergeCell ref="A8:D8"/>
    <mergeCell ref="A9:D9"/>
  </mergeCells>
  <printOptions/>
  <pageMargins left="1.0236220472440944" right="0.984251968503937" top="0.35433070866141736" bottom="0.4724409448818898" header="0" footer="0.2362204724409449"/>
  <pageSetup horizontalDpi="600" verticalDpi="600" orientation="portrait" paperSize="9" scale="55" r:id="rId1"/>
  <headerFooter alignWithMargins="0">
    <oddFooter>&amp;R&amp;A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showOutlineSymbols="0" zoomScale="75" zoomScaleNormal="75" workbookViewId="0" topLeftCell="A1">
      <pane xSplit="4" ySplit="6" topLeftCell="K5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71" sqref="G71"/>
    </sheetView>
  </sheetViews>
  <sheetFormatPr defaultColWidth="8.75390625" defaultRowHeight="14.25"/>
  <cols>
    <col min="1" max="1" width="10.25390625" style="59" customWidth="1"/>
    <col min="2" max="2" width="0.875" style="59" customWidth="1"/>
    <col min="3" max="3" width="12.50390625" style="59" customWidth="1"/>
    <col min="4" max="4" width="0.875" style="59" customWidth="1"/>
    <col min="5" max="10" width="17.50390625" style="59" customWidth="1"/>
    <col min="11" max="11" width="18.75390625" style="59" customWidth="1"/>
    <col min="12" max="12" width="20.00390625" style="59" customWidth="1"/>
    <col min="13" max="18" width="21.00390625" style="59" customWidth="1"/>
    <col min="19" max="19" width="7.125" style="59" customWidth="1"/>
    <col min="20" max="16384" width="8.75390625" style="59" customWidth="1"/>
  </cols>
  <sheetData>
    <row r="1" spans="1:18" ht="30" customHeight="1">
      <c r="A1" s="143" t="s">
        <v>129</v>
      </c>
      <c r="B1" s="144"/>
      <c r="C1" s="107"/>
      <c r="D1" s="107"/>
      <c r="E1" s="145"/>
      <c r="F1" s="145"/>
      <c r="G1" s="107"/>
      <c r="H1" s="10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9.5" customHeight="1" thickBot="1">
      <c r="A2" s="128" t="s">
        <v>142</v>
      </c>
      <c r="B2" s="144"/>
      <c r="C2" s="107"/>
      <c r="D2" s="107"/>
      <c r="E2" s="146"/>
      <c r="F2" s="146"/>
      <c r="G2" s="107"/>
      <c r="H2" s="10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4" customHeight="1">
      <c r="A3" s="614" t="s">
        <v>121</v>
      </c>
      <c r="B3" s="147"/>
      <c r="C3" s="617" t="s">
        <v>122</v>
      </c>
      <c r="D3" s="148"/>
      <c r="E3" s="620" t="s">
        <v>130</v>
      </c>
      <c r="F3" s="621"/>
      <c r="G3" s="621"/>
      <c r="H3" s="621"/>
      <c r="I3" s="629" t="s">
        <v>131</v>
      </c>
      <c r="J3" s="630"/>
      <c r="K3" s="630"/>
      <c r="L3" s="630"/>
      <c r="M3" s="630"/>
      <c r="N3" s="630"/>
      <c r="O3" s="630"/>
      <c r="P3" s="630"/>
      <c r="Q3" s="630"/>
      <c r="R3" s="631"/>
    </row>
    <row r="4" spans="1:18" ht="24" customHeight="1">
      <c r="A4" s="615"/>
      <c r="B4" s="149"/>
      <c r="C4" s="618"/>
      <c r="D4" s="150"/>
      <c r="E4" s="627" t="s">
        <v>307</v>
      </c>
      <c r="F4" s="636"/>
      <c r="G4" s="622" t="s">
        <v>308</v>
      </c>
      <c r="H4" s="623"/>
      <c r="I4" s="627" t="s">
        <v>132</v>
      </c>
      <c r="J4" s="635"/>
      <c r="K4" s="632" t="s">
        <v>133</v>
      </c>
      <c r="L4" s="633"/>
      <c r="M4" s="634" t="s">
        <v>134</v>
      </c>
      <c r="N4" s="635"/>
      <c r="O4" s="627" t="s">
        <v>135</v>
      </c>
      <c r="P4" s="635"/>
      <c r="Q4" s="627" t="s">
        <v>136</v>
      </c>
      <c r="R4" s="628"/>
    </row>
    <row r="5" spans="1:18" ht="19.5" customHeight="1">
      <c r="A5" s="615"/>
      <c r="B5" s="149"/>
      <c r="C5" s="618"/>
      <c r="D5" s="150"/>
      <c r="E5" s="151" t="s">
        <v>137</v>
      </c>
      <c r="F5" s="152" t="s">
        <v>138</v>
      </c>
      <c r="G5" s="151" t="s">
        <v>137</v>
      </c>
      <c r="H5" s="152" t="s">
        <v>138</v>
      </c>
      <c r="I5" s="153" t="s">
        <v>143</v>
      </c>
      <c r="J5" s="153" t="s">
        <v>139</v>
      </c>
      <c r="K5" s="393" t="s">
        <v>143</v>
      </c>
      <c r="L5" s="154" t="s">
        <v>139</v>
      </c>
      <c r="M5" s="153" t="s">
        <v>143</v>
      </c>
      <c r="N5" s="153" t="s">
        <v>139</v>
      </c>
      <c r="O5" s="153" t="s">
        <v>143</v>
      </c>
      <c r="P5" s="153" t="s">
        <v>139</v>
      </c>
      <c r="Q5" s="153" t="s">
        <v>143</v>
      </c>
      <c r="R5" s="155" t="s">
        <v>139</v>
      </c>
    </row>
    <row r="6" spans="1:18" ht="19.5" customHeight="1" thickBot="1">
      <c r="A6" s="616"/>
      <c r="B6" s="156"/>
      <c r="C6" s="619"/>
      <c r="D6" s="157"/>
      <c r="E6" s="158" t="s">
        <v>140</v>
      </c>
      <c r="F6" s="159" t="s">
        <v>140</v>
      </c>
      <c r="G6" s="158" t="s">
        <v>140</v>
      </c>
      <c r="H6" s="159" t="s">
        <v>140</v>
      </c>
      <c r="I6" s="160" t="s">
        <v>310</v>
      </c>
      <c r="J6" s="160" t="s">
        <v>141</v>
      </c>
      <c r="K6" s="161" t="s">
        <v>310</v>
      </c>
      <c r="L6" s="161" t="s">
        <v>141</v>
      </c>
      <c r="M6" s="160" t="s">
        <v>310</v>
      </c>
      <c r="N6" s="160" t="s">
        <v>141</v>
      </c>
      <c r="O6" s="160" t="s">
        <v>310</v>
      </c>
      <c r="P6" s="160" t="s">
        <v>141</v>
      </c>
      <c r="Q6" s="160" t="s">
        <v>310</v>
      </c>
      <c r="R6" s="162" t="s">
        <v>141</v>
      </c>
    </row>
    <row r="7" spans="1:18" ht="23.25" customHeight="1">
      <c r="A7" s="637" t="s">
        <v>311</v>
      </c>
      <c r="B7" s="617"/>
      <c r="C7" s="617"/>
      <c r="D7" s="638"/>
      <c r="E7" s="163">
        <v>1209</v>
      </c>
      <c r="F7" s="164">
        <v>925</v>
      </c>
      <c r="G7" s="164">
        <v>9</v>
      </c>
      <c r="H7" s="164">
        <v>3</v>
      </c>
      <c r="I7" s="164">
        <v>166</v>
      </c>
      <c r="J7" s="164">
        <v>4152</v>
      </c>
      <c r="K7" s="165">
        <v>300</v>
      </c>
      <c r="L7" s="165">
        <v>4028</v>
      </c>
      <c r="M7" s="164">
        <v>1072</v>
      </c>
      <c r="N7" s="164">
        <v>15632</v>
      </c>
      <c r="O7" s="164">
        <v>13</v>
      </c>
      <c r="P7" s="164">
        <v>411</v>
      </c>
      <c r="Q7" s="164">
        <v>6670</v>
      </c>
      <c r="R7" s="166">
        <v>157412</v>
      </c>
    </row>
    <row r="8" spans="1:18" ht="23.25" customHeight="1">
      <c r="A8" s="639">
        <v>19</v>
      </c>
      <c r="B8" s="640"/>
      <c r="C8" s="640"/>
      <c r="D8" s="641"/>
      <c r="E8" s="167">
        <v>919</v>
      </c>
      <c r="F8" s="167">
        <v>870</v>
      </c>
      <c r="G8" s="167">
        <v>0</v>
      </c>
      <c r="H8" s="167">
        <v>0</v>
      </c>
      <c r="I8" s="167">
        <v>363</v>
      </c>
      <c r="J8" s="167">
        <v>6348</v>
      </c>
      <c r="K8" s="168">
        <v>206</v>
      </c>
      <c r="L8" s="168">
        <v>2308</v>
      </c>
      <c r="M8" s="167">
        <v>1440</v>
      </c>
      <c r="N8" s="167">
        <v>21167</v>
      </c>
      <c r="O8" s="167">
        <v>25</v>
      </c>
      <c r="P8" s="167">
        <v>649</v>
      </c>
      <c r="Q8" s="167">
        <v>6182</v>
      </c>
      <c r="R8" s="169">
        <v>142588</v>
      </c>
    </row>
    <row r="9" spans="1:19" ht="29.25" customHeight="1">
      <c r="A9" s="624">
        <v>20</v>
      </c>
      <c r="B9" s="625"/>
      <c r="C9" s="625"/>
      <c r="D9" s="626"/>
      <c r="E9" s="369">
        <f aca="true" t="shared" si="0" ref="E9:R9">SUM(E10,E11,E12,E13,E14,E15,E19,E22,E23,E28,E35,E40,E44,E48,E52,E55,E58)</f>
        <v>515</v>
      </c>
      <c r="F9" s="369">
        <f t="shared" si="0"/>
        <v>371</v>
      </c>
      <c r="G9" s="369">
        <f t="shared" si="0"/>
        <v>0</v>
      </c>
      <c r="H9" s="369">
        <f t="shared" si="0"/>
        <v>0</v>
      </c>
      <c r="I9" s="369">
        <f t="shared" si="0"/>
        <v>114</v>
      </c>
      <c r="J9" s="369">
        <f t="shared" si="0"/>
        <v>1156</v>
      </c>
      <c r="K9" s="394">
        <f t="shared" si="0"/>
        <v>176</v>
      </c>
      <c r="L9" s="395">
        <f t="shared" si="0"/>
        <v>1861</v>
      </c>
      <c r="M9" s="372">
        <f t="shared" si="0"/>
        <v>1143</v>
      </c>
      <c r="N9" s="371">
        <f t="shared" si="0"/>
        <v>12798</v>
      </c>
      <c r="O9" s="371">
        <f t="shared" si="0"/>
        <v>5</v>
      </c>
      <c r="P9" s="371">
        <f t="shared" si="0"/>
        <v>131</v>
      </c>
      <c r="Q9" s="371">
        <f t="shared" si="0"/>
        <v>4797</v>
      </c>
      <c r="R9" s="373">
        <f t="shared" si="0"/>
        <v>125668</v>
      </c>
      <c r="S9" s="11"/>
    </row>
    <row r="10" spans="1:19" ht="24" customHeight="1">
      <c r="A10" s="170" t="s">
        <v>58</v>
      </c>
      <c r="B10" s="171"/>
      <c r="C10" s="172" t="s">
        <v>1</v>
      </c>
      <c r="D10" s="14"/>
      <c r="E10" s="323">
        <v>177</v>
      </c>
      <c r="F10" s="323">
        <v>56</v>
      </c>
      <c r="G10" s="323" t="s">
        <v>272</v>
      </c>
      <c r="H10" s="323" t="s">
        <v>272</v>
      </c>
      <c r="I10" s="323">
        <v>3</v>
      </c>
      <c r="J10" s="323">
        <v>53</v>
      </c>
      <c r="K10" s="323">
        <v>1</v>
      </c>
      <c r="L10" s="323">
        <v>24</v>
      </c>
      <c r="M10" s="323" t="s">
        <v>272</v>
      </c>
      <c r="N10" s="323" t="s">
        <v>272</v>
      </c>
      <c r="O10" s="323">
        <v>1</v>
      </c>
      <c r="P10" s="323">
        <v>20</v>
      </c>
      <c r="Q10" s="323">
        <v>362</v>
      </c>
      <c r="R10" s="354">
        <v>11728</v>
      </c>
      <c r="S10" s="16"/>
    </row>
    <row r="11" spans="1:19" ht="24" customHeight="1">
      <c r="A11" s="170" t="s">
        <v>59</v>
      </c>
      <c r="B11" s="171"/>
      <c r="C11" s="172" t="s">
        <v>2</v>
      </c>
      <c r="D11" s="14"/>
      <c r="E11" s="323">
        <v>12</v>
      </c>
      <c r="F11" s="323">
        <v>7</v>
      </c>
      <c r="G11" s="323" t="s">
        <v>272</v>
      </c>
      <c r="H11" s="323" t="s">
        <v>272</v>
      </c>
      <c r="I11" s="323">
        <v>6</v>
      </c>
      <c r="J11" s="323">
        <v>169</v>
      </c>
      <c r="K11" s="323">
        <v>2</v>
      </c>
      <c r="L11" s="323">
        <v>62</v>
      </c>
      <c r="M11" s="323" t="s">
        <v>272</v>
      </c>
      <c r="N11" s="323" t="s">
        <v>272</v>
      </c>
      <c r="O11" s="323">
        <v>1</v>
      </c>
      <c r="P11" s="323">
        <v>17</v>
      </c>
      <c r="Q11" s="323">
        <v>88</v>
      </c>
      <c r="R11" s="354">
        <v>3555</v>
      </c>
      <c r="S11" s="16"/>
    </row>
    <row r="12" spans="1:19" ht="24" customHeight="1">
      <c r="A12" s="170" t="s">
        <v>60</v>
      </c>
      <c r="B12" s="171"/>
      <c r="C12" s="172" t="s">
        <v>3</v>
      </c>
      <c r="D12" s="14"/>
      <c r="E12" s="323" t="s">
        <v>272</v>
      </c>
      <c r="F12" s="323" t="s">
        <v>272</v>
      </c>
      <c r="G12" s="323" t="s">
        <v>272</v>
      </c>
      <c r="H12" s="323" t="s">
        <v>272</v>
      </c>
      <c r="I12" s="323">
        <v>21</v>
      </c>
      <c r="J12" s="323">
        <v>92</v>
      </c>
      <c r="K12" s="323">
        <v>44</v>
      </c>
      <c r="L12" s="323">
        <v>134</v>
      </c>
      <c r="M12" s="323" t="s">
        <v>272</v>
      </c>
      <c r="N12" s="323" t="s">
        <v>272</v>
      </c>
      <c r="O12" s="323" t="s">
        <v>272</v>
      </c>
      <c r="P12" s="323" t="s">
        <v>272</v>
      </c>
      <c r="Q12" s="323">
        <v>14</v>
      </c>
      <c r="R12" s="354">
        <v>192</v>
      </c>
      <c r="S12" s="16"/>
    </row>
    <row r="13" spans="1:19" ht="24" customHeight="1">
      <c r="A13" s="173" t="s">
        <v>61</v>
      </c>
      <c r="B13" s="174"/>
      <c r="C13" s="172" t="s">
        <v>4</v>
      </c>
      <c r="D13" s="14"/>
      <c r="E13" s="323" t="s">
        <v>272</v>
      </c>
      <c r="F13" s="323" t="s">
        <v>272</v>
      </c>
      <c r="G13" s="323" t="s">
        <v>272</v>
      </c>
      <c r="H13" s="323" t="s">
        <v>272</v>
      </c>
      <c r="I13" s="323">
        <v>5</v>
      </c>
      <c r="J13" s="323">
        <v>64</v>
      </c>
      <c r="K13" s="323">
        <v>2</v>
      </c>
      <c r="L13" s="323">
        <v>58</v>
      </c>
      <c r="M13" s="323">
        <v>10</v>
      </c>
      <c r="N13" s="323">
        <v>88</v>
      </c>
      <c r="O13" s="323" t="s">
        <v>272</v>
      </c>
      <c r="P13" s="323" t="s">
        <v>272</v>
      </c>
      <c r="Q13" s="323">
        <v>40</v>
      </c>
      <c r="R13" s="354">
        <v>690</v>
      </c>
      <c r="S13" s="16"/>
    </row>
    <row r="14" spans="1:19" ht="24" customHeight="1">
      <c r="A14" s="170" t="s">
        <v>62</v>
      </c>
      <c r="B14" s="171"/>
      <c r="C14" s="172" t="s">
        <v>5</v>
      </c>
      <c r="D14" s="14"/>
      <c r="E14" s="323">
        <v>15</v>
      </c>
      <c r="F14" s="323">
        <v>15</v>
      </c>
      <c r="G14" s="323" t="s">
        <v>272</v>
      </c>
      <c r="H14" s="323" t="s">
        <v>272</v>
      </c>
      <c r="I14" s="323">
        <v>24</v>
      </c>
      <c r="J14" s="323">
        <v>79</v>
      </c>
      <c r="K14" s="323" t="s">
        <v>272</v>
      </c>
      <c r="L14" s="323" t="s">
        <v>272</v>
      </c>
      <c r="M14" s="323">
        <v>9</v>
      </c>
      <c r="N14" s="323">
        <v>61</v>
      </c>
      <c r="O14" s="323" t="s">
        <v>272</v>
      </c>
      <c r="P14" s="323" t="s">
        <v>272</v>
      </c>
      <c r="Q14" s="323">
        <v>25</v>
      </c>
      <c r="R14" s="354">
        <v>242</v>
      </c>
      <c r="S14" s="16"/>
    </row>
    <row r="15" spans="1:19" ht="24" customHeight="1">
      <c r="A15" s="170" t="s">
        <v>63</v>
      </c>
      <c r="B15" s="171"/>
      <c r="C15" s="172"/>
      <c r="D15" s="14"/>
      <c r="E15" s="325">
        <f aca="true" t="shared" si="1" ref="E15:R15">SUM(E16:E18)</f>
        <v>45</v>
      </c>
      <c r="F15" s="325">
        <f t="shared" si="1"/>
        <v>40</v>
      </c>
      <c r="G15" s="325">
        <f t="shared" si="1"/>
        <v>0</v>
      </c>
      <c r="H15" s="325">
        <f t="shared" si="1"/>
        <v>0</v>
      </c>
      <c r="I15" s="325">
        <f t="shared" si="1"/>
        <v>31</v>
      </c>
      <c r="J15" s="325">
        <f t="shared" si="1"/>
        <v>128</v>
      </c>
      <c r="K15" s="325">
        <f t="shared" si="1"/>
        <v>2</v>
      </c>
      <c r="L15" s="325">
        <f t="shared" si="1"/>
        <v>2</v>
      </c>
      <c r="M15" s="325">
        <f t="shared" si="1"/>
        <v>95</v>
      </c>
      <c r="N15" s="325">
        <f t="shared" si="1"/>
        <v>1009</v>
      </c>
      <c r="O15" s="325">
        <f t="shared" si="1"/>
        <v>0</v>
      </c>
      <c r="P15" s="325">
        <f t="shared" si="1"/>
        <v>0</v>
      </c>
      <c r="Q15" s="325">
        <f t="shared" si="1"/>
        <v>146</v>
      </c>
      <c r="R15" s="355">
        <f t="shared" si="1"/>
        <v>2099</v>
      </c>
      <c r="S15" s="16"/>
    </row>
    <row r="16" spans="1:19" ht="24" customHeight="1">
      <c r="A16" s="175"/>
      <c r="B16" s="176"/>
      <c r="C16" s="177" t="s">
        <v>6</v>
      </c>
      <c r="D16" s="21"/>
      <c r="E16" s="327">
        <v>5</v>
      </c>
      <c r="F16" s="327" t="s">
        <v>272</v>
      </c>
      <c r="G16" s="327" t="s">
        <v>272</v>
      </c>
      <c r="H16" s="327" t="s">
        <v>272</v>
      </c>
      <c r="I16" s="327" t="s">
        <v>272</v>
      </c>
      <c r="J16" s="327" t="s">
        <v>272</v>
      </c>
      <c r="K16" s="327" t="s">
        <v>272</v>
      </c>
      <c r="L16" s="327" t="s">
        <v>272</v>
      </c>
      <c r="M16" s="327">
        <v>12</v>
      </c>
      <c r="N16" s="327">
        <v>117</v>
      </c>
      <c r="O16" s="327" t="s">
        <v>272</v>
      </c>
      <c r="P16" s="327" t="s">
        <v>272</v>
      </c>
      <c r="Q16" s="327">
        <v>38</v>
      </c>
      <c r="R16" s="356">
        <v>1373</v>
      </c>
      <c r="S16" s="16"/>
    </row>
    <row r="17" spans="1:19" ht="24" customHeight="1">
      <c r="A17" s="175"/>
      <c r="B17" s="176"/>
      <c r="C17" s="177" t="s">
        <v>8</v>
      </c>
      <c r="D17" s="21"/>
      <c r="E17" s="327">
        <v>40</v>
      </c>
      <c r="F17" s="327">
        <v>40</v>
      </c>
      <c r="G17" s="327" t="s">
        <v>272</v>
      </c>
      <c r="H17" s="327" t="s">
        <v>272</v>
      </c>
      <c r="I17" s="327">
        <v>31</v>
      </c>
      <c r="J17" s="327">
        <v>128</v>
      </c>
      <c r="K17" s="327">
        <v>2</v>
      </c>
      <c r="L17" s="327">
        <v>2</v>
      </c>
      <c r="M17" s="327">
        <v>80</v>
      </c>
      <c r="N17" s="327">
        <v>867</v>
      </c>
      <c r="O17" s="327" t="s">
        <v>272</v>
      </c>
      <c r="P17" s="327" t="s">
        <v>272</v>
      </c>
      <c r="Q17" s="327">
        <v>49</v>
      </c>
      <c r="R17" s="356">
        <v>450</v>
      </c>
      <c r="S17" s="16"/>
    </row>
    <row r="18" spans="1:19" ht="24" customHeight="1">
      <c r="A18" s="175"/>
      <c r="B18" s="176"/>
      <c r="C18" s="177" t="s">
        <v>9</v>
      </c>
      <c r="D18" s="21"/>
      <c r="E18" s="329" t="s">
        <v>272</v>
      </c>
      <c r="F18" s="329" t="s">
        <v>272</v>
      </c>
      <c r="G18" s="329" t="s">
        <v>272</v>
      </c>
      <c r="H18" s="329" t="s">
        <v>272</v>
      </c>
      <c r="I18" s="329" t="s">
        <v>272</v>
      </c>
      <c r="J18" s="329" t="s">
        <v>272</v>
      </c>
      <c r="K18" s="329" t="s">
        <v>272</v>
      </c>
      <c r="L18" s="329" t="s">
        <v>272</v>
      </c>
      <c r="M18" s="329">
        <v>3</v>
      </c>
      <c r="N18" s="329">
        <v>25</v>
      </c>
      <c r="O18" s="329" t="s">
        <v>272</v>
      </c>
      <c r="P18" s="329" t="s">
        <v>272</v>
      </c>
      <c r="Q18" s="329">
        <v>59</v>
      </c>
      <c r="R18" s="357">
        <v>276</v>
      </c>
      <c r="S18" s="16"/>
    </row>
    <row r="19" spans="1:19" ht="24" customHeight="1">
      <c r="A19" s="170" t="s">
        <v>64</v>
      </c>
      <c r="B19" s="171"/>
      <c r="C19" s="172"/>
      <c r="D19" s="14"/>
      <c r="E19" s="325">
        <f aca="true" t="shared" si="2" ref="E19:R19">SUM(E20:E21)</f>
        <v>6</v>
      </c>
      <c r="F19" s="325">
        <f t="shared" si="2"/>
        <v>6</v>
      </c>
      <c r="G19" s="325">
        <f t="shared" si="2"/>
        <v>0</v>
      </c>
      <c r="H19" s="325">
        <f t="shared" si="2"/>
        <v>0</v>
      </c>
      <c r="I19" s="325">
        <f t="shared" si="2"/>
        <v>11</v>
      </c>
      <c r="J19" s="325">
        <f t="shared" si="2"/>
        <v>126</v>
      </c>
      <c r="K19" s="325">
        <f t="shared" si="2"/>
        <v>57</v>
      </c>
      <c r="L19" s="325">
        <f t="shared" si="2"/>
        <v>694</v>
      </c>
      <c r="M19" s="325">
        <f t="shared" si="2"/>
        <v>126</v>
      </c>
      <c r="N19" s="325">
        <f t="shared" si="2"/>
        <v>2356</v>
      </c>
      <c r="O19" s="325">
        <f t="shared" si="2"/>
        <v>0</v>
      </c>
      <c r="P19" s="325">
        <f t="shared" si="2"/>
        <v>0</v>
      </c>
      <c r="Q19" s="325">
        <f t="shared" si="2"/>
        <v>193</v>
      </c>
      <c r="R19" s="355">
        <f t="shared" si="2"/>
        <v>4044</v>
      </c>
      <c r="S19" s="16"/>
    </row>
    <row r="20" spans="1:19" ht="24" customHeight="1">
      <c r="A20" s="175"/>
      <c r="B20" s="176"/>
      <c r="C20" s="177" t="s">
        <v>7</v>
      </c>
      <c r="D20" s="21"/>
      <c r="E20" s="327">
        <v>6</v>
      </c>
      <c r="F20" s="327">
        <v>6</v>
      </c>
      <c r="G20" s="327" t="s">
        <v>272</v>
      </c>
      <c r="H20" s="327" t="s">
        <v>272</v>
      </c>
      <c r="I20" s="327">
        <v>11</v>
      </c>
      <c r="J20" s="327">
        <v>126</v>
      </c>
      <c r="K20" s="327">
        <v>57</v>
      </c>
      <c r="L20" s="327">
        <v>694</v>
      </c>
      <c r="M20" s="327">
        <v>104</v>
      </c>
      <c r="N20" s="327">
        <v>2106</v>
      </c>
      <c r="O20" s="327" t="s">
        <v>272</v>
      </c>
      <c r="P20" s="327" t="s">
        <v>272</v>
      </c>
      <c r="Q20" s="327">
        <v>100</v>
      </c>
      <c r="R20" s="356">
        <v>2170</v>
      </c>
      <c r="S20" s="16"/>
    </row>
    <row r="21" spans="1:19" ht="24" customHeight="1">
      <c r="A21" s="175"/>
      <c r="B21" s="176"/>
      <c r="C21" s="177" t="s">
        <v>10</v>
      </c>
      <c r="D21" s="21"/>
      <c r="E21" s="329" t="s">
        <v>272</v>
      </c>
      <c r="F21" s="329" t="s">
        <v>272</v>
      </c>
      <c r="G21" s="329" t="s">
        <v>272</v>
      </c>
      <c r="H21" s="329" t="s">
        <v>272</v>
      </c>
      <c r="I21" s="329" t="s">
        <v>272</v>
      </c>
      <c r="J21" s="329" t="s">
        <v>272</v>
      </c>
      <c r="K21" s="329" t="s">
        <v>272</v>
      </c>
      <c r="L21" s="329" t="s">
        <v>272</v>
      </c>
      <c r="M21" s="329">
        <v>22</v>
      </c>
      <c r="N21" s="329">
        <v>250</v>
      </c>
      <c r="O21" s="329" t="s">
        <v>272</v>
      </c>
      <c r="P21" s="329" t="s">
        <v>272</v>
      </c>
      <c r="Q21" s="329">
        <v>93</v>
      </c>
      <c r="R21" s="357">
        <v>1874</v>
      </c>
      <c r="S21" s="16"/>
    </row>
    <row r="22" spans="1:19" ht="24" customHeight="1">
      <c r="A22" s="170" t="s">
        <v>65</v>
      </c>
      <c r="B22" s="171"/>
      <c r="C22" s="172" t="s">
        <v>11</v>
      </c>
      <c r="D22" s="14"/>
      <c r="E22" s="323">
        <v>18</v>
      </c>
      <c r="F22" s="323">
        <v>18</v>
      </c>
      <c r="G22" s="323" t="s">
        <v>272</v>
      </c>
      <c r="H22" s="323" t="s">
        <v>272</v>
      </c>
      <c r="I22" s="323">
        <v>2</v>
      </c>
      <c r="J22" s="323">
        <v>35</v>
      </c>
      <c r="K22" s="323" t="s">
        <v>272</v>
      </c>
      <c r="L22" s="323" t="s">
        <v>272</v>
      </c>
      <c r="M22" s="323">
        <v>34</v>
      </c>
      <c r="N22" s="323">
        <v>619</v>
      </c>
      <c r="O22" s="323" t="s">
        <v>272</v>
      </c>
      <c r="P22" s="323" t="s">
        <v>272</v>
      </c>
      <c r="Q22" s="323">
        <v>135</v>
      </c>
      <c r="R22" s="354">
        <v>2970</v>
      </c>
      <c r="S22" s="16"/>
    </row>
    <row r="23" spans="1:19" ht="24" customHeight="1">
      <c r="A23" s="178" t="s">
        <v>12</v>
      </c>
      <c r="B23" s="179"/>
      <c r="C23" s="180"/>
      <c r="D23" s="25"/>
      <c r="E23" s="325">
        <f aca="true" t="shared" si="3" ref="E23:R23">SUM(E24:E27)</f>
        <v>8</v>
      </c>
      <c r="F23" s="325">
        <f t="shared" si="3"/>
        <v>8</v>
      </c>
      <c r="G23" s="325">
        <f t="shared" si="3"/>
        <v>0</v>
      </c>
      <c r="H23" s="325">
        <f t="shared" si="3"/>
        <v>0</v>
      </c>
      <c r="I23" s="325">
        <f t="shared" si="3"/>
        <v>0</v>
      </c>
      <c r="J23" s="325">
        <f t="shared" si="3"/>
        <v>0</v>
      </c>
      <c r="K23" s="325">
        <f t="shared" si="3"/>
        <v>14</v>
      </c>
      <c r="L23" s="325">
        <f t="shared" si="3"/>
        <v>267</v>
      </c>
      <c r="M23" s="325">
        <f t="shared" si="3"/>
        <v>57</v>
      </c>
      <c r="N23" s="325">
        <f t="shared" si="3"/>
        <v>654</v>
      </c>
      <c r="O23" s="325">
        <f t="shared" si="3"/>
        <v>1</v>
      </c>
      <c r="P23" s="325">
        <f t="shared" si="3"/>
        <v>5</v>
      </c>
      <c r="Q23" s="325">
        <f t="shared" si="3"/>
        <v>369</v>
      </c>
      <c r="R23" s="355">
        <f t="shared" si="3"/>
        <v>9689</v>
      </c>
      <c r="S23" s="26"/>
    </row>
    <row r="24" spans="1:19" ht="24" customHeight="1">
      <c r="A24" s="175"/>
      <c r="B24" s="176"/>
      <c r="C24" s="177" t="s">
        <v>13</v>
      </c>
      <c r="D24" s="21"/>
      <c r="E24" s="327" t="s">
        <v>272</v>
      </c>
      <c r="F24" s="327" t="s">
        <v>272</v>
      </c>
      <c r="G24" s="327" t="s">
        <v>272</v>
      </c>
      <c r="H24" s="327" t="s">
        <v>272</v>
      </c>
      <c r="I24" s="327" t="s">
        <v>272</v>
      </c>
      <c r="J24" s="327" t="s">
        <v>272</v>
      </c>
      <c r="K24" s="327" t="s">
        <v>272</v>
      </c>
      <c r="L24" s="327" t="s">
        <v>272</v>
      </c>
      <c r="M24" s="327">
        <v>2</v>
      </c>
      <c r="N24" s="327">
        <v>11</v>
      </c>
      <c r="O24" s="327" t="s">
        <v>272</v>
      </c>
      <c r="P24" s="327" t="s">
        <v>272</v>
      </c>
      <c r="Q24" s="327">
        <v>275</v>
      </c>
      <c r="R24" s="356">
        <v>7340</v>
      </c>
      <c r="S24" s="16"/>
    </row>
    <row r="25" spans="1:19" ht="24" customHeight="1">
      <c r="A25" s="175"/>
      <c r="B25" s="176"/>
      <c r="C25" s="177" t="s">
        <v>18</v>
      </c>
      <c r="D25" s="21"/>
      <c r="E25" s="327" t="s">
        <v>272</v>
      </c>
      <c r="F25" s="327" t="s">
        <v>272</v>
      </c>
      <c r="G25" s="327" t="s">
        <v>272</v>
      </c>
      <c r="H25" s="327" t="s">
        <v>272</v>
      </c>
      <c r="I25" s="327" t="s">
        <v>272</v>
      </c>
      <c r="J25" s="327" t="s">
        <v>272</v>
      </c>
      <c r="K25" s="327" t="s">
        <v>272</v>
      </c>
      <c r="L25" s="327" t="s">
        <v>272</v>
      </c>
      <c r="M25" s="327">
        <v>9</v>
      </c>
      <c r="N25" s="327">
        <v>35</v>
      </c>
      <c r="O25" s="327" t="s">
        <v>272</v>
      </c>
      <c r="P25" s="327" t="s">
        <v>272</v>
      </c>
      <c r="Q25" s="327">
        <v>25</v>
      </c>
      <c r="R25" s="356">
        <v>509</v>
      </c>
      <c r="S25" s="16"/>
    </row>
    <row r="26" spans="1:19" ht="24" customHeight="1">
      <c r="A26" s="175"/>
      <c r="B26" s="176"/>
      <c r="C26" s="177" t="s">
        <v>14</v>
      </c>
      <c r="D26" s="21"/>
      <c r="E26" s="327">
        <v>8</v>
      </c>
      <c r="F26" s="327">
        <v>8</v>
      </c>
      <c r="G26" s="327" t="s">
        <v>272</v>
      </c>
      <c r="H26" s="327" t="s">
        <v>272</v>
      </c>
      <c r="I26" s="327" t="s">
        <v>272</v>
      </c>
      <c r="J26" s="327" t="s">
        <v>272</v>
      </c>
      <c r="K26" s="327">
        <v>13</v>
      </c>
      <c r="L26" s="327">
        <v>262</v>
      </c>
      <c r="M26" s="327">
        <v>27</v>
      </c>
      <c r="N26" s="327">
        <v>518</v>
      </c>
      <c r="O26" s="327">
        <v>1</v>
      </c>
      <c r="P26" s="327">
        <v>5</v>
      </c>
      <c r="Q26" s="327">
        <v>59</v>
      </c>
      <c r="R26" s="356">
        <v>1780</v>
      </c>
      <c r="S26" s="16"/>
    </row>
    <row r="27" spans="1:19" ht="24" customHeight="1">
      <c r="A27" s="175"/>
      <c r="B27" s="176"/>
      <c r="C27" s="177" t="s">
        <v>15</v>
      </c>
      <c r="D27" s="21"/>
      <c r="E27" s="329" t="s">
        <v>272</v>
      </c>
      <c r="F27" s="329" t="s">
        <v>272</v>
      </c>
      <c r="G27" s="329" t="s">
        <v>272</v>
      </c>
      <c r="H27" s="329" t="s">
        <v>272</v>
      </c>
      <c r="I27" s="329" t="s">
        <v>272</v>
      </c>
      <c r="J27" s="329" t="s">
        <v>272</v>
      </c>
      <c r="K27" s="329">
        <v>1</v>
      </c>
      <c r="L27" s="329">
        <v>5</v>
      </c>
      <c r="M27" s="329">
        <v>19</v>
      </c>
      <c r="N27" s="329">
        <v>90</v>
      </c>
      <c r="O27" s="329" t="s">
        <v>272</v>
      </c>
      <c r="P27" s="329" t="s">
        <v>272</v>
      </c>
      <c r="Q27" s="329">
        <v>10</v>
      </c>
      <c r="R27" s="357">
        <v>60</v>
      </c>
      <c r="S27" s="16"/>
    </row>
    <row r="28" spans="1:19" ht="24" customHeight="1">
      <c r="A28" s="178" t="s">
        <v>20</v>
      </c>
      <c r="B28" s="179"/>
      <c r="C28" s="180"/>
      <c r="D28" s="25"/>
      <c r="E28" s="325">
        <f aca="true" t="shared" si="4" ref="E28:R28">SUM(E29:E34)</f>
        <v>23</v>
      </c>
      <c r="F28" s="325">
        <f t="shared" si="4"/>
        <v>23</v>
      </c>
      <c r="G28" s="325">
        <f t="shared" si="4"/>
        <v>0</v>
      </c>
      <c r="H28" s="325">
        <f t="shared" si="4"/>
        <v>0</v>
      </c>
      <c r="I28" s="325">
        <f t="shared" si="4"/>
        <v>3</v>
      </c>
      <c r="J28" s="325">
        <f t="shared" si="4"/>
        <v>180</v>
      </c>
      <c r="K28" s="325">
        <f t="shared" si="4"/>
        <v>1</v>
      </c>
      <c r="L28" s="325">
        <f t="shared" si="4"/>
        <v>7</v>
      </c>
      <c r="M28" s="325">
        <f t="shared" si="4"/>
        <v>70</v>
      </c>
      <c r="N28" s="325">
        <f t="shared" si="4"/>
        <v>2162</v>
      </c>
      <c r="O28" s="325">
        <f t="shared" si="4"/>
        <v>1</v>
      </c>
      <c r="P28" s="325">
        <f t="shared" si="4"/>
        <v>60</v>
      </c>
      <c r="Q28" s="325">
        <f t="shared" si="4"/>
        <v>1015</v>
      </c>
      <c r="R28" s="355">
        <f t="shared" si="4"/>
        <v>38637</v>
      </c>
      <c r="S28" s="26"/>
    </row>
    <row r="29" spans="1:19" ht="24" customHeight="1">
      <c r="A29" s="175"/>
      <c r="B29" s="176"/>
      <c r="C29" s="177" t="s">
        <v>16</v>
      </c>
      <c r="D29" s="21"/>
      <c r="E29" s="327" t="s">
        <v>272</v>
      </c>
      <c r="F29" s="327" t="s">
        <v>272</v>
      </c>
      <c r="G29" s="327" t="s">
        <v>272</v>
      </c>
      <c r="H29" s="327" t="s">
        <v>272</v>
      </c>
      <c r="I29" s="327" t="s">
        <v>272</v>
      </c>
      <c r="J29" s="327" t="s">
        <v>272</v>
      </c>
      <c r="K29" s="327" t="s">
        <v>272</v>
      </c>
      <c r="L29" s="327" t="s">
        <v>272</v>
      </c>
      <c r="M29" s="327">
        <v>22</v>
      </c>
      <c r="N29" s="327">
        <v>119</v>
      </c>
      <c r="O29" s="327" t="s">
        <v>272</v>
      </c>
      <c r="P29" s="327" t="s">
        <v>272</v>
      </c>
      <c r="Q29" s="327" t="s">
        <v>272</v>
      </c>
      <c r="R29" s="356" t="s">
        <v>272</v>
      </c>
      <c r="S29" s="16"/>
    </row>
    <row r="30" spans="1:19" ht="24" customHeight="1">
      <c r="A30" s="175"/>
      <c r="B30" s="176"/>
      <c r="C30" s="177" t="s">
        <v>17</v>
      </c>
      <c r="D30" s="21"/>
      <c r="E30" s="327" t="s">
        <v>272</v>
      </c>
      <c r="F30" s="327" t="s">
        <v>272</v>
      </c>
      <c r="G30" s="327" t="s">
        <v>272</v>
      </c>
      <c r="H30" s="327" t="s">
        <v>272</v>
      </c>
      <c r="I30" s="327">
        <v>2</v>
      </c>
      <c r="J30" s="327">
        <v>177</v>
      </c>
      <c r="K30" s="327" t="s">
        <v>272</v>
      </c>
      <c r="L30" s="327" t="s">
        <v>272</v>
      </c>
      <c r="M30" s="327">
        <v>1</v>
      </c>
      <c r="N30" s="327">
        <v>85</v>
      </c>
      <c r="O30" s="327">
        <v>1</v>
      </c>
      <c r="P30" s="327">
        <v>60</v>
      </c>
      <c r="Q30" s="327">
        <v>204</v>
      </c>
      <c r="R30" s="356">
        <v>3857</v>
      </c>
      <c r="S30" s="16"/>
    </row>
    <row r="31" spans="1:19" ht="24" customHeight="1">
      <c r="A31" s="175"/>
      <c r="B31" s="176"/>
      <c r="C31" s="177" t="s">
        <v>21</v>
      </c>
      <c r="D31" s="21"/>
      <c r="E31" s="327" t="s">
        <v>272</v>
      </c>
      <c r="F31" s="327" t="s">
        <v>272</v>
      </c>
      <c r="G31" s="327" t="s">
        <v>272</v>
      </c>
      <c r="H31" s="327" t="s">
        <v>272</v>
      </c>
      <c r="I31" s="327" t="s">
        <v>272</v>
      </c>
      <c r="J31" s="327" t="s">
        <v>272</v>
      </c>
      <c r="K31" s="327" t="s">
        <v>272</v>
      </c>
      <c r="L31" s="327" t="s">
        <v>272</v>
      </c>
      <c r="M31" s="327">
        <v>38</v>
      </c>
      <c r="N31" s="327">
        <v>1320</v>
      </c>
      <c r="O31" s="327" t="s">
        <v>272</v>
      </c>
      <c r="P31" s="327" t="s">
        <v>272</v>
      </c>
      <c r="Q31" s="327">
        <v>45</v>
      </c>
      <c r="R31" s="356">
        <v>3553</v>
      </c>
      <c r="S31" s="16"/>
    </row>
    <row r="32" spans="1:19" ht="24" customHeight="1">
      <c r="A32" s="175"/>
      <c r="B32" s="176"/>
      <c r="C32" s="177" t="s">
        <v>19</v>
      </c>
      <c r="D32" s="21"/>
      <c r="E32" s="327" t="s">
        <v>272</v>
      </c>
      <c r="F32" s="327" t="s">
        <v>272</v>
      </c>
      <c r="G32" s="327" t="s">
        <v>272</v>
      </c>
      <c r="H32" s="327" t="s">
        <v>272</v>
      </c>
      <c r="I32" s="327" t="s">
        <v>272</v>
      </c>
      <c r="J32" s="327" t="s">
        <v>272</v>
      </c>
      <c r="K32" s="327">
        <v>1</v>
      </c>
      <c r="L32" s="327">
        <v>7</v>
      </c>
      <c r="M32" s="327">
        <v>4</v>
      </c>
      <c r="N32" s="327">
        <v>35</v>
      </c>
      <c r="O32" s="327" t="s">
        <v>272</v>
      </c>
      <c r="P32" s="327" t="s">
        <v>272</v>
      </c>
      <c r="Q32" s="327">
        <v>32</v>
      </c>
      <c r="R32" s="356">
        <v>557</v>
      </c>
      <c r="S32" s="16"/>
    </row>
    <row r="33" spans="1:19" ht="24" customHeight="1">
      <c r="A33" s="175"/>
      <c r="B33" s="176"/>
      <c r="C33" s="177" t="s">
        <v>66</v>
      </c>
      <c r="D33" s="21"/>
      <c r="E33" s="327">
        <v>23</v>
      </c>
      <c r="F33" s="327">
        <v>23</v>
      </c>
      <c r="G33" s="327" t="s">
        <v>272</v>
      </c>
      <c r="H33" s="327" t="s">
        <v>272</v>
      </c>
      <c r="I33" s="327" t="s">
        <v>272</v>
      </c>
      <c r="J33" s="327" t="s">
        <v>272</v>
      </c>
      <c r="K33" s="327" t="s">
        <v>272</v>
      </c>
      <c r="L33" s="327" t="s">
        <v>272</v>
      </c>
      <c r="M33" s="327">
        <v>5</v>
      </c>
      <c r="N33" s="327">
        <v>603</v>
      </c>
      <c r="O33" s="327" t="s">
        <v>272</v>
      </c>
      <c r="P33" s="327" t="s">
        <v>272</v>
      </c>
      <c r="Q33" s="327">
        <v>656</v>
      </c>
      <c r="R33" s="356">
        <v>29283</v>
      </c>
      <c r="S33" s="16"/>
    </row>
    <row r="34" spans="1:19" ht="24" customHeight="1">
      <c r="A34" s="175"/>
      <c r="B34" s="176"/>
      <c r="C34" s="177" t="s">
        <v>86</v>
      </c>
      <c r="D34" s="21"/>
      <c r="E34" s="329" t="s">
        <v>272</v>
      </c>
      <c r="F34" s="329" t="s">
        <v>272</v>
      </c>
      <c r="G34" s="329" t="s">
        <v>272</v>
      </c>
      <c r="H34" s="329" t="s">
        <v>272</v>
      </c>
      <c r="I34" s="329">
        <v>1</v>
      </c>
      <c r="J34" s="329">
        <v>3</v>
      </c>
      <c r="K34" s="329" t="s">
        <v>272</v>
      </c>
      <c r="L34" s="329" t="s">
        <v>272</v>
      </c>
      <c r="M34" s="329" t="s">
        <v>272</v>
      </c>
      <c r="N34" s="329" t="s">
        <v>272</v>
      </c>
      <c r="O34" s="329" t="s">
        <v>272</v>
      </c>
      <c r="P34" s="329" t="s">
        <v>272</v>
      </c>
      <c r="Q34" s="329">
        <v>78</v>
      </c>
      <c r="R34" s="357">
        <v>1387</v>
      </c>
      <c r="S34" s="16"/>
    </row>
    <row r="35" spans="1:19" ht="24" customHeight="1">
      <c r="A35" s="181" t="s">
        <v>68</v>
      </c>
      <c r="B35" s="182"/>
      <c r="C35" s="180"/>
      <c r="D35" s="25"/>
      <c r="E35" s="325">
        <f aca="true" t="shared" si="5" ref="E35:R35">SUM(E36:E39)</f>
        <v>11</v>
      </c>
      <c r="F35" s="325">
        <f t="shared" si="5"/>
        <v>11</v>
      </c>
      <c r="G35" s="325">
        <f t="shared" si="5"/>
        <v>0</v>
      </c>
      <c r="H35" s="325">
        <f t="shared" si="5"/>
        <v>0</v>
      </c>
      <c r="I35" s="325">
        <f t="shared" si="5"/>
        <v>3</v>
      </c>
      <c r="J35" s="325">
        <f t="shared" si="5"/>
        <v>165</v>
      </c>
      <c r="K35" s="325">
        <f t="shared" si="5"/>
        <v>14</v>
      </c>
      <c r="L35" s="325">
        <f t="shared" si="5"/>
        <v>198</v>
      </c>
      <c r="M35" s="325">
        <f t="shared" si="5"/>
        <v>64</v>
      </c>
      <c r="N35" s="325">
        <f t="shared" si="5"/>
        <v>576</v>
      </c>
      <c r="O35" s="325">
        <f t="shared" si="5"/>
        <v>0</v>
      </c>
      <c r="P35" s="325">
        <f t="shared" si="5"/>
        <v>0</v>
      </c>
      <c r="Q35" s="325">
        <f t="shared" si="5"/>
        <v>1202</v>
      </c>
      <c r="R35" s="355">
        <f t="shared" si="5"/>
        <v>32084</v>
      </c>
      <c r="S35" s="26"/>
    </row>
    <row r="36" spans="1:19" ht="24" customHeight="1">
      <c r="A36" s="175"/>
      <c r="B36" s="176"/>
      <c r="C36" s="177" t="s">
        <v>69</v>
      </c>
      <c r="D36" s="21"/>
      <c r="E36" s="327" t="s">
        <v>272</v>
      </c>
      <c r="F36" s="327" t="s">
        <v>272</v>
      </c>
      <c r="G36" s="327" t="s">
        <v>272</v>
      </c>
      <c r="H36" s="327" t="s">
        <v>272</v>
      </c>
      <c r="I36" s="327">
        <v>1</v>
      </c>
      <c r="J36" s="327">
        <v>83</v>
      </c>
      <c r="K36" s="327">
        <v>11</v>
      </c>
      <c r="L36" s="327">
        <v>149</v>
      </c>
      <c r="M36" s="327">
        <v>4</v>
      </c>
      <c r="N36" s="327">
        <v>55</v>
      </c>
      <c r="O36" s="327" t="s">
        <v>272</v>
      </c>
      <c r="P36" s="327" t="s">
        <v>272</v>
      </c>
      <c r="Q36" s="327">
        <v>33</v>
      </c>
      <c r="R36" s="356">
        <v>828</v>
      </c>
      <c r="S36" s="16"/>
    </row>
    <row r="37" spans="1:19" ht="24" customHeight="1">
      <c r="A37" s="175"/>
      <c r="B37" s="176"/>
      <c r="C37" s="177" t="s">
        <v>70</v>
      </c>
      <c r="D37" s="21"/>
      <c r="E37" s="327" t="s">
        <v>272</v>
      </c>
      <c r="F37" s="327" t="s">
        <v>272</v>
      </c>
      <c r="G37" s="327" t="s">
        <v>272</v>
      </c>
      <c r="H37" s="327" t="s">
        <v>272</v>
      </c>
      <c r="I37" s="327">
        <v>2</v>
      </c>
      <c r="J37" s="327">
        <v>82</v>
      </c>
      <c r="K37" s="327" t="s">
        <v>272</v>
      </c>
      <c r="L37" s="327" t="s">
        <v>272</v>
      </c>
      <c r="M37" s="327">
        <v>56</v>
      </c>
      <c r="N37" s="327">
        <v>449</v>
      </c>
      <c r="O37" s="327" t="s">
        <v>272</v>
      </c>
      <c r="P37" s="327" t="s">
        <v>272</v>
      </c>
      <c r="Q37" s="327">
        <v>1057</v>
      </c>
      <c r="R37" s="356">
        <v>28776</v>
      </c>
      <c r="S37" s="16"/>
    </row>
    <row r="38" spans="1:19" ht="24" customHeight="1">
      <c r="A38" s="175"/>
      <c r="B38" s="176"/>
      <c r="C38" s="177" t="s">
        <v>22</v>
      </c>
      <c r="D38" s="21"/>
      <c r="E38" s="327" t="s">
        <v>272</v>
      </c>
      <c r="F38" s="327" t="s">
        <v>272</v>
      </c>
      <c r="G38" s="327" t="s">
        <v>272</v>
      </c>
      <c r="H38" s="327" t="s">
        <v>272</v>
      </c>
      <c r="I38" s="327" t="s">
        <v>272</v>
      </c>
      <c r="J38" s="327" t="s">
        <v>272</v>
      </c>
      <c r="K38" s="327" t="s">
        <v>272</v>
      </c>
      <c r="L38" s="327" t="s">
        <v>272</v>
      </c>
      <c r="M38" s="327" t="s">
        <v>272</v>
      </c>
      <c r="N38" s="327" t="s">
        <v>272</v>
      </c>
      <c r="O38" s="327" t="s">
        <v>272</v>
      </c>
      <c r="P38" s="327" t="s">
        <v>272</v>
      </c>
      <c r="Q38" s="327">
        <v>8</v>
      </c>
      <c r="R38" s="356">
        <v>393</v>
      </c>
      <c r="S38" s="16"/>
    </row>
    <row r="39" spans="1:19" ht="24" customHeight="1">
      <c r="A39" s="175"/>
      <c r="B39" s="176"/>
      <c r="C39" s="177" t="s">
        <v>28</v>
      </c>
      <c r="D39" s="21"/>
      <c r="E39" s="329">
        <v>11</v>
      </c>
      <c r="F39" s="329">
        <v>11</v>
      </c>
      <c r="G39" s="329" t="s">
        <v>272</v>
      </c>
      <c r="H39" s="329" t="s">
        <v>272</v>
      </c>
      <c r="I39" s="329" t="s">
        <v>272</v>
      </c>
      <c r="J39" s="329" t="s">
        <v>272</v>
      </c>
      <c r="K39" s="329">
        <v>3</v>
      </c>
      <c r="L39" s="329">
        <v>49</v>
      </c>
      <c r="M39" s="329">
        <v>4</v>
      </c>
      <c r="N39" s="329">
        <v>72</v>
      </c>
      <c r="O39" s="329" t="s">
        <v>272</v>
      </c>
      <c r="P39" s="329" t="s">
        <v>272</v>
      </c>
      <c r="Q39" s="329">
        <v>104</v>
      </c>
      <c r="R39" s="357">
        <v>2087</v>
      </c>
      <c r="S39" s="16"/>
    </row>
    <row r="40" spans="1:19" ht="24" customHeight="1">
      <c r="A40" s="178" t="s">
        <v>71</v>
      </c>
      <c r="B40" s="179"/>
      <c r="C40" s="180"/>
      <c r="D40" s="25"/>
      <c r="E40" s="325">
        <f aca="true" t="shared" si="6" ref="E40:R40">SUM(E41:E43)</f>
        <v>0</v>
      </c>
      <c r="F40" s="325">
        <f t="shared" si="6"/>
        <v>0</v>
      </c>
      <c r="G40" s="325">
        <f t="shared" si="6"/>
        <v>0</v>
      </c>
      <c r="H40" s="325">
        <f t="shared" si="6"/>
        <v>0</v>
      </c>
      <c r="I40" s="325">
        <f t="shared" si="6"/>
        <v>0</v>
      </c>
      <c r="J40" s="325">
        <f t="shared" si="6"/>
        <v>0</v>
      </c>
      <c r="K40" s="325">
        <f t="shared" si="6"/>
        <v>0</v>
      </c>
      <c r="L40" s="325">
        <f t="shared" si="6"/>
        <v>0</v>
      </c>
      <c r="M40" s="325">
        <f t="shared" si="6"/>
        <v>183</v>
      </c>
      <c r="N40" s="325">
        <f t="shared" si="6"/>
        <v>1554</v>
      </c>
      <c r="O40" s="325">
        <f t="shared" si="6"/>
        <v>0</v>
      </c>
      <c r="P40" s="325">
        <f t="shared" si="6"/>
        <v>0</v>
      </c>
      <c r="Q40" s="325">
        <f t="shared" si="6"/>
        <v>27</v>
      </c>
      <c r="R40" s="355">
        <f t="shared" si="6"/>
        <v>436</v>
      </c>
      <c r="S40" s="26"/>
    </row>
    <row r="41" spans="1:19" ht="24" customHeight="1">
      <c r="A41" s="175"/>
      <c r="B41" s="176"/>
      <c r="C41" s="177" t="s">
        <v>23</v>
      </c>
      <c r="D41" s="21"/>
      <c r="E41" s="327" t="s">
        <v>272</v>
      </c>
      <c r="F41" s="327" t="s">
        <v>272</v>
      </c>
      <c r="G41" s="327" t="s">
        <v>272</v>
      </c>
      <c r="H41" s="327" t="s">
        <v>272</v>
      </c>
      <c r="I41" s="327" t="s">
        <v>272</v>
      </c>
      <c r="J41" s="327" t="s">
        <v>272</v>
      </c>
      <c r="K41" s="327" t="s">
        <v>272</v>
      </c>
      <c r="L41" s="327" t="s">
        <v>272</v>
      </c>
      <c r="M41" s="327">
        <v>11</v>
      </c>
      <c r="N41" s="327">
        <v>380</v>
      </c>
      <c r="O41" s="327" t="s">
        <v>272</v>
      </c>
      <c r="P41" s="327" t="s">
        <v>272</v>
      </c>
      <c r="Q41" s="327">
        <v>8</v>
      </c>
      <c r="R41" s="356">
        <v>220</v>
      </c>
      <c r="S41" s="16"/>
    </row>
    <row r="42" spans="1:19" ht="24" customHeight="1">
      <c r="A42" s="175"/>
      <c r="B42" s="176"/>
      <c r="C42" s="177" t="s">
        <v>24</v>
      </c>
      <c r="D42" s="21"/>
      <c r="E42" s="327" t="s">
        <v>272</v>
      </c>
      <c r="F42" s="327" t="s">
        <v>272</v>
      </c>
      <c r="G42" s="327" t="s">
        <v>272</v>
      </c>
      <c r="H42" s="327" t="s">
        <v>272</v>
      </c>
      <c r="I42" s="327" t="s">
        <v>272</v>
      </c>
      <c r="J42" s="327" t="s">
        <v>272</v>
      </c>
      <c r="K42" s="327" t="s">
        <v>272</v>
      </c>
      <c r="L42" s="327" t="s">
        <v>272</v>
      </c>
      <c r="M42" s="327">
        <v>161</v>
      </c>
      <c r="N42" s="327">
        <v>1141</v>
      </c>
      <c r="O42" s="327" t="s">
        <v>272</v>
      </c>
      <c r="P42" s="327" t="s">
        <v>272</v>
      </c>
      <c r="Q42" s="327" t="s">
        <v>272</v>
      </c>
      <c r="R42" s="356" t="s">
        <v>272</v>
      </c>
      <c r="S42" s="16"/>
    </row>
    <row r="43" spans="1:19" ht="24" customHeight="1">
      <c r="A43" s="175"/>
      <c r="B43" s="176"/>
      <c r="C43" s="177" t="s">
        <v>25</v>
      </c>
      <c r="D43" s="21"/>
      <c r="E43" s="329" t="s">
        <v>272</v>
      </c>
      <c r="F43" s="329" t="s">
        <v>272</v>
      </c>
      <c r="G43" s="329" t="s">
        <v>272</v>
      </c>
      <c r="H43" s="329" t="s">
        <v>272</v>
      </c>
      <c r="I43" s="329" t="s">
        <v>272</v>
      </c>
      <c r="J43" s="329" t="s">
        <v>272</v>
      </c>
      <c r="K43" s="329" t="s">
        <v>272</v>
      </c>
      <c r="L43" s="329" t="s">
        <v>272</v>
      </c>
      <c r="M43" s="329">
        <v>11</v>
      </c>
      <c r="N43" s="329">
        <v>33</v>
      </c>
      <c r="O43" s="329" t="s">
        <v>272</v>
      </c>
      <c r="P43" s="329" t="s">
        <v>272</v>
      </c>
      <c r="Q43" s="329">
        <v>19</v>
      </c>
      <c r="R43" s="357">
        <v>216</v>
      </c>
      <c r="S43" s="16"/>
    </row>
    <row r="44" spans="1:19" ht="24" customHeight="1">
      <c r="A44" s="183" t="s">
        <v>72</v>
      </c>
      <c r="B44" s="184"/>
      <c r="C44" s="185"/>
      <c r="D44" s="32"/>
      <c r="E44" s="325">
        <f aca="true" t="shared" si="7" ref="E44:R44">SUM(E45:E47)</f>
        <v>12</v>
      </c>
      <c r="F44" s="325">
        <f t="shared" si="7"/>
        <v>12</v>
      </c>
      <c r="G44" s="325">
        <f t="shared" si="7"/>
        <v>0</v>
      </c>
      <c r="H44" s="325">
        <f t="shared" si="7"/>
        <v>0</v>
      </c>
      <c r="I44" s="325">
        <f t="shared" si="7"/>
        <v>1</v>
      </c>
      <c r="J44" s="325">
        <f t="shared" si="7"/>
        <v>40</v>
      </c>
      <c r="K44" s="325">
        <f t="shared" si="7"/>
        <v>0</v>
      </c>
      <c r="L44" s="325">
        <f t="shared" si="7"/>
        <v>0</v>
      </c>
      <c r="M44" s="325">
        <f t="shared" si="7"/>
        <v>40</v>
      </c>
      <c r="N44" s="325">
        <f t="shared" si="7"/>
        <v>793</v>
      </c>
      <c r="O44" s="325">
        <f t="shared" si="7"/>
        <v>0</v>
      </c>
      <c r="P44" s="325">
        <f t="shared" si="7"/>
        <v>0</v>
      </c>
      <c r="Q44" s="325">
        <f t="shared" si="7"/>
        <v>283</v>
      </c>
      <c r="R44" s="355">
        <f t="shared" si="7"/>
        <v>7250</v>
      </c>
      <c r="S44" s="26"/>
    </row>
    <row r="45" spans="1:19" ht="24" customHeight="1">
      <c r="A45" s="175"/>
      <c r="B45" s="186"/>
      <c r="C45" s="177" t="s">
        <v>26</v>
      </c>
      <c r="D45" s="35"/>
      <c r="E45" s="327">
        <v>12</v>
      </c>
      <c r="F45" s="327">
        <v>12</v>
      </c>
      <c r="G45" s="327" t="s">
        <v>272</v>
      </c>
      <c r="H45" s="327" t="s">
        <v>272</v>
      </c>
      <c r="I45" s="327" t="s">
        <v>272</v>
      </c>
      <c r="J45" s="327" t="s">
        <v>272</v>
      </c>
      <c r="K45" s="327" t="s">
        <v>272</v>
      </c>
      <c r="L45" s="327" t="s">
        <v>272</v>
      </c>
      <c r="M45" s="327" t="s">
        <v>272</v>
      </c>
      <c r="N45" s="327" t="s">
        <v>272</v>
      </c>
      <c r="O45" s="327" t="s">
        <v>272</v>
      </c>
      <c r="P45" s="327" t="s">
        <v>272</v>
      </c>
      <c r="Q45" s="327">
        <v>76</v>
      </c>
      <c r="R45" s="356">
        <v>3717</v>
      </c>
      <c r="S45" s="26"/>
    </row>
    <row r="46" spans="1:19" ht="24" customHeight="1">
      <c r="A46" s="187"/>
      <c r="B46" s="188"/>
      <c r="C46" s="177" t="s">
        <v>27</v>
      </c>
      <c r="D46" s="39"/>
      <c r="E46" s="327" t="s">
        <v>272</v>
      </c>
      <c r="F46" s="327" t="s">
        <v>272</v>
      </c>
      <c r="G46" s="327" t="s">
        <v>272</v>
      </c>
      <c r="H46" s="327" t="s">
        <v>272</v>
      </c>
      <c r="I46" s="327">
        <v>1</v>
      </c>
      <c r="J46" s="327">
        <v>40</v>
      </c>
      <c r="K46" s="327" t="s">
        <v>272</v>
      </c>
      <c r="L46" s="327" t="s">
        <v>272</v>
      </c>
      <c r="M46" s="327">
        <v>8</v>
      </c>
      <c r="N46" s="327">
        <v>114</v>
      </c>
      <c r="O46" s="327" t="s">
        <v>272</v>
      </c>
      <c r="P46" s="327" t="s">
        <v>272</v>
      </c>
      <c r="Q46" s="327">
        <v>201</v>
      </c>
      <c r="R46" s="356">
        <v>3356</v>
      </c>
      <c r="S46" s="26"/>
    </row>
    <row r="47" spans="1:19" ht="24" customHeight="1">
      <c r="A47" s="189"/>
      <c r="B47" s="190"/>
      <c r="C47" s="191" t="s">
        <v>73</v>
      </c>
      <c r="D47" s="43"/>
      <c r="E47" s="329" t="s">
        <v>272</v>
      </c>
      <c r="F47" s="329" t="s">
        <v>272</v>
      </c>
      <c r="G47" s="329" t="s">
        <v>272</v>
      </c>
      <c r="H47" s="329" t="s">
        <v>272</v>
      </c>
      <c r="I47" s="329" t="s">
        <v>272</v>
      </c>
      <c r="J47" s="329" t="s">
        <v>272</v>
      </c>
      <c r="K47" s="329" t="s">
        <v>272</v>
      </c>
      <c r="L47" s="329" t="s">
        <v>272</v>
      </c>
      <c r="M47" s="329">
        <v>32</v>
      </c>
      <c r="N47" s="329">
        <v>679</v>
      </c>
      <c r="O47" s="329" t="s">
        <v>272</v>
      </c>
      <c r="P47" s="329" t="s">
        <v>272</v>
      </c>
      <c r="Q47" s="329">
        <v>6</v>
      </c>
      <c r="R47" s="357">
        <v>177</v>
      </c>
      <c r="S47" s="26"/>
    </row>
    <row r="48" spans="1:19" ht="24" customHeight="1">
      <c r="A48" s="178" t="s">
        <v>74</v>
      </c>
      <c r="B48" s="192"/>
      <c r="C48" s="180"/>
      <c r="D48" s="25"/>
      <c r="E48" s="325">
        <f aca="true" t="shared" si="8" ref="E48:R48">SUM(E49:E51)</f>
        <v>5</v>
      </c>
      <c r="F48" s="325">
        <f t="shared" si="8"/>
        <v>5</v>
      </c>
      <c r="G48" s="325">
        <f t="shared" si="8"/>
        <v>0</v>
      </c>
      <c r="H48" s="325">
        <f t="shared" si="8"/>
        <v>0</v>
      </c>
      <c r="I48" s="325">
        <f t="shared" si="8"/>
        <v>2</v>
      </c>
      <c r="J48" s="325">
        <f t="shared" si="8"/>
        <v>6</v>
      </c>
      <c r="K48" s="325">
        <f t="shared" si="8"/>
        <v>32</v>
      </c>
      <c r="L48" s="325">
        <f t="shared" si="8"/>
        <v>115</v>
      </c>
      <c r="M48" s="325">
        <f t="shared" si="8"/>
        <v>346</v>
      </c>
      <c r="N48" s="325">
        <f t="shared" si="8"/>
        <v>2257</v>
      </c>
      <c r="O48" s="325">
        <f t="shared" si="8"/>
        <v>0</v>
      </c>
      <c r="P48" s="325">
        <f t="shared" si="8"/>
        <v>0</v>
      </c>
      <c r="Q48" s="325">
        <f t="shared" si="8"/>
        <v>390</v>
      </c>
      <c r="R48" s="355">
        <f t="shared" si="8"/>
        <v>6255</v>
      </c>
      <c r="S48" s="26"/>
    </row>
    <row r="49" spans="1:19" ht="24" customHeight="1">
      <c r="A49" s="175"/>
      <c r="B49" s="186"/>
      <c r="C49" s="177" t="s">
        <v>29</v>
      </c>
      <c r="D49" s="21"/>
      <c r="E49" s="327" t="s">
        <v>272</v>
      </c>
      <c r="F49" s="327" t="s">
        <v>272</v>
      </c>
      <c r="G49" s="327" t="s">
        <v>272</v>
      </c>
      <c r="H49" s="327" t="s">
        <v>272</v>
      </c>
      <c r="I49" s="327" t="s">
        <v>272</v>
      </c>
      <c r="J49" s="327" t="s">
        <v>272</v>
      </c>
      <c r="K49" s="327">
        <v>30</v>
      </c>
      <c r="L49" s="327">
        <v>113</v>
      </c>
      <c r="M49" s="327">
        <v>335</v>
      </c>
      <c r="N49" s="327">
        <v>2212</v>
      </c>
      <c r="O49" s="327" t="s">
        <v>272</v>
      </c>
      <c r="P49" s="327" t="s">
        <v>272</v>
      </c>
      <c r="Q49" s="327">
        <v>216</v>
      </c>
      <c r="R49" s="356">
        <v>4707</v>
      </c>
      <c r="S49" s="16"/>
    </row>
    <row r="50" spans="1:19" ht="24" customHeight="1">
      <c r="A50" s="175"/>
      <c r="B50" s="186"/>
      <c r="C50" s="177" t="s">
        <v>75</v>
      </c>
      <c r="D50" s="21"/>
      <c r="E50" s="327">
        <v>5</v>
      </c>
      <c r="F50" s="327">
        <v>5</v>
      </c>
      <c r="G50" s="327" t="s">
        <v>272</v>
      </c>
      <c r="H50" s="327" t="s">
        <v>272</v>
      </c>
      <c r="I50" s="327" t="s">
        <v>272</v>
      </c>
      <c r="J50" s="327" t="s">
        <v>272</v>
      </c>
      <c r="K50" s="327" t="s">
        <v>272</v>
      </c>
      <c r="L50" s="327" t="s">
        <v>272</v>
      </c>
      <c r="M50" s="327">
        <v>11</v>
      </c>
      <c r="N50" s="327">
        <v>45</v>
      </c>
      <c r="O50" s="327" t="s">
        <v>272</v>
      </c>
      <c r="P50" s="327" t="s">
        <v>272</v>
      </c>
      <c r="Q50" s="327">
        <v>88</v>
      </c>
      <c r="R50" s="356">
        <v>1032</v>
      </c>
      <c r="S50" s="16"/>
    </row>
    <row r="51" spans="1:19" ht="24" customHeight="1">
      <c r="A51" s="175"/>
      <c r="B51" s="186"/>
      <c r="C51" s="177" t="s">
        <v>76</v>
      </c>
      <c r="D51" s="21"/>
      <c r="E51" s="329" t="s">
        <v>272</v>
      </c>
      <c r="F51" s="329" t="s">
        <v>272</v>
      </c>
      <c r="G51" s="329" t="s">
        <v>272</v>
      </c>
      <c r="H51" s="329" t="s">
        <v>272</v>
      </c>
      <c r="I51" s="329">
        <v>2</v>
      </c>
      <c r="J51" s="329">
        <v>6</v>
      </c>
      <c r="K51" s="329">
        <v>2</v>
      </c>
      <c r="L51" s="329">
        <v>2</v>
      </c>
      <c r="M51" s="329" t="s">
        <v>272</v>
      </c>
      <c r="N51" s="329" t="s">
        <v>272</v>
      </c>
      <c r="O51" s="329" t="s">
        <v>272</v>
      </c>
      <c r="P51" s="329" t="s">
        <v>272</v>
      </c>
      <c r="Q51" s="329">
        <v>86</v>
      </c>
      <c r="R51" s="357">
        <v>516</v>
      </c>
      <c r="S51" s="16"/>
    </row>
    <row r="52" spans="1:19" ht="24" customHeight="1">
      <c r="A52" s="178" t="s">
        <v>30</v>
      </c>
      <c r="B52" s="192"/>
      <c r="C52" s="180"/>
      <c r="D52" s="25"/>
      <c r="E52" s="325">
        <f aca="true" t="shared" si="9" ref="E52:R52">SUM(E53:E54)</f>
        <v>50</v>
      </c>
      <c r="F52" s="325">
        <f t="shared" si="9"/>
        <v>37</v>
      </c>
      <c r="G52" s="325">
        <f t="shared" si="9"/>
        <v>0</v>
      </c>
      <c r="H52" s="325">
        <f t="shared" si="9"/>
        <v>0</v>
      </c>
      <c r="I52" s="325">
        <f t="shared" si="9"/>
        <v>1</v>
      </c>
      <c r="J52" s="325">
        <f t="shared" si="9"/>
        <v>14</v>
      </c>
      <c r="K52" s="325">
        <f t="shared" si="9"/>
        <v>6</v>
      </c>
      <c r="L52" s="325">
        <f t="shared" si="9"/>
        <v>297</v>
      </c>
      <c r="M52" s="325">
        <f t="shared" si="9"/>
        <v>47</v>
      </c>
      <c r="N52" s="325">
        <f t="shared" si="9"/>
        <v>432</v>
      </c>
      <c r="O52" s="325">
        <f t="shared" si="9"/>
        <v>0</v>
      </c>
      <c r="P52" s="325">
        <f t="shared" si="9"/>
        <v>0</v>
      </c>
      <c r="Q52" s="325">
        <f t="shared" si="9"/>
        <v>136</v>
      </c>
      <c r="R52" s="355">
        <f t="shared" si="9"/>
        <v>1215</v>
      </c>
      <c r="S52" s="26"/>
    </row>
    <row r="53" spans="1:19" ht="24" customHeight="1">
      <c r="A53" s="175"/>
      <c r="B53" s="186"/>
      <c r="C53" s="177" t="s">
        <v>108</v>
      </c>
      <c r="D53" s="21"/>
      <c r="E53" s="327">
        <v>50</v>
      </c>
      <c r="F53" s="327">
        <v>37</v>
      </c>
      <c r="G53" s="327" t="s">
        <v>272</v>
      </c>
      <c r="H53" s="327" t="s">
        <v>272</v>
      </c>
      <c r="I53" s="327">
        <v>1</v>
      </c>
      <c r="J53" s="327">
        <v>14</v>
      </c>
      <c r="K53" s="327">
        <v>4</v>
      </c>
      <c r="L53" s="327">
        <v>273</v>
      </c>
      <c r="M53" s="327">
        <v>37</v>
      </c>
      <c r="N53" s="327">
        <v>370</v>
      </c>
      <c r="O53" s="327" t="s">
        <v>272</v>
      </c>
      <c r="P53" s="327" t="s">
        <v>272</v>
      </c>
      <c r="Q53" s="327">
        <v>93</v>
      </c>
      <c r="R53" s="356">
        <v>563</v>
      </c>
      <c r="S53" s="16"/>
    </row>
    <row r="54" spans="1:19" ht="24" customHeight="1">
      <c r="A54" s="175"/>
      <c r="B54" s="186"/>
      <c r="C54" s="177" t="s">
        <v>77</v>
      </c>
      <c r="D54" s="21"/>
      <c r="E54" s="329" t="s">
        <v>272</v>
      </c>
      <c r="F54" s="329" t="s">
        <v>272</v>
      </c>
      <c r="G54" s="329" t="s">
        <v>272</v>
      </c>
      <c r="H54" s="329" t="s">
        <v>272</v>
      </c>
      <c r="I54" s="329" t="s">
        <v>272</v>
      </c>
      <c r="J54" s="329" t="s">
        <v>272</v>
      </c>
      <c r="K54" s="329">
        <v>2</v>
      </c>
      <c r="L54" s="329">
        <v>24</v>
      </c>
      <c r="M54" s="329">
        <v>10</v>
      </c>
      <c r="N54" s="329">
        <v>62</v>
      </c>
      <c r="O54" s="329" t="s">
        <v>272</v>
      </c>
      <c r="P54" s="329" t="s">
        <v>272</v>
      </c>
      <c r="Q54" s="329">
        <v>43</v>
      </c>
      <c r="R54" s="357">
        <v>652</v>
      </c>
      <c r="S54" s="16"/>
    </row>
    <row r="55" spans="1:19" ht="24" customHeight="1">
      <c r="A55" s="178" t="s">
        <v>78</v>
      </c>
      <c r="B55" s="192"/>
      <c r="C55" s="172"/>
      <c r="D55" s="25"/>
      <c r="E55" s="325">
        <f aca="true" t="shared" si="10" ref="E55:R55">SUM(E56:E57)</f>
        <v>11</v>
      </c>
      <c r="F55" s="325">
        <f t="shared" si="10"/>
        <v>11</v>
      </c>
      <c r="G55" s="325">
        <f t="shared" si="10"/>
        <v>0</v>
      </c>
      <c r="H55" s="325">
        <f t="shared" si="10"/>
        <v>0</v>
      </c>
      <c r="I55" s="325">
        <f t="shared" si="10"/>
        <v>1</v>
      </c>
      <c r="J55" s="325">
        <f t="shared" si="10"/>
        <v>5</v>
      </c>
      <c r="K55" s="325">
        <f t="shared" si="10"/>
        <v>1</v>
      </c>
      <c r="L55" s="325">
        <f t="shared" si="10"/>
        <v>3</v>
      </c>
      <c r="M55" s="325">
        <f t="shared" si="10"/>
        <v>62</v>
      </c>
      <c r="N55" s="325">
        <f t="shared" si="10"/>
        <v>237</v>
      </c>
      <c r="O55" s="325">
        <f t="shared" si="10"/>
        <v>1</v>
      </c>
      <c r="P55" s="325">
        <f t="shared" si="10"/>
        <v>29</v>
      </c>
      <c r="Q55" s="325">
        <f t="shared" si="10"/>
        <v>102</v>
      </c>
      <c r="R55" s="355">
        <f t="shared" si="10"/>
        <v>1246</v>
      </c>
      <c r="S55" s="26"/>
    </row>
    <row r="56" spans="1:19" ht="24" customHeight="1">
      <c r="A56" s="175"/>
      <c r="B56" s="193"/>
      <c r="C56" s="177" t="s">
        <v>109</v>
      </c>
      <c r="D56" s="47"/>
      <c r="E56" s="327">
        <v>3</v>
      </c>
      <c r="F56" s="327">
        <v>3</v>
      </c>
      <c r="G56" s="327" t="s">
        <v>272</v>
      </c>
      <c r="H56" s="327" t="s">
        <v>272</v>
      </c>
      <c r="I56" s="327">
        <v>1</v>
      </c>
      <c r="J56" s="327">
        <v>5</v>
      </c>
      <c r="K56" s="327">
        <v>1</v>
      </c>
      <c r="L56" s="327">
        <v>3</v>
      </c>
      <c r="M56" s="327">
        <v>17</v>
      </c>
      <c r="N56" s="327">
        <v>101</v>
      </c>
      <c r="O56" s="327">
        <v>1</v>
      </c>
      <c r="P56" s="327">
        <v>29</v>
      </c>
      <c r="Q56" s="327">
        <v>91</v>
      </c>
      <c r="R56" s="356">
        <v>1097</v>
      </c>
      <c r="S56" s="26"/>
    </row>
    <row r="57" spans="1:19" ht="24" customHeight="1">
      <c r="A57" s="175"/>
      <c r="B57" s="186"/>
      <c r="C57" s="177" t="s">
        <v>56</v>
      </c>
      <c r="D57" s="21"/>
      <c r="E57" s="329">
        <v>8</v>
      </c>
      <c r="F57" s="329">
        <v>8</v>
      </c>
      <c r="G57" s="329" t="s">
        <v>272</v>
      </c>
      <c r="H57" s="329" t="s">
        <v>272</v>
      </c>
      <c r="I57" s="329" t="s">
        <v>272</v>
      </c>
      <c r="J57" s="329" t="s">
        <v>272</v>
      </c>
      <c r="K57" s="329" t="s">
        <v>272</v>
      </c>
      <c r="L57" s="329" t="s">
        <v>272</v>
      </c>
      <c r="M57" s="329">
        <v>45</v>
      </c>
      <c r="N57" s="329">
        <v>136</v>
      </c>
      <c r="O57" s="329" t="s">
        <v>272</v>
      </c>
      <c r="P57" s="329" t="s">
        <v>272</v>
      </c>
      <c r="Q57" s="329">
        <v>11</v>
      </c>
      <c r="R57" s="357">
        <v>149</v>
      </c>
      <c r="S57" s="16"/>
    </row>
    <row r="58" spans="1:19" ht="24" customHeight="1">
      <c r="A58" s="178" t="s">
        <v>79</v>
      </c>
      <c r="B58" s="192"/>
      <c r="C58" s="180"/>
      <c r="D58" s="25"/>
      <c r="E58" s="325">
        <f aca="true" t="shared" si="11" ref="E58:R58">SUM(E59:E61)</f>
        <v>122</v>
      </c>
      <c r="F58" s="325">
        <f t="shared" si="11"/>
        <v>122</v>
      </c>
      <c r="G58" s="325">
        <f t="shared" si="11"/>
        <v>0</v>
      </c>
      <c r="H58" s="325">
        <f t="shared" si="11"/>
        <v>0</v>
      </c>
      <c r="I58" s="325">
        <f t="shared" si="11"/>
        <v>0</v>
      </c>
      <c r="J58" s="325">
        <f t="shared" si="11"/>
        <v>0</v>
      </c>
      <c r="K58" s="325">
        <f t="shared" si="11"/>
        <v>0</v>
      </c>
      <c r="L58" s="325">
        <f t="shared" si="11"/>
        <v>0</v>
      </c>
      <c r="M58" s="325">
        <f t="shared" si="11"/>
        <v>0</v>
      </c>
      <c r="N58" s="325">
        <f t="shared" si="11"/>
        <v>0</v>
      </c>
      <c r="O58" s="325">
        <f t="shared" si="11"/>
        <v>0</v>
      </c>
      <c r="P58" s="325">
        <f t="shared" si="11"/>
        <v>0</v>
      </c>
      <c r="Q58" s="325">
        <f t="shared" si="11"/>
        <v>270</v>
      </c>
      <c r="R58" s="355">
        <f t="shared" si="11"/>
        <v>3336</v>
      </c>
      <c r="S58" s="26"/>
    </row>
    <row r="59" spans="1:19" ht="24" customHeight="1">
      <c r="A59" s="175"/>
      <c r="B59" s="186"/>
      <c r="C59" s="177" t="s">
        <v>31</v>
      </c>
      <c r="D59" s="21"/>
      <c r="E59" s="327">
        <v>122</v>
      </c>
      <c r="F59" s="327">
        <v>122</v>
      </c>
      <c r="G59" s="327" t="s">
        <v>272</v>
      </c>
      <c r="H59" s="327" t="s">
        <v>272</v>
      </c>
      <c r="I59" s="327" t="s">
        <v>272</v>
      </c>
      <c r="J59" s="327" t="s">
        <v>272</v>
      </c>
      <c r="K59" s="327" t="s">
        <v>272</v>
      </c>
      <c r="L59" s="327" t="s">
        <v>272</v>
      </c>
      <c r="M59" s="327" t="s">
        <v>272</v>
      </c>
      <c r="N59" s="327" t="s">
        <v>272</v>
      </c>
      <c r="O59" s="327" t="s">
        <v>272</v>
      </c>
      <c r="P59" s="327" t="s">
        <v>272</v>
      </c>
      <c r="Q59" s="327">
        <v>148</v>
      </c>
      <c r="R59" s="356">
        <v>1748</v>
      </c>
      <c r="S59" s="16"/>
    </row>
    <row r="60" spans="1:19" ht="24" customHeight="1">
      <c r="A60" s="175"/>
      <c r="B60" s="186"/>
      <c r="C60" s="177" t="s">
        <v>57</v>
      </c>
      <c r="D60" s="21"/>
      <c r="E60" s="327" t="s">
        <v>272</v>
      </c>
      <c r="F60" s="327" t="s">
        <v>272</v>
      </c>
      <c r="G60" s="327" t="s">
        <v>272</v>
      </c>
      <c r="H60" s="327" t="s">
        <v>272</v>
      </c>
      <c r="I60" s="327" t="s">
        <v>272</v>
      </c>
      <c r="J60" s="327" t="s">
        <v>272</v>
      </c>
      <c r="K60" s="327" t="s">
        <v>272</v>
      </c>
      <c r="L60" s="327" t="s">
        <v>272</v>
      </c>
      <c r="M60" s="327" t="s">
        <v>272</v>
      </c>
      <c r="N60" s="327" t="s">
        <v>272</v>
      </c>
      <c r="O60" s="327" t="s">
        <v>272</v>
      </c>
      <c r="P60" s="327" t="s">
        <v>272</v>
      </c>
      <c r="Q60" s="327">
        <v>11</v>
      </c>
      <c r="R60" s="356">
        <v>181</v>
      </c>
      <c r="S60" s="16"/>
    </row>
    <row r="61" spans="1:19" ht="24" customHeight="1" thickBot="1">
      <c r="A61" s="194"/>
      <c r="B61" s="195"/>
      <c r="C61" s="196" t="s">
        <v>80</v>
      </c>
      <c r="D61" s="50"/>
      <c r="E61" s="358" t="s">
        <v>272</v>
      </c>
      <c r="F61" s="358" t="s">
        <v>272</v>
      </c>
      <c r="G61" s="358" t="s">
        <v>272</v>
      </c>
      <c r="H61" s="358" t="s">
        <v>272</v>
      </c>
      <c r="I61" s="358" t="s">
        <v>272</v>
      </c>
      <c r="J61" s="358" t="s">
        <v>272</v>
      </c>
      <c r="K61" s="358" t="s">
        <v>272</v>
      </c>
      <c r="L61" s="358" t="s">
        <v>272</v>
      </c>
      <c r="M61" s="358" t="s">
        <v>272</v>
      </c>
      <c r="N61" s="358" t="s">
        <v>272</v>
      </c>
      <c r="O61" s="358" t="s">
        <v>272</v>
      </c>
      <c r="P61" s="358" t="s">
        <v>272</v>
      </c>
      <c r="Q61" s="358">
        <v>111</v>
      </c>
      <c r="R61" s="359">
        <v>1407</v>
      </c>
      <c r="S61" s="16"/>
    </row>
    <row r="62" ht="14.25">
      <c r="E62" s="392" t="s">
        <v>383</v>
      </c>
    </row>
    <row r="63" ht="14.25">
      <c r="E63" s="392" t="s">
        <v>384</v>
      </c>
    </row>
  </sheetData>
  <sheetProtection/>
  <mergeCells count="14">
    <mergeCell ref="A9:D9"/>
    <mergeCell ref="Q4:R4"/>
    <mergeCell ref="I3:R3"/>
    <mergeCell ref="K4:L4"/>
    <mergeCell ref="M4:N4"/>
    <mergeCell ref="O4:P4"/>
    <mergeCell ref="I4:J4"/>
    <mergeCell ref="E4:F4"/>
    <mergeCell ref="A7:D7"/>
    <mergeCell ref="A8:D8"/>
    <mergeCell ref="A3:A6"/>
    <mergeCell ref="C3:C6"/>
    <mergeCell ref="E3:H3"/>
    <mergeCell ref="G4:H4"/>
  </mergeCells>
  <printOptions horizontalCentered="1" verticalCentered="1"/>
  <pageMargins left="0.1968503937007874" right="0.1968503937007874" top="0.5511811023622047" bottom="0.6692913385826772" header="0" footer="0.4724409448818898"/>
  <pageSetup horizontalDpi="600" verticalDpi="600" orientation="portrait" pageOrder="overThenDown" paperSize="9" scale="54" r:id="rId1"/>
  <headerFooter alignWithMargins="0">
    <oddFooter>&amp;R&amp;A &amp;P/&amp;N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2"/>
  <sheetViews>
    <sheetView showOutlineSymbols="0"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3" sqref="J13"/>
    </sheetView>
  </sheetViews>
  <sheetFormatPr defaultColWidth="8.75390625" defaultRowHeight="14.25"/>
  <cols>
    <col min="1" max="1" width="10.25390625" style="59" customWidth="1"/>
    <col min="2" max="2" width="0.875" style="59" customWidth="1"/>
    <col min="3" max="3" width="12.00390625" style="59" customWidth="1"/>
    <col min="4" max="4" width="0.875" style="59" customWidth="1"/>
    <col min="5" max="5" width="17.375" style="59" customWidth="1"/>
    <col min="6" max="6" width="19.00390625" style="59" customWidth="1"/>
    <col min="7" max="7" width="17.50390625" style="59" customWidth="1"/>
    <col min="8" max="8" width="19.00390625" style="59" customWidth="1"/>
    <col min="9" max="9" width="17.50390625" style="59" customWidth="1"/>
    <col min="10" max="10" width="19.00390625" style="59" customWidth="1"/>
    <col min="11" max="11" width="16.75390625" style="59" customWidth="1"/>
    <col min="12" max="12" width="17.625" style="59" customWidth="1"/>
    <col min="13" max="13" width="16.75390625" style="59" customWidth="1"/>
    <col min="14" max="14" width="17.625" style="59" customWidth="1"/>
    <col min="15" max="15" width="16.75390625" style="59" customWidth="1"/>
    <col min="16" max="16" width="17.625" style="59" customWidth="1"/>
    <col min="17" max="17" width="16.75390625" style="59" customWidth="1"/>
    <col min="18" max="18" width="17.625" style="59" customWidth="1"/>
    <col min="19" max="16384" width="8.75390625" style="59" customWidth="1"/>
  </cols>
  <sheetData>
    <row r="1" spans="1:18" ht="30" customHeight="1">
      <c r="A1" s="197" t="s">
        <v>144</v>
      </c>
      <c r="B1" s="144"/>
      <c r="C1" s="107"/>
      <c r="D1" s="10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9.5" customHeight="1" thickBot="1">
      <c r="A2" s="198" t="s">
        <v>146</v>
      </c>
      <c r="B2" s="144"/>
      <c r="C2" s="107"/>
      <c r="D2" s="10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4" customHeight="1">
      <c r="A3" s="62" t="s">
        <v>0</v>
      </c>
      <c r="B3" s="63"/>
      <c r="C3" s="64"/>
      <c r="D3" s="64"/>
      <c r="E3" s="648" t="s">
        <v>147</v>
      </c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50"/>
      <c r="Q3" s="642" t="s">
        <v>148</v>
      </c>
      <c r="R3" s="643"/>
    </row>
    <row r="4" spans="1:18" ht="24" customHeight="1">
      <c r="A4" s="653" t="s">
        <v>32</v>
      </c>
      <c r="B4" s="71"/>
      <c r="C4" s="654" t="s">
        <v>122</v>
      </c>
      <c r="D4" s="65"/>
      <c r="E4" s="651" t="s">
        <v>149</v>
      </c>
      <c r="F4" s="652"/>
      <c r="G4" s="651" t="s">
        <v>312</v>
      </c>
      <c r="H4" s="652"/>
      <c r="I4" s="651" t="s">
        <v>150</v>
      </c>
      <c r="J4" s="652"/>
      <c r="K4" s="651" t="s">
        <v>132</v>
      </c>
      <c r="L4" s="647"/>
      <c r="M4" s="646" t="s">
        <v>151</v>
      </c>
      <c r="N4" s="647"/>
      <c r="O4" s="646" t="s">
        <v>134</v>
      </c>
      <c r="P4" s="647"/>
      <c r="Q4" s="644"/>
      <c r="R4" s="645"/>
    </row>
    <row r="5" spans="1:18" ht="24" customHeight="1">
      <c r="A5" s="653"/>
      <c r="B5" s="71"/>
      <c r="C5" s="654"/>
      <c r="D5" s="65"/>
      <c r="E5" s="67" t="s">
        <v>152</v>
      </c>
      <c r="F5" s="67" t="s">
        <v>145</v>
      </c>
      <c r="G5" s="67" t="s">
        <v>152</v>
      </c>
      <c r="H5" s="67" t="s">
        <v>145</v>
      </c>
      <c r="I5" s="67" t="s">
        <v>152</v>
      </c>
      <c r="J5" s="68" t="s">
        <v>145</v>
      </c>
      <c r="K5" s="67" t="s">
        <v>152</v>
      </c>
      <c r="L5" s="101" t="s">
        <v>145</v>
      </c>
      <c r="M5" s="199" t="s">
        <v>152</v>
      </c>
      <c r="N5" s="67" t="s">
        <v>145</v>
      </c>
      <c r="O5" s="67" t="s">
        <v>152</v>
      </c>
      <c r="P5" s="67" t="s">
        <v>145</v>
      </c>
      <c r="Q5" s="67" t="s">
        <v>152</v>
      </c>
      <c r="R5" s="136" t="s">
        <v>145</v>
      </c>
    </row>
    <row r="6" spans="1:18" ht="24" customHeight="1" thickBot="1">
      <c r="A6" s="75"/>
      <c r="B6" s="76"/>
      <c r="C6" s="77"/>
      <c r="D6" s="77"/>
      <c r="E6" s="79" t="s">
        <v>153</v>
      </c>
      <c r="F6" s="79" t="s">
        <v>141</v>
      </c>
      <c r="G6" s="79" t="s">
        <v>153</v>
      </c>
      <c r="H6" s="79" t="s">
        <v>141</v>
      </c>
      <c r="I6" s="79" t="s">
        <v>153</v>
      </c>
      <c r="J6" s="80" t="s">
        <v>141</v>
      </c>
      <c r="K6" s="79" t="s">
        <v>153</v>
      </c>
      <c r="L6" s="103" t="s">
        <v>141</v>
      </c>
      <c r="M6" s="200" t="s">
        <v>153</v>
      </c>
      <c r="N6" s="79" t="s">
        <v>141</v>
      </c>
      <c r="O6" s="79" t="s">
        <v>153</v>
      </c>
      <c r="P6" s="79" t="s">
        <v>141</v>
      </c>
      <c r="Q6" s="79" t="s">
        <v>153</v>
      </c>
      <c r="R6" s="138" t="s">
        <v>141</v>
      </c>
    </row>
    <row r="7" spans="1:18" s="58" customFormat="1" ht="21.75" customHeight="1">
      <c r="A7" s="655" t="s">
        <v>313</v>
      </c>
      <c r="B7" s="585"/>
      <c r="C7" s="585"/>
      <c r="D7" s="585"/>
      <c r="E7" s="1">
        <v>261</v>
      </c>
      <c r="F7" s="1">
        <v>1848</v>
      </c>
      <c r="G7" s="1">
        <v>338</v>
      </c>
      <c r="H7" s="1">
        <v>1636</v>
      </c>
      <c r="I7" s="1">
        <v>210</v>
      </c>
      <c r="J7" s="10">
        <v>1696</v>
      </c>
      <c r="K7" s="1">
        <v>697</v>
      </c>
      <c r="L7" s="10">
        <v>12140</v>
      </c>
      <c r="M7" s="1">
        <v>220</v>
      </c>
      <c r="N7" s="1">
        <v>5896</v>
      </c>
      <c r="O7" s="1">
        <v>1621</v>
      </c>
      <c r="P7" s="1">
        <v>16030</v>
      </c>
      <c r="Q7" s="1">
        <v>10125</v>
      </c>
      <c r="R7" s="52">
        <v>104296</v>
      </c>
    </row>
    <row r="8" spans="1:18" s="58" customFormat="1" ht="21.75" customHeight="1">
      <c r="A8" s="653">
        <v>19</v>
      </c>
      <c r="B8" s="654"/>
      <c r="C8" s="654"/>
      <c r="D8" s="654"/>
      <c r="E8" s="1">
        <v>263</v>
      </c>
      <c r="F8" s="1">
        <v>1318</v>
      </c>
      <c r="G8" s="1">
        <v>274</v>
      </c>
      <c r="H8" s="1">
        <v>1678</v>
      </c>
      <c r="I8" s="1">
        <v>192</v>
      </c>
      <c r="J8" s="3">
        <v>831</v>
      </c>
      <c r="K8" s="1">
        <v>692</v>
      </c>
      <c r="L8" s="3">
        <v>10632</v>
      </c>
      <c r="M8" s="1">
        <v>158</v>
      </c>
      <c r="N8" s="1">
        <v>3434</v>
      </c>
      <c r="O8" s="1">
        <v>1483</v>
      </c>
      <c r="P8" s="1">
        <v>16121</v>
      </c>
      <c r="Q8" s="1">
        <v>11138</v>
      </c>
      <c r="R8" s="53">
        <v>87710</v>
      </c>
    </row>
    <row r="9" spans="1:19" ht="26.25" customHeight="1">
      <c r="A9" s="580">
        <v>20</v>
      </c>
      <c r="B9" s="578"/>
      <c r="C9" s="578"/>
      <c r="D9" s="578"/>
      <c r="E9" s="84">
        <f aca="true" t="shared" si="0" ref="E9:R9">SUM(E10,E11,E12,E13,E14,E15,E19,E22,E23,E28,E35,E40,E44,E48,E52,E55,E58)</f>
        <v>351</v>
      </c>
      <c r="F9" s="84">
        <f t="shared" si="0"/>
        <v>1999</v>
      </c>
      <c r="G9" s="84">
        <f t="shared" si="0"/>
        <v>200</v>
      </c>
      <c r="H9" s="84">
        <f t="shared" si="0"/>
        <v>493</v>
      </c>
      <c r="I9" s="84">
        <f t="shared" si="0"/>
        <v>139</v>
      </c>
      <c r="J9" s="572">
        <f t="shared" si="0"/>
        <v>422</v>
      </c>
      <c r="K9" s="362">
        <f t="shared" si="0"/>
        <v>269</v>
      </c>
      <c r="L9" s="363">
        <f t="shared" si="0"/>
        <v>6172</v>
      </c>
      <c r="M9" s="364">
        <f t="shared" si="0"/>
        <v>200</v>
      </c>
      <c r="N9" s="363">
        <f t="shared" si="0"/>
        <v>4586</v>
      </c>
      <c r="O9" s="363">
        <f t="shared" si="0"/>
        <v>1493</v>
      </c>
      <c r="P9" s="363">
        <f t="shared" si="0"/>
        <v>8329</v>
      </c>
      <c r="Q9" s="363">
        <f t="shared" si="0"/>
        <v>15459</v>
      </c>
      <c r="R9" s="365">
        <f t="shared" si="0"/>
        <v>57037</v>
      </c>
      <c r="S9" s="11"/>
    </row>
    <row r="10" spans="1:19" ht="21.75" customHeight="1">
      <c r="A10" s="12" t="s">
        <v>58</v>
      </c>
      <c r="B10" s="13"/>
      <c r="C10" s="14" t="s">
        <v>1</v>
      </c>
      <c r="D10" s="14"/>
      <c r="E10" s="567">
        <v>2</v>
      </c>
      <c r="F10" s="567">
        <v>14</v>
      </c>
      <c r="G10" s="567">
        <v>8</v>
      </c>
      <c r="H10" s="567">
        <v>61</v>
      </c>
      <c r="I10" s="567">
        <v>7</v>
      </c>
      <c r="J10" s="567">
        <v>58</v>
      </c>
      <c r="K10" s="567">
        <v>44</v>
      </c>
      <c r="L10" s="567">
        <v>357</v>
      </c>
      <c r="M10" s="567">
        <v>2</v>
      </c>
      <c r="N10" s="567">
        <v>15</v>
      </c>
      <c r="O10" s="567">
        <v>12</v>
      </c>
      <c r="P10" s="567">
        <v>96</v>
      </c>
      <c r="Q10" s="567">
        <v>61</v>
      </c>
      <c r="R10" s="567">
        <v>493</v>
      </c>
      <c r="S10" s="16"/>
    </row>
    <row r="11" spans="1:19" ht="21.75" customHeight="1">
      <c r="A11" s="12" t="s">
        <v>59</v>
      </c>
      <c r="B11" s="13"/>
      <c r="C11" s="14" t="s">
        <v>2</v>
      </c>
      <c r="D11" s="14"/>
      <c r="E11" s="567">
        <v>9</v>
      </c>
      <c r="F11" s="567">
        <v>13</v>
      </c>
      <c r="G11" s="567">
        <v>25</v>
      </c>
      <c r="H11" s="567">
        <v>41</v>
      </c>
      <c r="I11" s="567">
        <v>5</v>
      </c>
      <c r="J11" s="567">
        <v>10</v>
      </c>
      <c r="K11" s="567">
        <v>2</v>
      </c>
      <c r="L11" s="567">
        <v>425</v>
      </c>
      <c r="M11" s="567">
        <v>1</v>
      </c>
      <c r="N11" s="567">
        <v>2</v>
      </c>
      <c r="O11" s="567" t="s">
        <v>272</v>
      </c>
      <c r="P11" s="567" t="s">
        <v>272</v>
      </c>
      <c r="Q11" s="567">
        <v>63</v>
      </c>
      <c r="R11" s="567">
        <v>1513</v>
      </c>
      <c r="S11" s="16"/>
    </row>
    <row r="12" spans="1:19" ht="21.75" customHeight="1">
      <c r="A12" s="12" t="s">
        <v>60</v>
      </c>
      <c r="B12" s="13"/>
      <c r="C12" s="14" t="s">
        <v>3</v>
      </c>
      <c r="D12" s="14"/>
      <c r="E12" s="567" t="s">
        <v>272</v>
      </c>
      <c r="F12" s="567" t="s">
        <v>272</v>
      </c>
      <c r="G12" s="567" t="s">
        <v>272</v>
      </c>
      <c r="H12" s="567" t="s">
        <v>272</v>
      </c>
      <c r="I12" s="567" t="s">
        <v>272</v>
      </c>
      <c r="J12" s="567" t="s">
        <v>272</v>
      </c>
      <c r="K12" s="567" t="s">
        <v>272</v>
      </c>
      <c r="L12" s="567" t="s">
        <v>272</v>
      </c>
      <c r="M12" s="567" t="s">
        <v>272</v>
      </c>
      <c r="N12" s="567" t="s">
        <v>272</v>
      </c>
      <c r="O12" s="567" t="s">
        <v>272</v>
      </c>
      <c r="P12" s="567" t="s">
        <v>272</v>
      </c>
      <c r="Q12" s="567">
        <v>12</v>
      </c>
      <c r="R12" s="567">
        <v>251</v>
      </c>
      <c r="S12" s="16"/>
    </row>
    <row r="13" spans="1:19" ht="21.75" customHeight="1">
      <c r="A13" s="17" t="s">
        <v>61</v>
      </c>
      <c r="B13" s="18"/>
      <c r="C13" s="14" t="s">
        <v>4</v>
      </c>
      <c r="D13" s="14"/>
      <c r="E13" s="567">
        <v>6</v>
      </c>
      <c r="F13" s="567">
        <v>7</v>
      </c>
      <c r="G13" s="567">
        <v>7</v>
      </c>
      <c r="H13" s="567">
        <v>8</v>
      </c>
      <c r="I13" s="567">
        <v>2</v>
      </c>
      <c r="J13" s="567">
        <v>3</v>
      </c>
      <c r="K13" s="567">
        <v>1</v>
      </c>
      <c r="L13" s="567">
        <v>2</v>
      </c>
      <c r="M13" s="567" t="s">
        <v>272</v>
      </c>
      <c r="N13" s="567" t="s">
        <v>272</v>
      </c>
      <c r="O13" s="567" t="s">
        <v>272</v>
      </c>
      <c r="P13" s="567" t="s">
        <v>272</v>
      </c>
      <c r="Q13" s="567">
        <v>1484</v>
      </c>
      <c r="R13" s="567">
        <v>2305</v>
      </c>
      <c r="S13" s="16"/>
    </row>
    <row r="14" spans="1:19" ht="21.75" customHeight="1">
      <c r="A14" s="12" t="s">
        <v>62</v>
      </c>
      <c r="B14" s="13"/>
      <c r="C14" s="14" t="s">
        <v>5</v>
      </c>
      <c r="D14" s="14"/>
      <c r="E14" s="567" t="s">
        <v>272</v>
      </c>
      <c r="F14" s="567" t="s">
        <v>272</v>
      </c>
      <c r="G14" s="567" t="s">
        <v>272</v>
      </c>
      <c r="H14" s="567" t="s">
        <v>272</v>
      </c>
      <c r="I14" s="567" t="s">
        <v>272</v>
      </c>
      <c r="J14" s="567" t="s">
        <v>272</v>
      </c>
      <c r="K14" s="567">
        <v>31</v>
      </c>
      <c r="L14" s="567">
        <v>79</v>
      </c>
      <c r="M14" s="567" t="s">
        <v>272</v>
      </c>
      <c r="N14" s="567" t="s">
        <v>272</v>
      </c>
      <c r="O14" s="567">
        <v>31</v>
      </c>
      <c r="P14" s="567">
        <v>113</v>
      </c>
      <c r="Q14" s="567">
        <v>35</v>
      </c>
      <c r="R14" s="567">
        <v>143</v>
      </c>
      <c r="S14" s="16"/>
    </row>
    <row r="15" spans="1:19" ht="21.75" customHeight="1">
      <c r="A15" s="12" t="s">
        <v>63</v>
      </c>
      <c r="B15" s="13"/>
      <c r="C15" s="14"/>
      <c r="D15" s="14"/>
      <c r="E15" s="353">
        <f aca="true" t="shared" si="1" ref="E15:R15">SUM(E16:E18)</f>
        <v>27</v>
      </c>
      <c r="F15" s="353">
        <f t="shared" si="1"/>
        <v>54</v>
      </c>
      <c r="G15" s="353">
        <f t="shared" si="1"/>
        <v>36</v>
      </c>
      <c r="H15" s="353">
        <f t="shared" si="1"/>
        <v>84</v>
      </c>
      <c r="I15" s="353">
        <f t="shared" si="1"/>
        <v>40</v>
      </c>
      <c r="J15" s="353">
        <f t="shared" si="1"/>
        <v>67</v>
      </c>
      <c r="K15" s="353">
        <f t="shared" si="1"/>
        <v>17</v>
      </c>
      <c r="L15" s="353">
        <f t="shared" si="1"/>
        <v>89</v>
      </c>
      <c r="M15" s="353">
        <f t="shared" si="1"/>
        <v>115</v>
      </c>
      <c r="N15" s="353">
        <f t="shared" si="1"/>
        <v>3097</v>
      </c>
      <c r="O15" s="353">
        <f t="shared" si="1"/>
        <v>123</v>
      </c>
      <c r="P15" s="353">
        <f t="shared" si="1"/>
        <v>158</v>
      </c>
      <c r="Q15" s="353">
        <f t="shared" si="1"/>
        <v>2131</v>
      </c>
      <c r="R15" s="353">
        <f t="shared" si="1"/>
        <v>5967</v>
      </c>
      <c r="S15" s="16"/>
    </row>
    <row r="16" spans="1:19" ht="21.75" customHeight="1">
      <c r="A16" s="19"/>
      <c r="B16" s="20"/>
      <c r="C16" s="21" t="s">
        <v>6</v>
      </c>
      <c r="D16" s="21"/>
      <c r="E16" s="568">
        <v>2</v>
      </c>
      <c r="F16" s="568">
        <v>15</v>
      </c>
      <c r="G16" s="568">
        <v>2</v>
      </c>
      <c r="H16" s="568">
        <v>9</v>
      </c>
      <c r="I16" s="568">
        <v>2</v>
      </c>
      <c r="J16" s="568">
        <v>5</v>
      </c>
      <c r="K16" s="568">
        <v>14</v>
      </c>
      <c r="L16" s="568">
        <v>63</v>
      </c>
      <c r="M16" s="568">
        <v>24</v>
      </c>
      <c r="N16" s="568">
        <v>2717</v>
      </c>
      <c r="O16" s="568">
        <v>4</v>
      </c>
      <c r="P16" s="568">
        <v>14</v>
      </c>
      <c r="Q16" s="568">
        <v>1808</v>
      </c>
      <c r="R16" s="568">
        <v>3644</v>
      </c>
      <c r="S16" s="16"/>
    </row>
    <row r="17" spans="1:19" ht="21.75" customHeight="1">
      <c r="A17" s="19"/>
      <c r="B17" s="20"/>
      <c r="C17" s="21" t="s">
        <v>8</v>
      </c>
      <c r="D17" s="21"/>
      <c r="E17" s="568">
        <v>22</v>
      </c>
      <c r="F17" s="568">
        <v>33</v>
      </c>
      <c r="G17" s="568">
        <v>34</v>
      </c>
      <c r="H17" s="568">
        <v>75</v>
      </c>
      <c r="I17" s="568">
        <v>37</v>
      </c>
      <c r="J17" s="568">
        <v>61</v>
      </c>
      <c r="K17" s="568">
        <v>3</v>
      </c>
      <c r="L17" s="568">
        <v>26</v>
      </c>
      <c r="M17" s="568">
        <v>90</v>
      </c>
      <c r="N17" s="568">
        <v>379</v>
      </c>
      <c r="O17" s="568">
        <v>119</v>
      </c>
      <c r="P17" s="568">
        <v>144</v>
      </c>
      <c r="Q17" s="568">
        <v>291</v>
      </c>
      <c r="R17" s="568">
        <v>1394</v>
      </c>
      <c r="S17" s="16"/>
    </row>
    <row r="18" spans="1:19" ht="21.75" customHeight="1">
      <c r="A18" s="19"/>
      <c r="B18" s="20"/>
      <c r="C18" s="21" t="s">
        <v>9</v>
      </c>
      <c r="D18" s="21"/>
      <c r="E18" s="569">
        <v>3</v>
      </c>
      <c r="F18" s="569">
        <v>6</v>
      </c>
      <c r="G18" s="569" t="s">
        <v>272</v>
      </c>
      <c r="H18" s="569" t="s">
        <v>272</v>
      </c>
      <c r="I18" s="569">
        <v>1</v>
      </c>
      <c r="J18" s="569">
        <v>1</v>
      </c>
      <c r="K18" s="569" t="s">
        <v>272</v>
      </c>
      <c r="L18" s="569" t="s">
        <v>272</v>
      </c>
      <c r="M18" s="569">
        <v>1</v>
      </c>
      <c r="N18" s="569">
        <v>1</v>
      </c>
      <c r="O18" s="569" t="s">
        <v>272</v>
      </c>
      <c r="P18" s="569" t="s">
        <v>272</v>
      </c>
      <c r="Q18" s="569">
        <v>32</v>
      </c>
      <c r="R18" s="569">
        <v>929</v>
      </c>
      <c r="S18" s="16"/>
    </row>
    <row r="19" spans="1:19" ht="21.75" customHeight="1">
      <c r="A19" s="12" t="s">
        <v>64</v>
      </c>
      <c r="B19" s="13"/>
      <c r="C19" s="14"/>
      <c r="D19" s="14"/>
      <c r="E19" s="353">
        <f aca="true" t="shared" si="2" ref="E19:R19">SUM(E20:E21)</f>
        <v>0</v>
      </c>
      <c r="F19" s="353">
        <f t="shared" si="2"/>
        <v>0</v>
      </c>
      <c r="G19" s="353">
        <f t="shared" si="2"/>
        <v>0</v>
      </c>
      <c r="H19" s="353">
        <f t="shared" si="2"/>
        <v>0</v>
      </c>
      <c r="I19" s="353">
        <f t="shared" si="2"/>
        <v>0</v>
      </c>
      <c r="J19" s="353">
        <f t="shared" si="2"/>
        <v>0</v>
      </c>
      <c r="K19" s="353">
        <f t="shared" si="2"/>
        <v>10</v>
      </c>
      <c r="L19" s="353">
        <f t="shared" si="2"/>
        <v>121</v>
      </c>
      <c r="M19" s="353">
        <f t="shared" si="2"/>
        <v>55</v>
      </c>
      <c r="N19" s="353">
        <f t="shared" si="2"/>
        <v>663</v>
      </c>
      <c r="O19" s="353">
        <f t="shared" si="2"/>
        <v>169</v>
      </c>
      <c r="P19" s="353">
        <f t="shared" si="2"/>
        <v>1015</v>
      </c>
      <c r="Q19" s="353">
        <f t="shared" si="2"/>
        <v>678</v>
      </c>
      <c r="R19" s="353">
        <f t="shared" si="2"/>
        <v>1793</v>
      </c>
      <c r="S19" s="16"/>
    </row>
    <row r="20" spans="1:19" ht="21.75" customHeight="1">
      <c r="A20" s="19"/>
      <c r="B20" s="20"/>
      <c r="C20" s="21" t="s">
        <v>7</v>
      </c>
      <c r="D20" s="21"/>
      <c r="E20" s="568" t="s">
        <v>272</v>
      </c>
      <c r="F20" s="568" t="s">
        <v>272</v>
      </c>
      <c r="G20" s="568" t="s">
        <v>272</v>
      </c>
      <c r="H20" s="568" t="s">
        <v>272</v>
      </c>
      <c r="I20" s="568" t="s">
        <v>272</v>
      </c>
      <c r="J20" s="568" t="s">
        <v>272</v>
      </c>
      <c r="K20" s="568">
        <v>10</v>
      </c>
      <c r="L20" s="568">
        <v>121</v>
      </c>
      <c r="M20" s="568">
        <v>55</v>
      </c>
      <c r="N20" s="568">
        <v>663</v>
      </c>
      <c r="O20" s="568">
        <v>140</v>
      </c>
      <c r="P20" s="568">
        <v>918</v>
      </c>
      <c r="Q20" s="568">
        <v>50</v>
      </c>
      <c r="R20" s="568">
        <v>607</v>
      </c>
      <c r="S20" s="16"/>
    </row>
    <row r="21" spans="1:19" ht="21.75" customHeight="1">
      <c r="A21" s="19"/>
      <c r="B21" s="20"/>
      <c r="C21" s="21" t="s">
        <v>10</v>
      </c>
      <c r="D21" s="21"/>
      <c r="E21" s="569" t="s">
        <v>272</v>
      </c>
      <c r="F21" s="569" t="s">
        <v>272</v>
      </c>
      <c r="G21" s="569" t="s">
        <v>272</v>
      </c>
      <c r="H21" s="569" t="s">
        <v>272</v>
      </c>
      <c r="I21" s="569" t="s">
        <v>272</v>
      </c>
      <c r="J21" s="569" t="s">
        <v>272</v>
      </c>
      <c r="K21" s="569" t="s">
        <v>272</v>
      </c>
      <c r="L21" s="569" t="s">
        <v>272</v>
      </c>
      <c r="M21" s="569" t="s">
        <v>272</v>
      </c>
      <c r="N21" s="569" t="s">
        <v>272</v>
      </c>
      <c r="O21" s="569">
        <v>29</v>
      </c>
      <c r="P21" s="569">
        <v>97</v>
      </c>
      <c r="Q21" s="569">
        <v>628</v>
      </c>
      <c r="R21" s="569">
        <v>1186</v>
      </c>
      <c r="S21" s="16"/>
    </row>
    <row r="22" spans="1:19" ht="21.75" customHeight="1">
      <c r="A22" s="12" t="s">
        <v>65</v>
      </c>
      <c r="B22" s="13"/>
      <c r="C22" s="14" t="s">
        <v>11</v>
      </c>
      <c r="D22" s="14"/>
      <c r="E22" s="567">
        <v>141</v>
      </c>
      <c r="F22" s="567">
        <v>352</v>
      </c>
      <c r="G22" s="567">
        <v>8</v>
      </c>
      <c r="H22" s="567">
        <v>21</v>
      </c>
      <c r="I22" s="567">
        <v>13</v>
      </c>
      <c r="J22" s="567">
        <v>22</v>
      </c>
      <c r="K22" s="567">
        <v>1</v>
      </c>
      <c r="L22" s="567">
        <v>2</v>
      </c>
      <c r="M22" s="567">
        <v>1</v>
      </c>
      <c r="N22" s="567">
        <v>2</v>
      </c>
      <c r="O22" s="567">
        <v>37</v>
      </c>
      <c r="P22" s="567">
        <v>73</v>
      </c>
      <c r="Q22" s="567">
        <v>135</v>
      </c>
      <c r="R22" s="567">
        <v>399</v>
      </c>
      <c r="S22" s="16"/>
    </row>
    <row r="23" spans="1:19" ht="21.75" customHeight="1">
      <c r="A23" s="23" t="s">
        <v>12</v>
      </c>
      <c r="B23" s="24"/>
      <c r="C23" s="25"/>
      <c r="D23" s="25"/>
      <c r="E23" s="353">
        <f aca="true" t="shared" si="3" ref="E23:R23">SUM(E24:E27)</f>
        <v>81</v>
      </c>
      <c r="F23" s="353">
        <f t="shared" si="3"/>
        <v>131</v>
      </c>
      <c r="G23" s="353">
        <f t="shared" si="3"/>
        <v>66</v>
      </c>
      <c r="H23" s="353">
        <f t="shared" si="3"/>
        <v>111</v>
      </c>
      <c r="I23" s="353">
        <f t="shared" si="3"/>
        <v>38</v>
      </c>
      <c r="J23" s="353">
        <f t="shared" si="3"/>
        <v>74</v>
      </c>
      <c r="K23" s="353">
        <f t="shared" si="3"/>
        <v>0</v>
      </c>
      <c r="L23" s="353">
        <f t="shared" si="3"/>
        <v>0</v>
      </c>
      <c r="M23" s="353">
        <f t="shared" si="3"/>
        <v>3</v>
      </c>
      <c r="N23" s="353">
        <f t="shared" si="3"/>
        <v>7</v>
      </c>
      <c r="O23" s="353">
        <f t="shared" si="3"/>
        <v>394</v>
      </c>
      <c r="P23" s="353">
        <f t="shared" si="3"/>
        <v>448</v>
      </c>
      <c r="Q23" s="353">
        <f t="shared" si="3"/>
        <v>316</v>
      </c>
      <c r="R23" s="353">
        <f t="shared" si="3"/>
        <v>2886</v>
      </c>
      <c r="S23" s="26"/>
    </row>
    <row r="24" spans="1:19" ht="21.75" customHeight="1">
      <c r="A24" s="19"/>
      <c r="B24" s="20"/>
      <c r="C24" s="21" t="s">
        <v>13</v>
      </c>
      <c r="D24" s="21"/>
      <c r="E24" s="568">
        <v>81</v>
      </c>
      <c r="F24" s="568">
        <v>131</v>
      </c>
      <c r="G24" s="568">
        <v>62</v>
      </c>
      <c r="H24" s="568">
        <v>104</v>
      </c>
      <c r="I24" s="568">
        <v>24</v>
      </c>
      <c r="J24" s="568">
        <v>39</v>
      </c>
      <c r="K24" s="568" t="s">
        <v>272</v>
      </c>
      <c r="L24" s="568" t="s">
        <v>272</v>
      </c>
      <c r="M24" s="568">
        <v>3</v>
      </c>
      <c r="N24" s="568">
        <v>7</v>
      </c>
      <c r="O24" s="568">
        <v>394</v>
      </c>
      <c r="P24" s="568">
        <v>448</v>
      </c>
      <c r="Q24" s="568">
        <v>271</v>
      </c>
      <c r="R24" s="568">
        <v>1987</v>
      </c>
      <c r="S24" s="16"/>
    </row>
    <row r="25" spans="1:19" ht="21.75" customHeight="1">
      <c r="A25" s="19"/>
      <c r="B25" s="20"/>
      <c r="C25" s="21" t="s">
        <v>18</v>
      </c>
      <c r="D25" s="21"/>
      <c r="E25" s="568" t="s">
        <v>272</v>
      </c>
      <c r="F25" s="568" t="s">
        <v>272</v>
      </c>
      <c r="G25" s="568" t="s">
        <v>272</v>
      </c>
      <c r="H25" s="568" t="s">
        <v>272</v>
      </c>
      <c r="I25" s="568">
        <v>11</v>
      </c>
      <c r="J25" s="568">
        <v>30</v>
      </c>
      <c r="K25" s="568" t="s">
        <v>272</v>
      </c>
      <c r="L25" s="568" t="s">
        <v>272</v>
      </c>
      <c r="M25" s="568" t="s">
        <v>272</v>
      </c>
      <c r="N25" s="568" t="s">
        <v>272</v>
      </c>
      <c r="O25" s="568" t="s">
        <v>272</v>
      </c>
      <c r="P25" s="568" t="s">
        <v>272</v>
      </c>
      <c r="Q25" s="568">
        <v>14</v>
      </c>
      <c r="R25" s="568">
        <v>79</v>
      </c>
      <c r="S25" s="16"/>
    </row>
    <row r="26" spans="1:19" ht="21.75" customHeight="1">
      <c r="A26" s="19"/>
      <c r="B26" s="20"/>
      <c r="C26" s="21" t="s">
        <v>14</v>
      </c>
      <c r="D26" s="21"/>
      <c r="E26" s="568" t="s">
        <v>272</v>
      </c>
      <c r="F26" s="568" t="s">
        <v>272</v>
      </c>
      <c r="G26" s="568" t="s">
        <v>272</v>
      </c>
      <c r="H26" s="568" t="s">
        <v>272</v>
      </c>
      <c r="I26" s="568" t="s">
        <v>272</v>
      </c>
      <c r="J26" s="568" t="s">
        <v>272</v>
      </c>
      <c r="K26" s="568" t="s">
        <v>272</v>
      </c>
      <c r="L26" s="568" t="s">
        <v>272</v>
      </c>
      <c r="M26" s="568" t="s">
        <v>272</v>
      </c>
      <c r="N26" s="568" t="s">
        <v>272</v>
      </c>
      <c r="O26" s="568" t="s">
        <v>272</v>
      </c>
      <c r="P26" s="568" t="s">
        <v>272</v>
      </c>
      <c r="Q26" s="568">
        <v>29</v>
      </c>
      <c r="R26" s="568">
        <v>817</v>
      </c>
      <c r="S26" s="16"/>
    </row>
    <row r="27" spans="1:19" ht="21.75" customHeight="1">
      <c r="A27" s="19"/>
      <c r="B27" s="20"/>
      <c r="C27" s="21" t="s">
        <v>15</v>
      </c>
      <c r="D27" s="21"/>
      <c r="E27" s="569" t="s">
        <v>272</v>
      </c>
      <c r="F27" s="569" t="s">
        <v>272</v>
      </c>
      <c r="G27" s="569">
        <v>4</v>
      </c>
      <c r="H27" s="569">
        <v>7</v>
      </c>
      <c r="I27" s="569">
        <v>3</v>
      </c>
      <c r="J27" s="569">
        <v>5</v>
      </c>
      <c r="K27" s="569" t="s">
        <v>272</v>
      </c>
      <c r="L27" s="569" t="s">
        <v>272</v>
      </c>
      <c r="M27" s="569" t="s">
        <v>272</v>
      </c>
      <c r="N27" s="569" t="s">
        <v>272</v>
      </c>
      <c r="O27" s="569" t="s">
        <v>272</v>
      </c>
      <c r="P27" s="569" t="s">
        <v>272</v>
      </c>
      <c r="Q27" s="569">
        <v>2</v>
      </c>
      <c r="R27" s="569">
        <v>3</v>
      </c>
      <c r="S27" s="16"/>
    </row>
    <row r="28" spans="1:19" ht="21.75" customHeight="1">
      <c r="A28" s="23" t="s">
        <v>20</v>
      </c>
      <c r="B28" s="24"/>
      <c r="C28" s="25"/>
      <c r="D28" s="25"/>
      <c r="E28" s="353">
        <f aca="true" t="shared" si="4" ref="E28:R28">SUM(E29:E34)</f>
        <v>35</v>
      </c>
      <c r="F28" s="353">
        <f t="shared" si="4"/>
        <v>36</v>
      </c>
      <c r="G28" s="353">
        <f t="shared" si="4"/>
        <v>36</v>
      </c>
      <c r="H28" s="353">
        <f t="shared" si="4"/>
        <v>37</v>
      </c>
      <c r="I28" s="353">
        <f t="shared" si="4"/>
        <v>17</v>
      </c>
      <c r="J28" s="353">
        <f t="shared" si="4"/>
        <v>17</v>
      </c>
      <c r="K28" s="353">
        <f t="shared" si="4"/>
        <v>27</v>
      </c>
      <c r="L28" s="353">
        <f t="shared" si="4"/>
        <v>427</v>
      </c>
      <c r="M28" s="353">
        <f t="shared" si="4"/>
        <v>2</v>
      </c>
      <c r="N28" s="353">
        <f t="shared" si="4"/>
        <v>221</v>
      </c>
      <c r="O28" s="353">
        <f t="shared" si="4"/>
        <v>96</v>
      </c>
      <c r="P28" s="353">
        <f t="shared" si="4"/>
        <v>1631</v>
      </c>
      <c r="Q28" s="353">
        <f t="shared" si="4"/>
        <v>9347</v>
      </c>
      <c r="R28" s="353">
        <f t="shared" si="4"/>
        <v>18958</v>
      </c>
      <c r="S28" s="26"/>
    </row>
    <row r="29" spans="1:19" ht="21.75" customHeight="1">
      <c r="A29" s="19"/>
      <c r="B29" s="20"/>
      <c r="C29" s="21" t="s">
        <v>16</v>
      </c>
      <c r="D29" s="21"/>
      <c r="E29" s="568" t="s">
        <v>272</v>
      </c>
      <c r="F29" s="568" t="s">
        <v>272</v>
      </c>
      <c r="G29" s="568" t="s">
        <v>272</v>
      </c>
      <c r="H29" s="568" t="s">
        <v>272</v>
      </c>
      <c r="I29" s="568" t="s">
        <v>272</v>
      </c>
      <c r="J29" s="568" t="s">
        <v>272</v>
      </c>
      <c r="K29" s="568" t="s">
        <v>272</v>
      </c>
      <c r="L29" s="568" t="s">
        <v>272</v>
      </c>
      <c r="M29" s="568" t="s">
        <v>272</v>
      </c>
      <c r="N29" s="568" t="s">
        <v>272</v>
      </c>
      <c r="O29" s="568">
        <v>12</v>
      </c>
      <c r="P29" s="568">
        <v>13</v>
      </c>
      <c r="Q29" s="568">
        <v>9</v>
      </c>
      <c r="R29" s="568">
        <v>30</v>
      </c>
      <c r="S29" s="16"/>
    </row>
    <row r="30" spans="1:19" ht="21.75" customHeight="1">
      <c r="A30" s="19"/>
      <c r="B30" s="20"/>
      <c r="C30" s="21" t="s">
        <v>17</v>
      </c>
      <c r="D30" s="21"/>
      <c r="E30" s="568" t="s">
        <v>272</v>
      </c>
      <c r="F30" s="568" t="s">
        <v>272</v>
      </c>
      <c r="G30" s="568" t="s">
        <v>272</v>
      </c>
      <c r="H30" s="568" t="s">
        <v>272</v>
      </c>
      <c r="I30" s="568" t="s">
        <v>272</v>
      </c>
      <c r="J30" s="568" t="s">
        <v>272</v>
      </c>
      <c r="K30" s="568">
        <v>8</v>
      </c>
      <c r="L30" s="568">
        <v>36</v>
      </c>
      <c r="M30" s="568" t="s">
        <v>272</v>
      </c>
      <c r="N30" s="568" t="s">
        <v>272</v>
      </c>
      <c r="O30" s="568">
        <v>16</v>
      </c>
      <c r="P30" s="568">
        <v>122</v>
      </c>
      <c r="Q30" s="568">
        <v>106</v>
      </c>
      <c r="R30" s="568">
        <v>5767</v>
      </c>
      <c r="S30" s="16"/>
    </row>
    <row r="31" spans="1:19" ht="21.75" customHeight="1">
      <c r="A31" s="19"/>
      <c r="B31" s="20"/>
      <c r="C31" s="21" t="s">
        <v>21</v>
      </c>
      <c r="D31" s="21"/>
      <c r="E31" s="568" t="s">
        <v>272</v>
      </c>
      <c r="F31" s="568" t="s">
        <v>272</v>
      </c>
      <c r="G31" s="568" t="s">
        <v>272</v>
      </c>
      <c r="H31" s="568" t="s">
        <v>272</v>
      </c>
      <c r="I31" s="568" t="s">
        <v>272</v>
      </c>
      <c r="J31" s="568" t="s">
        <v>272</v>
      </c>
      <c r="K31" s="568" t="s">
        <v>272</v>
      </c>
      <c r="L31" s="568" t="s">
        <v>272</v>
      </c>
      <c r="M31" s="568" t="s">
        <v>272</v>
      </c>
      <c r="N31" s="568" t="s">
        <v>272</v>
      </c>
      <c r="O31" s="568">
        <v>39</v>
      </c>
      <c r="P31" s="568">
        <v>312</v>
      </c>
      <c r="Q31" s="568">
        <v>728</v>
      </c>
      <c r="R31" s="568">
        <v>2713</v>
      </c>
      <c r="S31" s="16"/>
    </row>
    <row r="32" spans="1:19" ht="21.75" customHeight="1">
      <c r="A32" s="19"/>
      <c r="B32" s="20"/>
      <c r="C32" s="21" t="s">
        <v>19</v>
      </c>
      <c r="D32" s="21"/>
      <c r="E32" s="568">
        <v>35</v>
      </c>
      <c r="F32" s="568">
        <v>36</v>
      </c>
      <c r="G32" s="568">
        <v>36</v>
      </c>
      <c r="H32" s="568">
        <v>37</v>
      </c>
      <c r="I32" s="568">
        <v>17</v>
      </c>
      <c r="J32" s="568">
        <v>17</v>
      </c>
      <c r="K32" s="568" t="s">
        <v>272</v>
      </c>
      <c r="L32" s="568" t="s">
        <v>272</v>
      </c>
      <c r="M32" s="568">
        <v>1</v>
      </c>
      <c r="N32" s="568">
        <v>1</v>
      </c>
      <c r="O32" s="568">
        <v>2</v>
      </c>
      <c r="P32" s="568">
        <v>2</v>
      </c>
      <c r="Q32" s="568">
        <v>205</v>
      </c>
      <c r="R32" s="568">
        <v>238</v>
      </c>
      <c r="S32" s="16"/>
    </row>
    <row r="33" spans="1:19" ht="21.75" customHeight="1">
      <c r="A33" s="19"/>
      <c r="B33" s="20"/>
      <c r="C33" s="21" t="s">
        <v>66</v>
      </c>
      <c r="D33" s="21"/>
      <c r="E33" s="568" t="s">
        <v>272</v>
      </c>
      <c r="F33" s="568" t="s">
        <v>272</v>
      </c>
      <c r="G33" s="568" t="s">
        <v>272</v>
      </c>
      <c r="H33" s="568" t="s">
        <v>272</v>
      </c>
      <c r="I33" s="568" t="s">
        <v>272</v>
      </c>
      <c r="J33" s="568" t="s">
        <v>272</v>
      </c>
      <c r="K33" s="568">
        <v>18</v>
      </c>
      <c r="L33" s="568">
        <v>388</v>
      </c>
      <c r="M33" s="568">
        <v>1</v>
      </c>
      <c r="N33" s="568">
        <v>220</v>
      </c>
      <c r="O33" s="568">
        <v>19</v>
      </c>
      <c r="P33" s="568">
        <v>1116</v>
      </c>
      <c r="Q33" s="568">
        <v>8234</v>
      </c>
      <c r="R33" s="568">
        <v>9961</v>
      </c>
      <c r="S33" s="16"/>
    </row>
    <row r="34" spans="1:19" ht="21.75" customHeight="1">
      <c r="A34" s="19"/>
      <c r="B34" s="20"/>
      <c r="C34" s="21" t="s">
        <v>86</v>
      </c>
      <c r="D34" s="21"/>
      <c r="E34" s="569" t="s">
        <v>272</v>
      </c>
      <c r="F34" s="569" t="s">
        <v>272</v>
      </c>
      <c r="G34" s="569" t="s">
        <v>272</v>
      </c>
      <c r="H34" s="569" t="s">
        <v>272</v>
      </c>
      <c r="I34" s="569" t="s">
        <v>272</v>
      </c>
      <c r="J34" s="569" t="s">
        <v>272</v>
      </c>
      <c r="K34" s="569">
        <v>1</v>
      </c>
      <c r="L34" s="569">
        <v>3</v>
      </c>
      <c r="M34" s="569" t="s">
        <v>272</v>
      </c>
      <c r="N34" s="569" t="s">
        <v>272</v>
      </c>
      <c r="O34" s="569">
        <v>8</v>
      </c>
      <c r="P34" s="569">
        <v>66</v>
      </c>
      <c r="Q34" s="569">
        <v>65</v>
      </c>
      <c r="R34" s="569">
        <v>249</v>
      </c>
      <c r="S34" s="16"/>
    </row>
    <row r="35" spans="1:19" ht="21.75" customHeight="1">
      <c r="A35" s="27" t="s">
        <v>68</v>
      </c>
      <c r="B35" s="28"/>
      <c r="C35" s="25"/>
      <c r="D35" s="25"/>
      <c r="E35" s="353">
        <f aca="true" t="shared" si="5" ref="E35:R35">SUM(E36:E39)</f>
        <v>0</v>
      </c>
      <c r="F35" s="353">
        <f t="shared" si="5"/>
        <v>0</v>
      </c>
      <c r="G35" s="353">
        <f t="shared" si="5"/>
        <v>0</v>
      </c>
      <c r="H35" s="353">
        <f t="shared" si="5"/>
        <v>0</v>
      </c>
      <c r="I35" s="353">
        <f t="shared" si="5"/>
        <v>0</v>
      </c>
      <c r="J35" s="353">
        <f t="shared" si="5"/>
        <v>0</v>
      </c>
      <c r="K35" s="353">
        <f t="shared" si="5"/>
        <v>18</v>
      </c>
      <c r="L35" s="353">
        <f t="shared" si="5"/>
        <v>106</v>
      </c>
      <c r="M35" s="353">
        <f t="shared" si="5"/>
        <v>10</v>
      </c>
      <c r="N35" s="353">
        <f t="shared" si="5"/>
        <v>121</v>
      </c>
      <c r="O35" s="353">
        <f t="shared" si="5"/>
        <v>98</v>
      </c>
      <c r="P35" s="353">
        <f t="shared" si="5"/>
        <v>1045</v>
      </c>
      <c r="Q35" s="353">
        <f t="shared" si="5"/>
        <v>219</v>
      </c>
      <c r="R35" s="353">
        <f t="shared" si="5"/>
        <v>6024</v>
      </c>
      <c r="S35" s="26"/>
    </row>
    <row r="36" spans="1:19" ht="21.75" customHeight="1">
      <c r="A36" s="19"/>
      <c r="B36" s="20"/>
      <c r="C36" s="21" t="s">
        <v>69</v>
      </c>
      <c r="D36" s="21"/>
      <c r="E36" s="568" t="s">
        <v>272</v>
      </c>
      <c r="F36" s="568" t="s">
        <v>272</v>
      </c>
      <c r="G36" s="568" t="s">
        <v>272</v>
      </c>
      <c r="H36" s="568" t="s">
        <v>272</v>
      </c>
      <c r="I36" s="568" t="s">
        <v>272</v>
      </c>
      <c r="J36" s="568" t="s">
        <v>272</v>
      </c>
      <c r="K36" s="568" t="s">
        <v>272</v>
      </c>
      <c r="L36" s="568" t="s">
        <v>272</v>
      </c>
      <c r="M36" s="568" t="s">
        <v>272</v>
      </c>
      <c r="N36" s="568" t="s">
        <v>272</v>
      </c>
      <c r="O36" s="568">
        <v>41</v>
      </c>
      <c r="P36" s="568">
        <v>404</v>
      </c>
      <c r="Q36" s="568">
        <v>34</v>
      </c>
      <c r="R36" s="568">
        <v>1121</v>
      </c>
      <c r="S36" s="16"/>
    </row>
    <row r="37" spans="1:19" ht="21.75" customHeight="1">
      <c r="A37" s="19"/>
      <c r="B37" s="20"/>
      <c r="C37" s="21" t="s">
        <v>70</v>
      </c>
      <c r="D37" s="21"/>
      <c r="E37" s="568" t="s">
        <v>272</v>
      </c>
      <c r="F37" s="568" t="s">
        <v>272</v>
      </c>
      <c r="G37" s="568" t="s">
        <v>272</v>
      </c>
      <c r="H37" s="568" t="s">
        <v>272</v>
      </c>
      <c r="I37" s="568" t="s">
        <v>272</v>
      </c>
      <c r="J37" s="568" t="s">
        <v>272</v>
      </c>
      <c r="K37" s="568" t="s">
        <v>272</v>
      </c>
      <c r="L37" s="568" t="s">
        <v>272</v>
      </c>
      <c r="M37" s="568">
        <v>3</v>
      </c>
      <c r="N37" s="568">
        <v>38</v>
      </c>
      <c r="O37" s="568">
        <v>57</v>
      </c>
      <c r="P37" s="568">
        <v>641</v>
      </c>
      <c r="Q37" s="568">
        <v>149</v>
      </c>
      <c r="R37" s="568">
        <v>4080</v>
      </c>
      <c r="S37" s="16"/>
    </row>
    <row r="38" spans="1:19" ht="21.75" customHeight="1">
      <c r="A38" s="19"/>
      <c r="B38" s="20"/>
      <c r="C38" s="21" t="s">
        <v>22</v>
      </c>
      <c r="D38" s="21"/>
      <c r="E38" s="568" t="s">
        <v>272</v>
      </c>
      <c r="F38" s="568" t="s">
        <v>272</v>
      </c>
      <c r="G38" s="568" t="s">
        <v>272</v>
      </c>
      <c r="H38" s="568" t="s">
        <v>272</v>
      </c>
      <c r="I38" s="568" t="s">
        <v>272</v>
      </c>
      <c r="J38" s="568" t="s">
        <v>272</v>
      </c>
      <c r="K38" s="568" t="s">
        <v>272</v>
      </c>
      <c r="L38" s="568" t="s">
        <v>272</v>
      </c>
      <c r="M38" s="568">
        <v>7</v>
      </c>
      <c r="N38" s="568">
        <v>83</v>
      </c>
      <c r="O38" s="568" t="s">
        <v>272</v>
      </c>
      <c r="P38" s="568" t="s">
        <v>272</v>
      </c>
      <c r="Q38" s="568">
        <v>12</v>
      </c>
      <c r="R38" s="568">
        <v>400</v>
      </c>
      <c r="S38" s="16"/>
    </row>
    <row r="39" spans="1:19" ht="21.75" customHeight="1">
      <c r="A39" s="19"/>
      <c r="B39" s="20"/>
      <c r="C39" s="21" t="s">
        <v>28</v>
      </c>
      <c r="D39" s="21"/>
      <c r="E39" s="569" t="s">
        <v>272</v>
      </c>
      <c r="F39" s="569" t="s">
        <v>272</v>
      </c>
      <c r="G39" s="569" t="s">
        <v>272</v>
      </c>
      <c r="H39" s="569" t="s">
        <v>272</v>
      </c>
      <c r="I39" s="569" t="s">
        <v>272</v>
      </c>
      <c r="J39" s="569" t="s">
        <v>272</v>
      </c>
      <c r="K39" s="569">
        <v>18</v>
      </c>
      <c r="L39" s="569">
        <v>106</v>
      </c>
      <c r="M39" s="569" t="s">
        <v>272</v>
      </c>
      <c r="N39" s="569" t="s">
        <v>272</v>
      </c>
      <c r="O39" s="569" t="s">
        <v>272</v>
      </c>
      <c r="P39" s="569" t="s">
        <v>272</v>
      </c>
      <c r="Q39" s="569">
        <v>24</v>
      </c>
      <c r="R39" s="569">
        <v>423</v>
      </c>
      <c r="S39" s="16"/>
    </row>
    <row r="40" spans="1:19" ht="21.75" customHeight="1">
      <c r="A40" s="23" t="s">
        <v>71</v>
      </c>
      <c r="B40" s="24"/>
      <c r="C40" s="25"/>
      <c r="D40" s="25"/>
      <c r="E40" s="353">
        <f aca="true" t="shared" si="6" ref="E40:R40">SUM(E41:E43)</f>
        <v>10</v>
      </c>
      <c r="F40" s="353">
        <f t="shared" si="6"/>
        <v>204</v>
      </c>
      <c r="G40" s="353">
        <f t="shared" si="6"/>
        <v>0</v>
      </c>
      <c r="H40" s="353">
        <f t="shared" si="6"/>
        <v>0</v>
      </c>
      <c r="I40" s="353">
        <f t="shared" si="6"/>
        <v>4</v>
      </c>
      <c r="J40" s="353">
        <f t="shared" si="6"/>
        <v>26</v>
      </c>
      <c r="K40" s="353">
        <f t="shared" si="6"/>
        <v>11</v>
      </c>
      <c r="L40" s="353">
        <f t="shared" si="6"/>
        <v>92</v>
      </c>
      <c r="M40" s="353">
        <f t="shared" si="6"/>
        <v>1</v>
      </c>
      <c r="N40" s="353">
        <f t="shared" si="6"/>
        <v>184</v>
      </c>
      <c r="O40" s="353">
        <f t="shared" si="6"/>
        <v>188</v>
      </c>
      <c r="P40" s="353">
        <f t="shared" si="6"/>
        <v>2015</v>
      </c>
      <c r="Q40" s="353">
        <f t="shared" si="6"/>
        <v>257</v>
      </c>
      <c r="R40" s="353">
        <f t="shared" si="6"/>
        <v>2201</v>
      </c>
      <c r="S40" s="26"/>
    </row>
    <row r="41" spans="1:19" ht="21.75" customHeight="1">
      <c r="A41" s="19"/>
      <c r="B41" s="20"/>
      <c r="C41" s="21" t="s">
        <v>23</v>
      </c>
      <c r="D41" s="21"/>
      <c r="E41" s="568">
        <v>10</v>
      </c>
      <c r="F41" s="568">
        <v>204</v>
      </c>
      <c r="G41" s="568" t="s">
        <v>272</v>
      </c>
      <c r="H41" s="568" t="s">
        <v>272</v>
      </c>
      <c r="I41" s="568">
        <v>4</v>
      </c>
      <c r="J41" s="568">
        <v>26</v>
      </c>
      <c r="K41" s="568" t="s">
        <v>272</v>
      </c>
      <c r="L41" s="568" t="s">
        <v>272</v>
      </c>
      <c r="M41" s="568">
        <v>1</v>
      </c>
      <c r="N41" s="568">
        <v>184</v>
      </c>
      <c r="O41" s="568">
        <v>27</v>
      </c>
      <c r="P41" s="568">
        <v>874</v>
      </c>
      <c r="Q41" s="568">
        <v>14</v>
      </c>
      <c r="R41" s="568">
        <v>855</v>
      </c>
      <c r="S41" s="16"/>
    </row>
    <row r="42" spans="1:19" ht="21.75" customHeight="1">
      <c r="A42" s="19"/>
      <c r="B42" s="20"/>
      <c r="C42" s="21" t="s">
        <v>24</v>
      </c>
      <c r="D42" s="21"/>
      <c r="E42" s="568" t="s">
        <v>272</v>
      </c>
      <c r="F42" s="568" t="s">
        <v>272</v>
      </c>
      <c r="G42" s="568" t="s">
        <v>272</v>
      </c>
      <c r="H42" s="568" t="s">
        <v>272</v>
      </c>
      <c r="I42" s="568" t="s">
        <v>272</v>
      </c>
      <c r="J42" s="568" t="s">
        <v>272</v>
      </c>
      <c r="K42" s="568" t="s">
        <v>272</v>
      </c>
      <c r="L42" s="568" t="s">
        <v>272</v>
      </c>
      <c r="M42" s="568" t="s">
        <v>272</v>
      </c>
      <c r="N42" s="568" t="s">
        <v>272</v>
      </c>
      <c r="O42" s="568">
        <v>161</v>
      </c>
      <c r="P42" s="568">
        <v>1141</v>
      </c>
      <c r="Q42" s="568">
        <v>234</v>
      </c>
      <c r="R42" s="568">
        <v>1231</v>
      </c>
      <c r="S42" s="16"/>
    </row>
    <row r="43" spans="1:19" ht="21.75" customHeight="1">
      <c r="A43" s="19"/>
      <c r="B43" s="20"/>
      <c r="C43" s="21" t="s">
        <v>25</v>
      </c>
      <c r="D43" s="21"/>
      <c r="E43" s="569" t="s">
        <v>272</v>
      </c>
      <c r="F43" s="569" t="s">
        <v>272</v>
      </c>
      <c r="G43" s="569" t="s">
        <v>272</v>
      </c>
      <c r="H43" s="569" t="s">
        <v>272</v>
      </c>
      <c r="I43" s="569" t="s">
        <v>272</v>
      </c>
      <c r="J43" s="569" t="s">
        <v>272</v>
      </c>
      <c r="K43" s="569">
        <v>11</v>
      </c>
      <c r="L43" s="569">
        <v>92</v>
      </c>
      <c r="M43" s="569" t="s">
        <v>272</v>
      </c>
      <c r="N43" s="569" t="s">
        <v>272</v>
      </c>
      <c r="O43" s="569" t="s">
        <v>272</v>
      </c>
      <c r="P43" s="569" t="s">
        <v>272</v>
      </c>
      <c r="Q43" s="569">
        <v>9</v>
      </c>
      <c r="R43" s="569">
        <v>115</v>
      </c>
      <c r="S43" s="16"/>
    </row>
    <row r="44" spans="1:19" ht="21.75" customHeight="1">
      <c r="A44" s="29" t="s">
        <v>72</v>
      </c>
      <c r="B44" s="30"/>
      <c r="C44" s="31"/>
      <c r="D44" s="32"/>
      <c r="E44" s="396">
        <f aca="true" t="shared" si="7" ref="E44:R44">SUM(E45:E47)</f>
        <v>6</v>
      </c>
      <c r="F44" s="353">
        <f t="shared" si="7"/>
        <v>8</v>
      </c>
      <c r="G44" s="353">
        <f t="shared" si="7"/>
        <v>0</v>
      </c>
      <c r="H44" s="353">
        <f t="shared" si="7"/>
        <v>0</v>
      </c>
      <c r="I44" s="353">
        <f t="shared" si="7"/>
        <v>0</v>
      </c>
      <c r="J44" s="353">
        <f t="shared" si="7"/>
        <v>0</v>
      </c>
      <c r="K44" s="353">
        <f t="shared" si="7"/>
        <v>8</v>
      </c>
      <c r="L44" s="353">
        <f t="shared" si="7"/>
        <v>91</v>
      </c>
      <c r="M44" s="353">
        <f t="shared" si="7"/>
        <v>0</v>
      </c>
      <c r="N44" s="353">
        <f t="shared" si="7"/>
        <v>0</v>
      </c>
      <c r="O44" s="353">
        <f t="shared" si="7"/>
        <v>10</v>
      </c>
      <c r="P44" s="353">
        <f t="shared" si="7"/>
        <v>180</v>
      </c>
      <c r="Q44" s="353">
        <f t="shared" si="7"/>
        <v>108</v>
      </c>
      <c r="R44" s="353">
        <f t="shared" si="7"/>
        <v>1234</v>
      </c>
      <c r="S44" s="26"/>
    </row>
    <row r="45" spans="1:19" ht="21.75" customHeight="1">
      <c r="A45" s="19"/>
      <c r="B45" s="34"/>
      <c r="C45" s="21" t="s">
        <v>26</v>
      </c>
      <c r="D45" s="35"/>
      <c r="E45" s="570" t="s">
        <v>272</v>
      </c>
      <c r="F45" s="568" t="s">
        <v>272</v>
      </c>
      <c r="G45" s="568" t="s">
        <v>272</v>
      </c>
      <c r="H45" s="568" t="s">
        <v>272</v>
      </c>
      <c r="I45" s="568" t="s">
        <v>272</v>
      </c>
      <c r="J45" s="568" t="s">
        <v>272</v>
      </c>
      <c r="K45" s="568" t="s">
        <v>272</v>
      </c>
      <c r="L45" s="568" t="s">
        <v>272</v>
      </c>
      <c r="M45" s="568" t="s">
        <v>272</v>
      </c>
      <c r="N45" s="568" t="s">
        <v>272</v>
      </c>
      <c r="O45" s="568">
        <v>10</v>
      </c>
      <c r="P45" s="568">
        <v>180</v>
      </c>
      <c r="Q45" s="568">
        <v>49</v>
      </c>
      <c r="R45" s="568">
        <v>513</v>
      </c>
      <c r="S45" s="26"/>
    </row>
    <row r="46" spans="1:19" ht="21.75" customHeight="1">
      <c r="A46" s="37"/>
      <c r="B46" s="38"/>
      <c r="C46" s="21" t="s">
        <v>27</v>
      </c>
      <c r="D46" s="39"/>
      <c r="E46" s="568">
        <v>6</v>
      </c>
      <c r="F46" s="568">
        <v>8</v>
      </c>
      <c r="G46" s="568" t="s">
        <v>272</v>
      </c>
      <c r="H46" s="568" t="s">
        <v>272</v>
      </c>
      <c r="I46" s="568" t="s">
        <v>272</v>
      </c>
      <c r="J46" s="568" t="s">
        <v>272</v>
      </c>
      <c r="K46" s="568">
        <v>8</v>
      </c>
      <c r="L46" s="568">
        <v>91</v>
      </c>
      <c r="M46" s="568" t="s">
        <v>272</v>
      </c>
      <c r="N46" s="568" t="s">
        <v>272</v>
      </c>
      <c r="O46" s="568" t="s">
        <v>272</v>
      </c>
      <c r="P46" s="568" t="s">
        <v>272</v>
      </c>
      <c r="Q46" s="568">
        <v>10</v>
      </c>
      <c r="R46" s="568">
        <v>169</v>
      </c>
      <c r="S46" s="26"/>
    </row>
    <row r="47" spans="1:19" ht="21.75" customHeight="1">
      <c r="A47" s="40"/>
      <c r="B47" s="41"/>
      <c r="C47" s="42" t="s">
        <v>73</v>
      </c>
      <c r="D47" s="43"/>
      <c r="E47" s="569" t="s">
        <v>272</v>
      </c>
      <c r="F47" s="569" t="s">
        <v>272</v>
      </c>
      <c r="G47" s="569" t="s">
        <v>272</v>
      </c>
      <c r="H47" s="569" t="s">
        <v>272</v>
      </c>
      <c r="I47" s="569" t="s">
        <v>272</v>
      </c>
      <c r="J47" s="569" t="s">
        <v>272</v>
      </c>
      <c r="K47" s="569" t="s">
        <v>272</v>
      </c>
      <c r="L47" s="569" t="s">
        <v>272</v>
      </c>
      <c r="M47" s="569" t="s">
        <v>272</v>
      </c>
      <c r="N47" s="569" t="s">
        <v>272</v>
      </c>
      <c r="O47" s="569" t="s">
        <v>272</v>
      </c>
      <c r="P47" s="569" t="s">
        <v>272</v>
      </c>
      <c r="Q47" s="569">
        <v>49</v>
      </c>
      <c r="R47" s="569">
        <v>552</v>
      </c>
      <c r="S47" s="26"/>
    </row>
    <row r="48" spans="1:19" ht="21.75" customHeight="1">
      <c r="A48" s="23" t="s">
        <v>74</v>
      </c>
      <c r="B48" s="45"/>
      <c r="C48" s="25"/>
      <c r="D48" s="25"/>
      <c r="E48" s="353">
        <f aca="true" t="shared" si="8" ref="E48:R48">SUM(E49:E51)</f>
        <v>11</v>
      </c>
      <c r="F48" s="353">
        <f t="shared" si="8"/>
        <v>36</v>
      </c>
      <c r="G48" s="353">
        <f t="shared" si="8"/>
        <v>0</v>
      </c>
      <c r="H48" s="353">
        <f t="shared" si="8"/>
        <v>0</v>
      </c>
      <c r="I48" s="353">
        <f t="shared" si="8"/>
        <v>0</v>
      </c>
      <c r="J48" s="353">
        <f t="shared" si="8"/>
        <v>0</v>
      </c>
      <c r="K48" s="353">
        <f t="shared" si="8"/>
        <v>50</v>
      </c>
      <c r="L48" s="353">
        <f t="shared" si="8"/>
        <v>517</v>
      </c>
      <c r="M48" s="353">
        <f t="shared" si="8"/>
        <v>3</v>
      </c>
      <c r="N48" s="353">
        <f t="shared" si="8"/>
        <v>4</v>
      </c>
      <c r="O48" s="353">
        <f t="shared" si="8"/>
        <v>129</v>
      </c>
      <c r="P48" s="353">
        <f t="shared" si="8"/>
        <v>483</v>
      </c>
      <c r="Q48" s="353">
        <f t="shared" si="8"/>
        <v>310</v>
      </c>
      <c r="R48" s="353">
        <f t="shared" si="8"/>
        <v>2246</v>
      </c>
      <c r="S48" s="26"/>
    </row>
    <row r="49" spans="1:19" ht="21.75" customHeight="1">
      <c r="A49" s="19"/>
      <c r="B49" s="34"/>
      <c r="C49" s="21" t="s">
        <v>29</v>
      </c>
      <c r="D49" s="21"/>
      <c r="E49" s="568">
        <v>11</v>
      </c>
      <c r="F49" s="568">
        <v>36</v>
      </c>
      <c r="G49" s="568" t="s">
        <v>272</v>
      </c>
      <c r="H49" s="568" t="s">
        <v>272</v>
      </c>
      <c r="I49" s="568" t="s">
        <v>272</v>
      </c>
      <c r="J49" s="568" t="s">
        <v>272</v>
      </c>
      <c r="K49" s="568">
        <v>26</v>
      </c>
      <c r="L49" s="568">
        <v>384</v>
      </c>
      <c r="M49" s="568">
        <v>1</v>
      </c>
      <c r="N49" s="568">
        <v>2</v>
      </c>
      <c r="O49" s="568">
        <v>119</v>
      </c>
      <c r="P49" s="568">
        <v>438</v>
      </c>
      <c r="Q49" s="568">
        <v>172</v>
      </c>
      <c r="R49" s="568">
        <v>1196</v>
      </c>
      <c r="S49" s="16"/>
    </row>
    <row r="50" spans="1:19" ht="21.75" customHeight="1">
      <c r="A50" s="19"/>
      <c r="B50" s="34"/>
      <c r="C50" s="21" t="s">
        <v>75</v>
      </c>
      <c r="D50" s="21"/>
      <c r="E50" s="568" t="s">
        <v>272</v>
      </c>
      <c r="F50" s="568" t="s">
        <v>272</v>
      </c>
      <c r="G50" s="568" t="s">
        <v>272</v>
      </c>
      <c r="H50" s="568" t="s">
        <v>272</v>
      </c>
      <c r="I50" s="568" t="s">
        <v>272</v>
      </c>
      <c r="J50" s="568" t="s">
        <v>272</v>
      </c>
      <c r="K50" s="568">
        <v>15</v>
      </c>
      <c r="L50" s="568">
        <v>35</v>
      </c>
      <c r="M50" s="568" t="s">
        <v>272</v>
      </c>
      <c r="N50" s="568" t="s">
        <v>272</v>
      </c>
      <c r="O50" s="568">
        <v>10</v>
      </c>
      <c r="P50" s="568">
        <v>45</v>
      </c>
      <c r="Q50" s="568">
        <v>79</v>
      </c>
      <c r="R50" s="568">
        <v>821</v>
      </c>
      <c r="S50" s="16"/>
    </row>
    <row r="51" spans="1:19" ht="21.75" customHeight="1">
      <c r="A51" s="19"/>
      <c r="B51" s="34"/>
      <c r="C51" s="21" t="s">
        <v>76</v>
      </c>
      <c r="D51" s="21"/>
      <c r="E51" s="569" t="s">
        <v>272</v>
      </c>
      <c r="F51" s="569" t="s">
        <v>272</v>
      </c>
      <c r="G51" s="569" t="s">
        <v>272</v>
      </c>
      <c r="H51" s="569" t="s">
        <v>272</v>
      </c>
      <c r="I51" s="569" t="s">
        <v>272</v>
      </c>
      <c r="J51" s="569" t="s">
        <v>272</v>
      </c>
      <c r="K51" s="569">
        <v>9</v>
      </c>
      <c r="L51" s="569">
        <v>98</v>
      </c>
      <c r="M51" s="569">
        <v>2</v>
      </c>
      <c r="N51" s="569">
        <v>2</v>
      </c>
      <c r="O51" s="569" t="s">
        <v>272</v>
      </c>
      <c r="P51" s="569" t="s">
        <v>272</v>
      </c>
      <c r="Q51" s="569">
        <v>59</v>
      </c>
      <c r="R51" s="569">
        <v>229</v>
      </c>
      <c r="S51" s="16"/>
    </row>
    <row r="52" spans="1:19" ht="21.75" customHeight="1">
      <c r="A52" s="23" t="s">
        <v>30</v>
      </c>
      <c r="B52" s="45"/>
      <c r="C52" s="25"/>
      <c r="D52" s="25"/>
      <c r="E52" s="353">
        <f aca="true" t="shared" si="9" ref="E52:R52">SUM(E53:E54)</f>
        <v>0</v>
      </c>
      <c r="F52" s="353">
        <f t="shared" si="9"/>
        <v>0</v>
      </c>
      <c r="G52" s="353">
        <f t="shared" si="9"/>
        <v>2</v>
      </c>
      <c r="H52" s="353">
        <f t="shared" si="9"/>
        <v>2</v>
      </c>
      <c r="I52" s="353">
        <f t="shared" si="9"/>
        <v>0</v>
      </c>
      <c r="J52" s="353">
        <f t="shared" si="9"/>
        <v>0</v>
      </c>
      <c r="K52" s="353">
        <f t="shared" si="9"/>
        <v>17</v>
      </c>
      <c r="L52" s="353">
        <f t="shared" si="9"/>
        <v>169</v>
      </c>
      <c r="M52" s="353">
        <f t="shared" si="9"/>
        <v>2</v>
      </c>
      <c r="N52" s="353">
        <f t="shared" si="9"/>
        <v>96</v>
      </c>
      <c r="O52" s="353">
        <f t="shared" si="9"/>
        <v>36</v>
      </c>
      <c r="P52" s="353">
        <f t="shared" si="9"/>
        <v>174</v>
      </c>
      <c r="Q52" s="353">
        <f t="shared" si="9"/>
        <v>82</v>
      </c>
      <c r="R52" s="353">
        <f t="shared" si="9"/>
        <v>1678</v>
      </c>
      <c r="S52" s="26"/>
    </row>
    <row r="53" spans="1:19" ht="21.75" customHeight="1">
      <c r="A53" s="19"/>
      <c r="B53" s="34"/>
      <c r="C53" s="21" t="s">
        <v>108</v>
      </c>
      <c r="D53" s="21"/>
      <c r="E53" s="568" t="s">
        <v>272</v>
      </c>
      <c r="F53" s="568" t="s">
        <v>272</v>
      </c>
      <c r="G53" s="568" t="s">
        <v>272</v>
      </c>
      <c r="H53" s="568" t="s">
        <v>272</v>
      </c>
      <c r="I53" s="568" t="s">
        <v>272</v>
      </c>
      <c r="J53" s="568" t="s">
        <v>272</v>
      </c>
      <c r="K53" s="568">
        <v>17</v>
      </c>
      <c r="L53" s="568">
        <v>169</v>
      </c>
      <c r="M53" s="568">
        <v>2</v>
      </c>
      <c r="N53" s="568">
        <v>96</v>
      </c>
      <c r="O53" s="568">
        <v>36</v>
      </c>
      <c r="P53" s="568">
        <v>174</v>
      </c>
      <c r="Q53" s="568">
        <v>71</v>
      </c>
      <c r="R53" s="568">
        <v>1580</v>
      </c>
      <c r="S53" s="16"/>
    </row>
    <row r="54" spans="1:19" ht="21.75" customHeight="1">
      <c r="A54" s="19"/>
      <c r="B54" s="34"/>
      <c r="C54" s="21" t="s">
        <v>77</v>
      </c>
      <c r="D54" s="21"/>
      <c r="E54" s="569" t="s">
        <v>272</v>
      </c>
      <c r="F54" s="569" t="s">
        <v>272</v>
      </c>
      <c r="G54" s="569">
        <v>2</v>
      </c>
      <c r="H54" s="569">
        <v>2</v>
      </c>
      <c r="I54" s="569" t="s">
        <v>272</v>
      </c>
      <c r="J54" s="569" t="s">
        <v>272</v>
      </c>
      <c r="K54" s="569" t="s">
        <v>272</v>
      </c>
      <c r="L54" s="569" t="s">
        <v>272</v>
      </c>
      <c r="M54" s="569" t="s">
        <v>272</v>
      </c>
      <c r="N54" s="569" t="s">
        <v>272</v>
      </c>
      <c r="O54" s="569" t="s">
        <v>272</v>
      </c>
      <c r="P54" s="569" t="s">
        <v>272</v>
      </c>
      <c r="Q54" s="569">
        <v>11</v>
      </c>
      <c r="R54" s="569">
        <v>98</v>
      </c>
      <c r="S54" s="16"/>
    </row>
    <row r="55" spans="1:19" ht="21.75" customHeight="1">
      <c r="A55" s="23" t="s">
        <v>78</v>
      </c>
      <c r="B55" s="45"/>
      <c r="C55" s="14"/>
      <c r="D55" s="25"/>
      <c r="E55" s="353">
        <f aca="true" t="shared" si="10" ref="E55:R55">SUM(E56:E57)</f>
        <v>13</v>
      </c>
      <c r="F55" s="353">
        <f t="shared" si="10"/>
        <v>133</v>
      </c>
      <c r="G55" s="353">
        <f t="shared" si="10"/>
        <v>12</v>
      </c>
      <c r="H55" s="353">
        <f t="shared" si="10"/>
        <v>128</v>
      </c>
      <c r="I55" s="353">
        <f t="shared" si="10"/>
        <v>13</v>
      </c>
      <c r="J55" s="353">
        <f t="shared" si="10"/>
        <v>145</v>
      </c>
      <c r="K55" s="353">
        <f t="shared" si="10"/>
        <v>32</v>
      </c>
      <c r="L55" s="353">
        <f t="shared" si="10"/>
        <v>3695</v>
      </c>
      <c r="M55" s="353">
        <f t="shared" si="10"/>
        <v>5</v>
      </c>
      <c r="N55" s="353">
        <f t="shared" si="10"/>
        <v>174</v>
      </c>
      <c r="O55" s="353">
        <f t="shared" si="10"/>
        <v>160</v>
      </c>
      <c r="P55" s="353">
        <f t="shared" si="10"/>
        <v>692</v>
      </c>
      <c r="Q55" s="353">
        <f t="shared" si="10"/>
        <v>119</v>
      </c>
      <c r="R55" s="353">
        <f t="shared" si="10"/>
        <v>6894</v>
      </c>
      <c r="S55" s="26"/>
    </row>
    <row r="56" spans="1:19" ht="21.75" customHeight="1">
      <c r="A56" s="19"/>
      <c r="B56" s="46"/>
      <c r="C56" s="21" t="s">
        <v>109</v>
      </c>
      <c r="D56" s="47"/>
      <c r="E56" s="568">
        <v>11</v>
      </c>
      <c r="F56" s="568">
        <v>28</v>
      </c>
      <c r="G56" s="568">
        <v>10</v>
      </c>
      <c r="H56" s="568">
        <v>23</v>
      </c>
      <c r="I56" s="568">
        <v>10</v>
      </c>
      <c r="J56" s="568">
        <v>20</v>
      </c>
      <c r="K56" s="568">
        <v>11</v>
      </c>
      <c r="L56" s="568">
        <v>1346</v>
      </c>
      <c r="M56" s="568">
        <v>4</v>
      </c>
      <c r="N56" s="568">
        <v>13</v>
      </c>
      <c r="O56" s="568">
        <v>25</v>
      </c>
      <c r="P56" s="568">
        <v>96</v>
      </c>
      <c r="Q56" s="568">
        <v>98</v>
      </c>
      <c r="R56" s="568">
        <v>1884</v>
      </c>
      <c r="S56" s="26"/>
    </row>
    <row r="57" spans="1:19" ht="21.75" customHeight="1">
      <c r="A57" s="19"/>
      <c r="B57" s="34"/>
      <c r="C57" s="21" t="s">
        <v>56</v>
      </c>
      <c r="D57" s="21"/>
      <c r="E57" s="569">
        <v>2</v>
      </c>
      <c r="F57" s="569">
        <v>105</v>
      </c>
      <c r="G57" s="569">
        <v>2</v>
      </c>
      <c r="H57" s="569">
        <v>105</v>
      </c>
      <c r="I57" s="569">
        <v>3</v>
      </c>
      <c r="J57" s="569">
        <v>125</v>
      </c>
      <c r="K57" s="569">
        <v>21</v>
      </c>
      <c r="L57" s="569">
        <v>2349</v>
      </c>
      <c r="M57" s="569">
        <v>1</v>
      </c>
      <c r="N57" s="569">
        <v>161</v>
      </c>
      <c r="O57" s="569">
        <v>135</v>
      </c>
      <c r="P57" s="569">
        <v>596</v>
      </c>
      <c r="Q57" s="569">
        <v>21</v>
      </c>
      <c r="R57" s="569">
        <v>5010</v>
      </c>
      <c r="S57" s="16"/>
    </row>
    <row r="58" spans="1:19" ht="21.75" customHeight="1">
      <c r="A58" s="23" t="s">
        <v>79</v>
      </c>
      <c r="B58" s="45"/>
      <c r="C58" s="25"/>
      <c r="D58" s="25"/>
      <c r="E58" s="353">
        <f aca="true" t="shared" si="11" ref="E58:R58">SUM(E59:E61)</f>
        <v>10</v>
      </c>
      <c r="F58" s="353">
        <f t="shared" si="11"/>
        <v>1011</v>
      </c>
      <c r="G58" s="353">
        <f t="shared" si="11"/>
        <v>0</v>
      </c>
      <c r="H58" s="353">
        <f t="shared" si="11"/>
        <v>0</v>
      </c>
      <c r="I58" s="353">
        <f t="shared" si="11"/>
        <v>0</v>
      </c>
      <c r="J58" s="353">
        <f t="shared" si="11"/>
        <v>0</v>
      </c>
      <c r="K58" s="353">
        <f t="shared" si="11"/>
        <v>0</v>
      </c>
      <c r="L58" s="353">
        <f t="shared" si="11"/>
        <v>0</v>
      </c>
      <c r="M58" s="353">
        <f t="shared" si="11"/>
        <v>0</v>
      </c>
      <c r="N58" s="353">
        <f t="shared" si="11"/>
        <v>0</v>
      </c>
      <c r="O58" s="353">
        <f t="shared" si="11"/>
        <v>10</v>
      </c>
      <c r="P58" s="353">
        <f t="shared" si="11"/>
        <v>206</v>
      </c>
      <c r="Q58" s="353">
        <f t="shared" si="11"/>
        <v>102</v>
      </c>
      <c r="R58" s="353">
        <f t="shared" si="11"/>
        <v>2052</v>
      </c>
      <c r="S58" s="26"/>
    </row>
    <row r="59" spans="1:19" ht="21.75" customHeight="1">
      <c r="A59" s="19"/>
      <c r="B59" s="34"/>
      <c r="C59" s="21" t="s">
        <v>31</v>
      </c>
      <c r="D59" s="21"/>
      <c r="E59" s="568" t="s">
        <v>272</v>
      </c>
      <c r="F59" s="568" t="s">
        <v>272</v>
      </c>
      <c r="G59" s="568" t="s">
        <v>272</v>
      </c>
      <c r="H59" s="568" t="s">
        <v>272</v>
      </c>
      <c r="I59" s="568" t="s">
        <v>272</v>
      </c>
      <c r="J59" s="568" t="s">
        <v>272</v>
      </c>
      <c r="K59" s="568" t="s">
        <v>272</v>
      </c>
      <c r="L59" s="568" t="s">
        <v>272</v>
      </c>
      <c r="M59" s="568" t="s">
        <v>272</v>
      </c>
      <c r="N59" s="568" t="s">
        <v>272</v>
      </c>
      <c r="O59" s="568" t="s">
        <v>272</v>
      </c>
      <c r="P59" s="568" t="s">
        <v>272</v>
      </c>
      <c r="Q59" s="568">
        <v>52</v>
      </c>
      <c r="R59" s="568">
        <v>340</v>
      </c>
      <c r="S59" s="16"/>
    </row>
    <row r="60" spans="1:19" ht="21.75" customHeight="1">
      <c r="A60" s="19"/>
      <c r="B60" s="34"/>
      <c r="C60" s="21" t="s">
        <v>57</v>
      </c>
      <c r="D60" s="21"/>
      <c r="E60" s="568" t="s">
        <v>272</v>
      </c>
      <c r="F60" s="568" t="s">
        <v>272</v>
      </c>
      <c r="G60" s="568" t="s">
        <v>272</v>
      </c>
      <c r="H60" s="568" t="s">
        <v>272</v>
      </c>
      <c r="I60" s="568" t="s">
        <v>272</v>
      </c>
      <c r="J60" s="568" t="s">
        <v>272</v>
      </c>
      <c r="K60" s="568" t="s">
        <v>272</v>
      </c>
      <c r="L60" s="568" t="s">
        <v>272</v>
      </c>
      <c r="M60" s="568" t="s">
        <v>272</v>
      </c>
      <c r="N60" s="568" t="s">
        <v>272</v>
      </c>
      <c r="O60" s="568">
        <v>10</v>
      </c>
      <c r="P60" s="568">
        <v>206</v>
      </c>
      <c r="Q60" s="568">
        <v>40</v>
      </c>
      <c r="R60" s="568">
        <v>182</v>
      </c>
      <c r="S60" s="16"/>
    </row>
    <row r="61" spans="1:19" ht="21.75" customHeight="1" thickBot="1">
      <c r="A61" s="48"/>
      <c r="B61" s="49"/>
      <c r="C61" s="50" t="s">
        <v>80</v>
      </c>
      <c r="D61" s="50"/>
      <c r="E61" s="571">
        <v>10</v>
      </c>
      <c r="F61" s="571">
        <v>1011</v>
      </c>
      <c r="G61" s="571" t="s">
        <v>272</v>
      </c>
      <c r="H61" s="571" t="s">
        <v>272</v>
      </c>
      <c r="I61" s="571" t="s">
        <v>272</v>
      </c>
      <c r="J61" s="571" t="s">
        <v>272</v>
      </c>
      <c r="K61" s="571" t="s">
        <v>272</v>
      </c>
      <c r="L61" s="571" t="s">
        <v>272</v>
      </c>
      <c r="M61" s="571" t="s">
        <v>272</v>
      </c>
      <c r="N61" s="571" t="s">
        <v>272</v>
      </c>
      <c r="O61" s="571" t="s">
        <v>272</v>
      </c>
      <c r="P61" s="571" t="s">
        <v>272</v>
      </c>
      <c r="Q61" s="571">
        <v>10</v>
      </c>
      <c r="R61" s="571">
        <v>1530</v>
      </c>
      <c r="S61" s="16"/>
    </row>
    <row r="62" ht="14.25">
      <c r="E62" s="57" t="s">
        <v>385</v>
      </c>
    </row>
  </sheetData>
  <sheetProtection/>
  <mergeCells count="13">
    <mergeCell ref="A9:D9"/>
    <mergeCell ref="A4:A5"/>
    <mergeCell ref="C4:C5"/>
    <mergeCell ref="A7:D7"/>
    <mergeCell ref="A8:D8"/>
    <mergeCell ref="Q3:R4"/>
    <mergeCell ref="M4:N4"/>
    <mergeCell ref="O4:P4"/>
    <mergeCell ref="E3:P3"/>
    <mergeCell ref="K4:L4"/>
    <mergeCell ref="E4:F4"/>
    <mergeCell ref="G4:H4"/>
    <mergeCell ref="I4:J4"/>
  </mergeCells>
  <printOptions/>
  <pageMargins left="0.75" right="0.41" top="0.72" bottom="0.22" header="0" footer="0"/>
  <pageSetup horizontalDpi="600" verticalDpi="600" orientation="portrait" pageOrder="overThenDown" paperSize="9" scale="60" r:id="rId1"/>
  <headerFooter alignWithMargins="0">
    <oddFooter>&amp;R&amp;A &amp;P/&amp;N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65"/>
  <sheetViews>
    <sheetView showOutlineSymbols="0" zoomScale="75" zoomScaleNormal="75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P11" sqref="AP11"/>
    </sheetView>
  </sheetViews>
  <sheetFormatPr defaultColWidth="8.75390625" defaultRowHeight="14.25"/>
  <cols>
    <col min="1" max="1" width="7.625" style="59" customWidth="1"/>
    <col min="2" max="2" width="0.875" style="59" customWidth="1"/>
    <col min="3" max="3" width="10.375" style="59" customWidth="1"/>
    <col min="4" max="4" width="0.875" style="59" customWidth="1"/>
    <col min="5" max="10" width="10.125" style="59" bestFit="1" customWidth="1"/>
    <col min="11" max="12" width="9.50390625" style="59" customWidth="1"/>
    <col min="13" max="13" width="9.00390625" style="59" customWidth="1"/>
    <col min="14" max="14" width="10.25390625" style="59" customWidth="1"/>
    <col min="15" max="17" width="10.125" style="59" bestFit="1" customWidth="1"/>
    <col min="18" max="18" width="10.125" style="59" customWidth="1"/>
    <col min="19" max="24" width="10.125" style="59" bestFit="1" customWidth="1"/>
    <col min="25" max="26" width="9.50390625" style="59" customWidth="1"/>
    <col min="27" max="27" width="9.00390625" style="59" customWidth="1"/>
    <col min="28" max="28" width="10.25390625" style="59" customWidth="1"/>
    <col min="29" max="31" width="10.125" style="59" bestFit="1" customWidth="1"/>
    <col min="32" max="37" width="10.00390625" style="59" customWidth="1"/>
    <col min="38" max="38" width="7.875" style="59" customWidth="1"/>
    <col min="39" max="16384" width="8.75390625" style="59" customWidth="1"/>
  </cols>
  <sheetData>
    <row r="1" spans="1:37" ht="39.75" customHeight="1">
      <c r="A1" s="201" t="s">
        <v>314</v>
      </c>
      <c r="B1" s="202"/>
      <c r="C1" s="107"/>
      <c r="D1" s="10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19.5" customHeight="1" thickBot="1">
      <c r="A2" s="203" t="s">
        <v>315</v>
      </c>
      <c r="B2" s="202"/>
      <c r="C2" s="107"/>
      <c r="D2" s="10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24.75" customHeight="1">
      <c r="A3" s="62" t="s">
        <v>0</v>
      </c>
      <c r="B3" s="63"/>
      <c r="C3" s="64"/>
      <c r="D3" s="64"/>
      <c r="E3" s="598" t="s">
        <v>154</v>
      </c>
      <c r="F3" s="665"/>
      <c r="G3" s="665"/>
      <c r="H3" s="665"/>
      <c r="I3" s="665"/>
      <c r="J3" s="665"/>
      <c r="K3" s="665"/>
      <c r="L3" s="665"/>
      <c r="M3" s="665"/>
      <c r="N3" s="665"/>
      <c r="O3" s="598" t="s">
        <v>316</v>
      </c>
      <c r="P3" s="665"/>
      <c r="Q3" s="665"/>
      <c r="R3" s="666"/>
      <c r="S3" s="598" t="s">
        <v>154</v>
      </c>
      <c r="T3" s="665"/>
      <c r="U3" s="665"/>
      <c r="V3" s="665"/>
      <c r="W3" s="665"/>
      <c r="X3" s="665"/>
      <c r="Y3" s="665"/>
      <c r="Z3" s="665"/>
      <c r="AA3" s="665"/>
      <c r="AB3" s="665"/>
      <c r="AC3" s="591" t="s">
        <v>180</v>
      </c>
      <c r="AD3" s="583"/>
      <c r="AE3" s="583"/>
      <c r="AF3" s="676" t="s">
        <v>155</v>
      </c>
      <c r="AG3" s="677" t="s">
        <v>273</v>
      </c>
      <c r="AH3" s="678"/>
      <c r="AI3" s="679"/>
      <c r="AJ3" s="671" t="s">
        <v>159</v>
      </c>
      <c r="AK3" s="659" t="s">
        <v>160</v>
      </c>
    </row>
    <row r="4" spans="1:37" ht="24.75" customHeight="1">
      <c r="A4" s="204"/>
      <c r="B4" s="205"/>
      <c r="C4" s="206"/>
      <c r="D4" s="206"/>
      <c r="E4" s="663" t="s">
        <v>317</v>
      </c>
      <c r="F4" s="664"/>
      <c r="G4" s="664"/>
      <c r="H4" s="664"/>
      <c r="I4" s="664"/>
      <c r="J4" s="664"/>
      <c r="K4" s="664"/>
      <c r="L4" s="664"/>
      <c r="M4" s="95"/>
      <c r="N4" s="668" t="s">
        <v>318</v>
      </c>
      <c r="O4" s="397"/>
      <c r="P4" s="397"/>
      <c r="Q4" s="398"/>
      <c r="R4" s="408"/>
      <c r="S4" s="663" t="s">
        <v>161</v>
      </c>
      <c r="T4" s="664"/>
      <c r="U4" s="664"/>
      <c r="V4" s="664"/>
      <c r="W4" s="664"/>
      <c r="X4" s="664"/>
      <c r="Y4" s="664"/>
      <c r="Z4" s="664"/>
      <c r="AA4" s="95"/>
      <c r="AB4" s="668" t="s">
        <v>162</v>
      </c>
      <c r="AC4" s="66"/>
      <c r="AD4" s="66"/>
      <c r="AE4" s="66"/>
      <c r="AF4" s="657"/>
      <c r="AG4" s="656" t="s">
        <v>274</v>
      </c>
      <c r="AH4" s="657" t="s">
        <v>275</v>
      </c>
      <c r="AI4" s="657" t="s">
        <v>276</v>
      </c>
      <c r="AJ4" s="672"/>
      <c r="AK4" s="660"/>
    </row>
    <row r="5" spans="1:37" ht="24.75" customHeight="1">
      <c r="A5" s="135" t="s">
        <v>121</v>
      </c>
      <c r="B5" s="71"/>
      <c r="C5" s="65" t="s">
        <v>163</v>
      </c>
      <c r="D5" s="65"/>
      <c r="E5" s="69" t="s">
        <v>164</v>
      </c>
      <c r="F5" s="69" t="s">
        <v>165</v>
      </c>
      <c r="G5" s="69" t="s">
        <v>166</v>
      </c>
      <c r="H5" s="69" t="s">
        <v>167</v>
      </c>
      <c r="I5" s="69" t="s">
        <v>168</v>
      </c>
      <c r="J5" s="207" t="s">
        <v>169</v>
      </c>
      <c r="K5" s="208" t="s">
        <v>170</v>
      </c>
      <c r="L5" s="69" t="s">
        <v>171</v>
      </c>
      <c r="M5" s="209" t="s">
        <v>319</v>
      </c>
      <c r="N5" s="669"/>
      <c r="O5" s="210" t="s">
        <v>320</v>
      </c>
      <c r="P5" s="662" t="s">
        <v>321</v>
      </c>
      <c r="Q5" s="662" t="s">
        <v>322</v>
      </c>
      <c r="R5" s="667" t="s">
        <v>323</v>
      </c>
      <c r="S5" s="417" t="s">
        <v>164</v>
      </c>
      <c r="T5" s="69" t="s">
        <v>165</v>
      </c>
      <c r="U5" s="69" t="s">
        <v>166</v>
      </c>
      <c r="V5" s="69" t="s">
        <v>167</v>
      </c>
      <c r="W5" s="69" t="s">
        <v>168</v>
      </c>
      <c r="X5" s="207" t="s">
        <v>169</v>
      </c>
      <c r="Y5" s="208" t="s">
        <v>170</v>
      </c>
      <c r="Z5" s="69" t="s">
        <v>171</v>
      </c>
      <c r="AA5" s="209" t="s">
        <v>172</v>
      </c>
      <c r="AB5" s="669"/>
      <c r="AC5" s="210" t="s">
        <v>156</v>
      </c>
      <c r="AD5" s="675" t="s">
        <v>157</v>
      </c>
      <c r="AE5" s="674" t="s">
        <v>158</v>
      </c>
      <c r="AF5" s="657"/>
      <c r="AG5" s="657"/>
      <c r="AH5" s="657"/>
      <c r="AI5" s="657"/>
      <c r="AJ5" s="672"/>
      <c r="AK5" s="660"/>
    </row>
    <row r="6" spans="1:37" ht="24.75" customHeight="1">
      <c r="A6" s="135"/>
      <c r="B6" s="71"/>
      <c r="C6" s="65"/>
      <c r="D6" s="65"/>
      <c r="E6" s="70" t="s">
        <v>181</v>
      </c>
      <c r="F6" s="70" t="s">
        <v>181</v>
      </c>
      <c r="G6" s="70" t="s">
        <v>181</v>
      </c>
      <c r="H6" s="70" t="s">
        <v>181</v>
      </c>
      <c r="I6" s="70" t="s">
        <v>181</v>
      </c>
      <c r="J6" s="102"/>
      <c r="K6" s="211"/>
      <c r="L6" s="70"/>
      <c r="M6" s="212" t="s">
        <v>173</v>
      </c>
      <c r="N6" s="669"/>
      <c r="O6" s="69" t="s">
        <v>325</v>
      </c>
      <c r="P6" s="662"/>
      <c r="Q6" s="662"/>
      <c r="R6" s="667"/>
      <c r="S6" s="71" t="s">
        <v>324</v>
      </c>
      <c r="T6" s="70" t="s">
        <v>324</v>
      </c>
      <c r="U6" s="70" t="s">
        <v>324</v>
      </c>
      <c r="V6" s="70" t="s">
        <v>324</v>
      </c>
      <c r="W6" s="70" t="s">
        <v>324</v>
      </c>
      <c r="X6" s="102"/>
      <c r="Y6" s="211"/>
      <c r="Z6" s="70"/>
      <c r="AA6" s="212" t="s">
        <v>173</v>
      </c>
      <c r="AB6" s="669"/>
      <c r="AC6" s="69" t="s">
        <v>51</v>
      </c>
      <c r="AD6" s="675"/>
      <c r="AE6" s="674"/>
      <c r="AF6" s="657"/>
      <c r="AG6" s="657"/>
      <c r="AH6" s="657"/>
      <c r="AI6" s="657"/>
      <c r="AJ6" s="672"/>
      <c r="AK6" s="660"/>
    </row>
    <row r="7" spans="1:37" ht="31.5" customHeight="1" thickBot="1">
      <c r="A7" s="75"/>
      <c r="B7" s="76"/>
      <c r="C7" s="77"/>
      <c r="D7" s="77"/>
      <c r="E7" s="79" t="s">
        <v>174</v>
      </c>
      <c r="F7" s="79" t="s">
        <v>175</v>
      </c>
      <c r="G7" s="79" t="s">
        <v>176</v>
      </c>
      <c r="H7" s="79" t="s">
        <v>177</v>
      </c>
      <c r="I7" s="79" t="s">
        <v>178</v>
      </c>
      <c r="J7" s="103" t="s">
        <v>128</v>
      </c>
      <c r="K7" s="213" t="s">
        <v>179</v>
      </c>
      <c r="L7" s="79" t="s">
        <v>179</v>
      </c>
      <c r="M7" s="214"/>
      <c r="N7" s="670"/>
      <c r="O7" s="78"/>
      <c r="P7" s="78"/>
      <c r="Q7" s="78"/>
      <c r="R7" s="409"/>
      <c r="S7" s="200" t="s">
        <v>174</v>
      </c>
      <c r="T7" s="79" t="s">
        <v>175</v>
      </c>
      <c r="U7" s="79" t="s">
        <v>176</v>
      </c>
      <c r="V7" s="79" t="s">
        <v>177</v>
      </c>
      <c r="W7" s="79" t="s">
        <v>178</v>
      </c>
      <c r="X7" s="103" t="s">
        <v>128</v>
      </c>
      <c r="Y7" s="213" t="s">
        <v>179</v>
      </c>
      <c r="Z7" s="79" t="s">
        <v>179</v>
      </c>
      <c r="AA7" s="214"/>
      <c r="AB7" s="670"/>
      <c r="AC7" s="78"/>
      <c r="AD7" s="78"/>
      <c r="AE7" s="78"/>
      <c r="AF7" s="658"/>
      <c r="AG7" s="658"/>
      <c r="AH7" s="658"/>
      <c r="AI7" s="658"/>
      <c r="AJ7" s="673"/>
      <c r="AK7" s="661"/>
    </row>
    <row r="8" spans="1:37" ht="24.75" customHeight="1">
      <c r="A8" s="588" t="s">
        <v>327</v>
      </c>
      <c r="B8" s="589"/>
      <c r="C8" s="589"/>
      <c r="D8" s="589"/>
      <c r="E8" s="5" t="s">
        <v>328</v>
      </c>
      <c r="F8" s="5" t="s">
        <v>326</v>
      </c>
      <c r="G8" s="5" t="s">
        <v>326</v>
      </c>
      <c r="H8" s="5" t="s">
        <v>326</v>
      </c>
      <c r="I8" s="5" t="s">
        <v>326</v>
      </c>
      <c r="J8" s="215" t="s">
        <v>326</v>
      </c>
      <c r="K8" s="216" t="s">
        <v>326</v>
      </c>
      <c r="L8" s="5" t="s">
        <v>326</v>
      </c>
      <c r="M8" s="5" t="s">
        <v>326</v>
      </c>
      <c r="N8" s="5" t="s">
        <v>326</v>
      </c>
      <c r="O8" s="399" t="s">
        <v>326</v>
      </c>
      <c r="P8" s="399" t="s">
        <v>326</v>
      </c>
      <c r="Q8" s="399" t="s">
        <v>326</v>
      </c>
      <c r="R8" s="410" t="s">
        <v>326</v>
      </c>
      <c r="S8" s="226">
        <v>11904</v>
      </c>
      <c r="T8" s="5">
        <v>18313</v>
      </c>
      <c r="U8" s="5">
        <v>17819</v>
      </c>
      <c r="V8" s="5">
        <v>33718</v>
      </c>
      <c r="W8" s="5">
        <v>36147</v>
      </c>
      <c r="X8" s="215">
        <v>43109</v>
      </c>
      <c r="Y8" s="216">
        <v>70434</v>
      </c>
      <c r="Z8" s="5">
        <v>90576</v>
      </c>
      <c r="AA8" s="5">
        <v>168</v>
      </c>
      <c r="AB8" s="5">
        <v>1</v>
      </c>
      <c r="AC8" s="5">
        <v>14166</v>
      </c>
      <c r="AD8" s="5">
        <v>72342</v>
      </c>
      <c r="AE8" s="5">
        <v>74671</v>
      </c>
      <c r="AF8" s="215">
        <v>5010</v>
      </c>
      <c r="AG8" s="226">
        <v>0</v>
      </c>
      <c r="AH8" s="5">
        <v>0</v>
      </c>
      <c r="AI8" s="5">
        <v>0</v>
      </c>
      <c r="AJ8" s="5">
        <v>5929</v>
      </c>
      <c r="AK8" s="52">
        <v>4145</v>
      </c>
    </row>
    <row r="9" spans="1:37" ht="24.75" customHeight="1">
      <c r="A9" s="595">
        <v>19</v>
      </c>
      <c r="B9" s="596"/>
      <c r="C9" s="596"/>
      <c r="D9" s="596"/>
      <c r="E9" s="1" t="s">
        <v>326</v>
      </c>
      <c r="F9" s="1" t="s">
        <v>326</v>
      </c>
      <c r="G9" s="1" t="s">
        <v>326</v>
      </c>
      <c r="H9" s="1" t="s">
        <v>326</v>
      </c>
      <c r="I9" s="1" t="s">
        <v>326</v>
      </c>
      <c r="J9" s="104" t="s">
        <v>326</v>
      </c>
      <c r="K9" s="217" t="s">
        <v>326</v>
      </c>
      <c r="L9" s="1" t="s">
        <v>326</v>
      </c>
      <c r="M9" s="1" t="s">
        <v>326</v>
      </c>
      <c r="N9" s="1" t="s">
        <v>326</v>
      </c>
      <c r="O9" s="400" t="s">
        <v>326</v>
      </c>
      <c r="P9" s="400" t="s">
        <v>326</v>
      </c>
      <c r="Q9" s="400" t="s">
        <v>326</v>
      </c>
      <c r="R9" s="411" t="s">
        <v>326</v>
      </c>
      <c r="S9" s="4">
        <v>12590</v>
      </c>
      <c r="T9" s="1">
        <v>17584</v>
      </c>
      <c r="U9" s="1">
        <v>18322</v>
      </c>
      <c r="V9" s="1">
        <v>34968</v>
      </c>
      <c r="W9" s="1">
        <v>35961</v>
      </c>
      <c r="X9" s="104">
        <v>44292</v>
      </c>
      <c r="Y9" s="217">
        <v>69186</v>
      </c>
      <c r="Z9" s="1">
        <v>94531</v>
      </c>
      <c r="AA9" s="1">
        <v>115</v>
      </c>
      <c r="AB9" s="1">
        <v>0</v>
      </c>
      <c r="AC9" s="1">
        <v>15255</v>
      </c>
      <c r="AD9" s="1">
        <v>71700</v>
      </c>
      <c r="AE9" s="1">
        <v>76877</v>
      </c>
      <c r="AF9" s="104">
        <v>0</v>
      </c>
      <c r="AG9" s="4">
        <v>5701</v>
      </c>
      <c r="AH9" s="1">
        <v>10646</v>
      </c>
      <c r="AI9" s="1">
        <v>50490</v>
      </c>
      <c r="AJ9" s="1">
        <v>5228</v>
      </c>
      <c r="AK9" s="53">
        <v>2427</v>
      </c>
    </row>
    <row r="10" spans="1:38" s="218" customFormat="1" ht="30" customHeight="1">
      <c r="A10" s="580">
        <v>20</v>
      </c>
      <c r="B10" s="578"/>
      <c r="C10" s="578"/>
      <c r="D10" s="578"/>
      <c r="E10" s="84">
        <f aca="true" t="shared" si="0" ref="E10:AK10">SUM(E11,E12,E13,E14,E15,E16,E20,E23,E24,E29,E36,E41,E45,E49,E53,E56,E59)</f>
        <v>35</v>
      </c>
      <c r="F10" s="84">
        <f t="shared" si="0"/>
        <v>67</v>
      </c>
      <c r="G10" s="84">
        <f t="shared" si="0"/>
        <v>58</v>
      </c>
      <c r="H10" s="84">
        <f t="shared" si="0"/>
        <v>44</v>
      </c>
      <c r="I10" s="84">
        <f t="shared" si="0"/>
        <v>34</v>
      </c>
      <c r="J10" s="362">
        <f t="shared" si="0"/>
        <v>541</v>
      </c>
      <c r="K10" s="374">
        <f t="shared" si="0"/>
        <v>98</v>
      </c>
      <c r="L10" s="363">
        <f t="shared" si="0"/>
        <v>681</v>
      </c>
      <c r="M10" s="364">
        <f t="shared" si="0"/>
        <v>0</v>
      </c>
      <c r="N10" s="363">
        <f t="shared" si="0"/>
        <v>0</v>
      </c>
      <c r="O10" s="363">
        <f t="shared" si="0"/>
        <v>718</v>
      </c>
      <c r="P10" s="363">
        <f t="shared" si="0"/>
        <v>22</v>
      </c>
      <c r="Q10" s="363">
        <f t="shared" si="0"/>
        <v>39</v>
      </c>
      <c r="R10" s="412">
        <f t="shared" si="0"/>
        <v>218</v>
      </c>
      <c r="S10" s="418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0</v>
      </c>
      <c r="W10" s="84">
        <f t="shared" si="0"/>
        <v>0</v>
      </c>
      <c r="X10" s="362">
        <f t="shared" si="0"/>
        <v>0</v>
      </c>
      <c r="Y10" s="374">
        <f t="shared" si="0"/>
        <v>0</v>
      </c>
      <c r="Z10" s="363">
        <f t="shared" si="0"/>
        <v>0</v>
      </c>
      <c r="AA10" s="364">
        <f t="shared" si="0"/>
        <v>0</v>
      </c>
      <c r="AB10" s="363">
        <f t="shared" si="0"/>
        <v>0</v>
      </c>
      <c r="AC10" s="363">
        <f t="shared" si="0"/>
        <v>0</v>
      </c>
      <c r="AD10" s="363">
        <f t="shared" si="0"/>
        <v>0</v>
      </c>
      <c r="AE10" s="363">
        <f t="shared" si="0"/>
        <v>0</v>
      </c>
      <c r="AF10" s="363">
        <f t="shared" si="0"/>
        <v>0</v>
      </c>
      <c r="AG10" s="363">
        <f t="shared" si="0"/>
        <v>0</v>
      </c>
      <c r="AH10" s="363">
        <f t="shared" si="0"/>
        <v>0</v>
      </c>
      <c r="AI10" s="363">
        <f t="shared" si="0"/>
        <v>0</v>
      </c>
      <c r="AJ10" s="363">
        <f t="shared" si="0"/>
        <v>0</v>
      </c>
      <c r="AK10" s="365">
        <f t="shared" si="0"/>
        <v>0</v>
      </c>
      <c r="AL10" s="11"/>
    </row>
    <row r="11" spans="1:38" ht="24" customHeight="1">
      <c r="A11" s="12" t="s">
        <v>58</v>
      </c>
      <c r="B11" s="13"/>
      <c r="C11" s="14" t="s">
        <v>1</v>
      </c>
      <c r="D11" s="14"/>
      <c r="E11" s="88">
        <v>8</v>
      </c>
      <c r="F11" s="88">
        <v>12</v>
      </c>
      <c r="G11" s="88">
        <v>9</v>
      </c>
      <c r="H11" s="88">
        <v>5</v>
      </c>
      <c r="I11" s="88">
        <v>5</v>
      </c>
      <c r="J11" s="88" t="s">
        <v>272</v>
      </c>
      <c r="K11" s="88" t="s">
        <v>272</v>
      </c>
      <c r="L11" s="88">
        <v>39</v>
      </c>
      <c r="M11" s="88" t="s">
        <v>272</v>
      </c>
      <c r="N11" s="88" t="s">
        <v>272</v>
      </c>
      <c r="O11" s="88">
        <v>31</v>
      </c>
      <c r="P11" s="88">
        <v>3</v>
      </c>
      <c r="Q11" s="88">
        <v>5</v>
      </c>
      <c r="R11" s="333">
        <v>5</v>
      </c>
      <c r="S11" s="334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333"/>
      <c r="AG11" s="334"/>
      <c r="AH11" s="88"/>
      <c r="AI11" s="88"/>
      <c r="AJ11" s="88"/>
      <c r="AK11" s="344"/>
      <c r="AL11" s="16"/>
    </row>
    <row r="12" spans="1:38" ht="24" customHeight="1">
      <c r="A12" s="12" t="s">
        <v>59</v>
      </c>
      <c r="B12" s="13"/>
      <c r="C12" s="14" t="s">
        <v>2</v>
      </c>
      <c r="D12" s="14"/>
      <c r="E12" s="88">
        <v>2</v>
      </c>
      <c r="F12" s="88" t="s">
        <v>272</v>
      </c>
      <c r="G12" s="88">
        <v>2</v>
      </c>
      <c r="H12" s="88">
        <v>1</v>
      </c>
      <c r="I12" s="88">
        <v>1</v>
      </c>
      <c r="J12" s="88" t="s">
        <v>272</v>
      </c>
      <c r="K12" s="88">
        <v>6</v>
      </c>
      <c r="L12" s="88" t="s">
        <v>272</v>
      </c>
      <c r="M12" s="88" t="s">
        <v>272</v>
      </c>
      <c r="N12" s="88" t="s">
        <v>272</v>
      </c>
      <c r="O12" s="88">
        <v>5</v>
      </c>
      <c r="P12" s="88" t="s">
        <v>272</v>
      </c>
      <c r="Q12" s="88">
        <v>1</v>
      </c>
      <c r="R12" s="333" t="s">
        <v>272</v>
      </c>
      <c r="S12" s="334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333"/>
      <c r="AG12" s="334"/>
      <c r="AH12" s="88"/>
      <c r="AI12" s="88"/>
      <c r="AJ12" s="88"/>
      <c r="AK12" s="346"/>
      <c r="AL12" s="16"/>
    </row>
    <row r="13" spans="1:38" ht="24" customHeight="1">
      <c r="A13" s="12" t="s">
        <v>60</v>
      </c>
      <c r="B13" s="13"/>
      <c r="C13" s="14" t="s">
        <v>3</v>
      </c>
      <c r="D13" s="14"/>
      <c r="E13" s="88">
        <v>2</v>
      </c>
      <c r="F13" s="88">
        <v>3</v>
      </c>
      <c r="G13" s="88">
        <v>3</v>
      </c>
      <c r="H13" s="88">
        <v>4</v>
      </c>
      <c r="I13" s="88">
        <v>4</v>
      </c>
      <c r="J13" s="88" t="s">
        <v>272</v>
      </c>
      <c r="K13" s="88" t="s">
        <v>272</v>
      </c>
      <c r="L13" s="88">
        <v>16</v>
      </c>
      <c r="M13" s="88" t="s">
        <v>272</v>
      </c>
      <c r="N13" s="88" t="s">
        <v>272</v>
      </c>
      <c r="O13" s="88">
        <v>2</v>
      </c>
      <c r="P13" s="88">
        <v>4</v>
      </c>
      <c r="Q13" s="88">
        <v>10</v>
      </c>
      <c r="R13" s="333">
        <v>2</v>
      </c>
      <c r="S13" s="33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333"/>
      <c r="AG13" s="334"/>
      <c r="AH13" s="88"/>
      <c r="AI13" s="88"/>
      <c r="AJ13" s="88"/>
      <c r="AK13" s="346"/>
      <c r="AL13" s="16"/>
    </row>
    <row r="14" spans="1:38" ht="24" customHeight="1">
      <c r="A14" s="17" t="s">
        <v>61</v>
      </c>
      <c r="B14" s="18"/>
      <c r="C14" s="14" t="s">
        <v>4</v>
      </c>
      <c r="D14" s="14"/>
      <c r="E14" s="88">
        <v>1</v>
      </c>
      <c r="F14" s="88">
        <v>3</v>
      </c>
      <c r="G14" s="88">
        <v>3</v>
      </c>
      <c r="H14" s="88">
        <v>2</v>
      </c>
      <c r="I14" s="88">
        <v>1</v>
      </c>
      <c r="J14" s="88">
        <v>8</v>
      </c>
      <c r="K14" s="88">
        <v>15</v>
      </c>
      <c r="L14" s="88">
        <v>3</v>
      </c>
      <c r="M14" s="88" t="s">
        <v>272</v>
      </c>
      <c r="N14" s="88" t="s">
        <v>272</v>
      </c>
      <c r="O14" s="88">
        <v>13</v>
      </c>
      <c r="P14" s="88">
        <v>3</v>
      </c>
      <c r="Q14" s="88">
        <v>2</v>
      </c>
      <c r="R14" s="333">
        <v>16</v>
      </c>
      <c r="S14" s="334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333"/>
      <c r="AG14" s="334"/>
      <c r="AH14" s="88"/>
      <c r="AI14" s="88"/>
      <c r="AJ14" s="88"/>
      <c r="AK14" s="346"/>
      <c r="AL14" s="16"/>
    </row>
    <row r="15" spans="1:38" ht="24" customHeight="1">
      <c r="A15" s="12" t="s">
        <v>62</v>
      </c>
      <c r="B15" s="13"/>
      <c r="C15" s="14" t="s">
        <v>5</v>
      </c>
      <c r="D15" s="14"/>
      <c r="E15" s="88" t="s">
        <v>272</v>
      </c>
      <c r="F15" s="88" t="s">
        <v>272</v>
      </c>
      <c r="G15" s="88" t="s">
        <v>272</v>
      </c>
      <c r="H15" s="88">
        <v>1</v>
      </c>
      <c r="I15" s="88" t="s">
        <v>272</v>
      </c>
      <c r="J15" s="88">
        <v>1</v>
      </c>
      <c r="K15" s="88">
        <v>2</v>
      </c>
      <c r="L15" s="88" t="s">
        <v>272</v>
      </c>
      <c r="M15" s="88" t="s">
        <v>272</v>
      </c>
      <c r="N15" s="88" t="s">
        <v>272</v>
      </c>
      <c r="O15" s="88">
        <v>1</v>
      </c>
      <c r="P15" s="88">
        <v>1</v>
      </c>
      <c r="Q15" s="88" t="s">
        <v>272</v>
      </c>
      <c r="R15" s="333" t="s">
        <v>272</v>
      </c>
      <c r="S15" s="334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333"/>
      <c r="AG15" s="334"/>
      <c r="AH15" s="88"/>
      <c r="AI15" s="88"/>
      <c r="AJ15" s="88"/>
      <c r="AK15" s="346"/>
      <c r="AL15" s="16"/>
    </row>
    <row r="16" spans="1:38" ht="24" customHeight="1">
      <c r="A16" s="12" t="s">
        <v>63</v>
      </c>
      <c r="B16" s="13"/>
      <c r="C16" s="14"/>
      <c r="D16" s="14"/>
      <c r="E16" s="404">
        <f aca="true" t="shared" si="1" ref="E16:AK16">SUM(E17:E19)</f>
        <v>6</v>
      </c>
      <c r="F16" s="404">
        <f t="shared" si="1"/>
        <v>7</v>
      </c>
      <c r="G16" s="404">
        <f t="shared" si="1"/>
        <v>6</v>
      </c>
      <c r="H16" s="404">
        <f t="shared" si="1"/>
        <v>3</v>
      </c>
      <c r="I16" s="404">
        <f t="shared" si="1"/>
        <v>5</v>
      </c>
      <c r="J16" s="404">
        <f t="shared" si="1"/>
        <v>6</v>
      </c>
      <c r="K16" s="404">
        <f t="shared" si="1"/>
        <v>31</v>
      </c>
      <c r="L16" s="404">
        <f t="shared" si="1"/>
        <v>2</v>
      </c>
      <c r="M16" s="404">
        <f t="shared" si="1"/>
        <v>0</v>
      </c>
      <c r="N16" s="404">
        <f t="shared" si="1"/>
        <v>0</v>
      </c>
      <c r="O16" s="404">
        <f t="shared" si="1"/>
        <v>33</v>
      </c>
      <c r="P16" s="404">
        <f t="shared" si="1"/>
        <v>0</v>
      </c>
      <c r="Q16" s="404">
        <f t="shared" si="1"/>
        <v>0</v>
      </c>
      <c r="R16" s="413">
        <f t="shared" si="1"/>
        <v>25</v>
      </c>
      <c r="S16" s="336">
        <f t="shared" si="1"/>
        <v>0</v>
      </c>
      <c r="T16" s="139">
        <f t="shared" si="1"/>
        <v>0</v>
      </c>
      <c r="U16" s="139">
        <f t="shared" si="1"/>
        <v>0</v>
      </c>
      <c r="V16" s="139">
        <f t="shared" si="1"/>
        <v>0</v>
      </c>
      <c r="W16" s="139">
        <f t="shared" si="1"/>
        <v>0</v>
      </c>
      <c r="X16" s="139">
        <f t="shared" si="1"/>
        <v>0</v>
      </c>
      <c r="Y16" s="139">
        <f t="shared" si="1"/>
        <v>0</v>
      </c>
      <c r="Z16" s="139">
        <f t="shared" si="1"/>
        <v>0</v>
      </c>
      <c r="AA16" s="139">
        <f t="shared" si="1"/>
        <v>0</v>
      </c>
      <c r="AB16" s="139">
        <f t="shared" si="1"/>
        <v>0</v>
      </c>
      <c r="AC16" s="139">
        <f t="shared" si="1"/>
        <v>0</v>
      </c>
      <c r="AD16" s="139">
        <f t="shared" si="1"/>
        <v>0</v>
      </c>
      <c r="AE16" s="139">
        <f t="shared" si="1"/>
        <v>0</v>
      </c>
      <c r="AF16" s="335">
        <f t="shared" si="1"/>
        <v>0</v>
      </c>
      <c r="AG16" s="336">
        <f t="shared" si="1"/>
        <v>0</v>
      </c>
      <c r="AH16" s="139">
        <f t="shared" si="1"/>
        <v>0</v>
      </c>
      <c r="AI16" s="139">
        <f t="shared" si="1"/>
        <v>0</v>
      </c>
      <c r="AJ16" s="139">
        <f t="shared" si="1"/>
        <v>0</v>
      </c>
      <c r="AK16" s="347">
        <f t="shared" si="1"/>
        <v>0</v>
      </c>
      <c r="AL16" s="16"/>
    </row>
    <row r="17" spans="1:38" ht="24" customHeight="1">
      <c r="A17" s="19"/>
      <c r="B17" s="20"/>
      <c r="C17" s="21" t="s">
        <v>6</v>
      </c>
      <c r="D17" s="21"/>
      <c r="E17" s="140">
        <v>6</v>
      </c>
      <c r="F17" s="140">
        <v>7</v>
      </c>
      <c r="G17" s="140">
        <v>5</v>
      </c>
      <c r="H17" s="140">
        <v>3</v>
      </c>
      <c r="I17" s="140">
        <v>3</v>
      </c>
      <c r="J17" s="140">
        <v>6</v>
      </c>
      <c r="K17" s="140">
        <v>30</v>
      </c>
      <c r="L17" s="140" t="s">
        <v>272</v>
      </c>
      <c r="M17" s="140" t="s">
        <v>272</v>
      </c>
      <c r="N17" s="140" t="s">
        <v>272</v>
      </c>
      <c r="O17" s="140">
        <v>30</v>
      </c>
      <c r="P17" s="140" t="s">
        <v>272</v>
      </c>
      <c r="Q17" s="140" t="s">
        <v>272</v>
      </c>
      <c r="R17" s="337">
        <v>22</v>
      </c>
      <c r="S17" s="3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337"/>
      <c r="AG17" s="338"/>
      <c r="AH17" s="140"/>
      <c r="AI17" s="140"/>
      <c r="AJ17" s="140"/>
      <c r="AK17" s="348"/>
      <c r="AL17" s="16"/>
    </row>
    <row r="18" spans="1:38" ht="24" customHeight="1">
      <c r="A18" s="19"/>
      <c r="B18" s="20"/>
      <c r="C18" s="21" t="s">
        <v>8</v>
      </c>
      <c r="D18" s="21"/>
      <c r="E18" s="140" t="s">
        <v>272</v>
      </c>
      <c r="F18" s="140" t="s">
        <v>272</v>
      </c>
      <c r="G18" s="140" t="s">
        <v>272</v>
      </c>
      <c r="H18" s="140" t="s">
        <v>272</v>
      </c>
      <c r="I18" s="140">
        <v>1</v>
      </c>
      <c r="J18" s="140" t="s">
        <v>272</v>
      </c>
      <c r="K18" s="140">
        <v>1</v>
      </c>
      <c r="L18" s="140" t="s">
        <v>272</v>
      </c>
      <c r="M18" s="140" t="s">
        <v>272</v>
      </c>
      <c r="N18" s="140" t="s">
        <v>272</v>
      </c>
      <c r="O18" s="140">
        <v>1</v>
      </c>
      <c r="P18" s="140" t="s">
        <v>272</v>
      </c>
      <c r="Q18" s="140" t="s">
        <v>272</v>
      </c>
      <c r="R18" s="337">
        <v>1</v>
      </c>
      <c r="S18" s="3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337"/>
      <c r="AG18" s="338"/>
      <c r="AH18" s="140"/>
      <c r="AI18" s="140"/>
      <c r="AJ18" s="140"/>
      <c r="AK18" s="348"/>
      <c r="AL18" s="16"/>
    </row>
    <row r="19" spans="1:38" ht="24" customHeight="1">
      <c r="A19" s="19"/>
      <c r="B19" s="20"/>
      <c r="C19" s="21" t="s">
        <v>9</v>
      </c>
      <c r="D19" s="21"/>
      <c r="E19" s="91" t="s">
        <v>272</v>
      </c>
      <c r="F19" s="91" t="s">
        <v>272</v>
      </c>
      <c r="G19" s="91">
        <v>1</v>
      </c>
      <c r="H19" s="91" t="s">
        <v>272</v>
      </c>
      <c r="I19" s="91">
        <v>1</v>
      </c>
      <c r="J19" s="91" t="s">
        <v>272</v>
      </c>
      <c r="K19" s="91" t="s">
        <v>272</v>
      </c>
      <c r="L19" s="91">
        <v>2</v>
      </c>
      <c r="M19" s="91" t="s">
        <v>272</v>
      </c>
      <c r="N19" s="91" t="s">
        <v>272</v>
      </c>
      <c r="O19" s="91">
        <v>2</v>
      </c>
      <c r="P19" s="91" t="s">
        <v>272</v>
      </c>
      <c r="Q19" s="91" t="s">
        <v>272</v>
      </c>
      <c r="R19" s="339">
        <v>2</v>
      </c>
      <c r="S19" s="340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339"/>
      <c r="AG19" s="340"/>
      <c r="AH19" s="91"/>
      <c r="AI19" s="91"/>
      <c r="AJ19" s="91"/>
      <c r="AK19" s="350"/>
      <c r="AL19" s="16"/>
    </row>
    <row r="20" spans="1:38" ht="24" customHeight="1">
      <c r="A20" s="12" t="s">
        <v>64</v>
      </c>
      <c r="B20" s="13"/>
      <c r="C20" s="14"/>
      <c r="D20" s="14"/>
      <c r="E20" s="139">
        <f aca="true" t="shared" si="2" ref="E20:Q20">SUM(E21:E22)</f>
        <v>0</v>
      </c>
      <c r="F20" s="139">
        <f t="shared" si="2"/>
        <v>2</v>
      </c>
      <c r="G20" s="139">
        <f t="shared" si="2"/>
        <v>1</v>
      </c>
      <c r="H20" s="139">
        <f t="shared" si="2"/>
        <v>1</v>
      </c>
      <c r="I20" s="139">
        <f t="shared" si="2"/>
        <v>2</v>
      </c>
      <c r="J20" s="139">
        <f t="shared" si="2"/>
        <v>4</v>
      </c>
      <c r="K20" s="139">
        <f t="shared" si="2"/>
        <v>9</v>
      </c>
      <c r="L20" s="139">
        <f t="shared" si="2"/>
        <v>1</v>
      </c>
      <c r="M20" s="139">
        <f t="shared" si="2"/>
        <v>0</v>
      </c>
      <c r="N20" s="139">
        <f t="shared" si="2"/>
        <v>0</v>
      </c>
      <c r="O20" s="139">
        <f t="shared" si="2"/>
        <v>8</v>
      </c>
      <c r="P20" s="139">
        <f t="shared" si="2"/>
        <v>2</v>
      </c>
      <c r="Q20" s="139">
        <f t="shared" si="2"/>
        <v>0</v>
      </c>
      <c r="R20" s="335"/>
      <c r="S20" s="336">
        <f aca="true" t="shared" si="3" ref="S20:AK20">SUM(S21:S22)</f>
        <v>0</v>
      </c>
      <c r="T20" s="139">
        <f t="shared" si="3"/>
        <v>0</v>
      </c>
      <c r="U20" s="139">
        <f t="shared" si="3"/>
        <v>0</v>
      </c>
      <c r="V20" s="139">
        <f t="shared" si="3"/>
        <v>0</v>
      </c>
      <c r="W20" s="139">
        <f t="shared" si="3"/>
        <v>0</v>
      </c>
      <c r="X20" s="139">
        <f t="shared" si="3"/>
        <v>0</v>
      </c>
      <c r="Y20" s="139">
        <f t="shared" si="3"/>
        <v>0</v>
      </c>
      <c r="Z20" s="139">
        <f t="shared" si="3"/>
        <v>0</v>
      </c>
      <c r="AA20" s="139">
        <f t="shared" si="3"/>
        <v>0</v>
      </c>
      <c r="AB20" s="139">
        <f t="shared" si="3"/>
        <v>0</v>
      </c>
      <c r="AC20" s="139">
        <f t="shared" si="3"/>
        <v>0</v>
      </c>
      <c r="AD20" s="139">
        <f t="shared" si="3"/>
        <v>0</v>
      </c>
      <c r="AE20" s="139">
        <f t="shared" si="3"/>
        <v>0</v>
      </c>
      <c r="AF20" s="335">
        <f t="shared" si="3"/>
        <v>0</v>
      </c>
      <c r="AG20" s="336">
        <f t="shared" si="3"/>
        <v>0</v>
      </c>
      <c r="AH20" s="139">
        <f t="shared" si="3"/>
        <v>0</v>
      </c>
      <c r="AI20" s="139">
        <f t="shared" si="3"/>
        <v>0</v>
      </c>
      <c r="AJ20" s="139">
        <f t="shared" si="3"/>
        <v>0</v>
      </c>
      <c r="AK20" s="347">
        <f t="shared" si="3"/>
        <v>0</v>
      </c>
      <c r="AL20" s="16"/>
    </row>
    <row r="21" spans="1:38" ht="24" customHeight="1">
      <c r="A21" s="19"/>
      <c r="B21" s="20"/>
      <c r="C21" s="21" t="s">
        <v>7</v>
      </c>
      <c r="D21" s="21"/>
      <c r="E21" s="401" t="s">
        <v>272</v>
      </c>
      <c r="F21" s="401">
        <v>2</v>
      </c>
      <c r="G21" s="401">
        <v>1</v>
      </c>
      <c r="H21" s="401">
        <v>1</v>
      </c>
      <c r="I21" s="401">
        <v>2</v>
      </c>
      <c r="J21" s="401">
        <v>2</v>
      </c>
      <c r="K21" s="401">
        <v>7</v>
      </c>
      <c r="L21" s="401">
        <v>1</v>
      </c>
      <c r="M21" s="401" t="s">
        <v>272</v>
      </c>
      <c r="N21" s="401" t="s">
        <v>272</v>
      </c>
      <c r="O21" s="401">
        <v>6</v>
      </c>
      <c r="P21" s="401">
        <v>2</v>
      </c>
      <c r="Q21" s="401" t="s">
        <v>272</v>
      </c>
      <c r="R21" s="414" t="s">
        <v>272</v>
      </c>
      <c r="S21" s="338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337"/>
      <c r="AG21" s="338"/>
      <c r="AH21" s="140"/>
      <c r="AI21" s="140"/>
      <c r="AJ21" s="140"/>
      <c r="AK21" s="348"/>
      <c r="AL21" s="16"/>
    </row>
    <row r="22" spans="1:38" ht="24" customHeight="1">
      <c r="A22" s="19"/>
      <c r="B22" s="20"/>
      <c r="C22" s="21" t="s">
        <v>10</v>
      </c>
      <c r="D22" s="21"/>
      <c r="E22" s="402" t="s">
        <v>272</v>
      </c>
      <c r="F22" s="402" t="s">
        <v>272</v>
      </c>
      <c r="G22" s="402" t="s">
        <v>272</v>
      </c>
      <c r="H22" s="402" t="s">
        <v>272</v>
      </c>
      <c r="I22" s="402" t="s">
        <v>272</v>
      </c>
      <c r="J22" s="402">
        <v>2</v>
      </c>
      <c r="K22" s="402">
        <v>2</v>
      </c>
      <c r="L22" s="402" t="s">
        <v>272</v>
      </c>
      <c r="M22" s="402" t="s">
        <v>272</v>
      </c>
      <c r="N22" s="402" t="s">
        <v>272</v>
      </c>
      <c r="O22" s="402">
        <v>2</v>
      </c>
      <c r="P22" s="402" t="s">
        <v>272</v>
      </c>
      <c r="Q22" s="402" t="s">
        <v>272</v>
      </c>
      <c r="R22" s="415" t="s">
        <v>272</v>
      </c>
      <c r="S22" s="34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339"/>
      <c r="AG22" s="340"/>
      <c r="AH22" s="91"/>
      <c r="AI22" s="91"/>
      <c r="AJ22" s="91"/>
      <c r="AK22" s="350"/>
      <c r="AL22" s="16"/>
    </row>
    <row r="23" spans="1:38" ht="24" customHeight="1">
      <c r="A23" s="12" t="s">
        <v>65</v>
      </c>
      <c r="B23" s="13"/>
      <c r="C23" s="14" t="s">
        <v>11</v>
      </c>
      <c r="D23" s="14"/>
      <c r="E23" s="88">
        <v>6</v>
      </c>
      <c r="F23" s="88">
        <v>5</v>
      </c>
      <c r="G23" s="88">
        <v>7</v>
      </c>
      <c r="H23" s="88">
        <v>2</v>
      </c>
      <c r="I23" s="88">
        <v>1</v>
      </c>
      <c r="J23" s="88">
        <v>2</v>
      </c>
      <c r="K23" s="88">
        <v>23</v>
      </c>
      <c r="L23" s="88" t="s">
        <v>272</v>
      </c>
      <c r="M23" s="88" t="s">
        <v>272</v>
      </c>
      <c r="N23" s="88" t="s">
        <v>272</v>
      </c>
      <c r="O23" s="88">
        <v>17</v>
      </c>
      <c r="P23" s="88">
        <v>1</v>
      </c>
      <c r="Q23" s="88">
        <v>5</v>
      </c>
      <c r="R23" s="333">
        <v>10</v>
      </c>
      <c r="S23" s="334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333"/>
      <c r="AG23" s="334"/>
      <c r="AH23" s="88"/>
      <c r="AI23" s="88"/>
      <c r="AJ23" s="88"/>
      <c r="AK23" s="346"/>
      <c r="AL23" s="16"/>
    </row>
    <row r="24" spans="1:38" ht="24" customHeight="1">
      <c r="A24" s="23" t="s">
        <v>12</v>
      </c>
      <c r="B24" s="24"/>
      <c r="C24" s="25"/>
      <c r="D24" s="25"/>
      <c r="E24" s="404">
        <f aca="true" t="shared" si="4" ref="E24:AK24">SUM(E25:E28)</f>
        <v>3</v>
      </c>
      <c r="F24" s="404">
        <f t="shared" si="4"/>
        <v>12</v>
      </c>
      <c r="G24" s="404">
        <f t="shared" si="4"/>
        <v>9</v>
      </c>
      <c r="H24" s="404">
        <f t="shared" si="4"/>
        <v>7</v>
      </c>
      <c r="I24" s="404">
        <f t="shared" si="4"/>
        <v>5</v>
      </c>
      <c r="J24" s="404">
        <f t="shared" si="4"/>
        <v>2</v>
      </c>
      <c r="K24" s="404">
        <f t="shared" si="4"/>
        <v>10</v>
      </c>
      <c r="L24" s="404">
        <f t="shared" si="4"/>
        <v>28</v>
      </c>
      <c r="M24" s="404">
        <f t="shared" si="4"/>
        <v>0</v>
      </c>
      <c r="N24" s="404">
        <f t="shared" si="4"/>
        <v>0</v>
      </c>
      <c r="O24" s="404">
        <f t="shared" si="4"/>
        <v>28</v>
      </c>
      <c r="P24" s="404">
        <f t="shared" si="4"/>
        <v>3</v>
      </c>
      <c r="Q24" s="404">
        <f t="shared" si="4"/>
        <v>7</v>
      </c>
      <c r="R24" s="413">
        <f t="shared" si="4"/>
        <v>5</v>
      </c>
      <c r="S24" s="336">
        <f t="shared" si="4"/>
        <v>0</v>
      </c>
      <c r="T24" s="139">
        <f t="shared" si="4"/>
        <v>0</v>
      </c>
      <c r="U24" s="139">
        <f t="shared" si="4"/>
        <v>0</v>
      </c>
      <c r="V24" s="139">
        <f t="shared" si="4"/>
        <v>0</v>
      </c>
      <c r="W24" s="139">
        <f t="shared" si="4"/>
        <v>0</v>
      </c>
      <c r="X24" s="139">
        <f t="shared" si="4"/>
        <v>0</v>
      </c>
      <c r="Y24" s="139">
        <f t="shared" si="4"/>
        <v>0</v>
      </c>
      <c r="Z24" s="139">
        <f t="shared" si="4"/>
        <v>0</v>
      </c>
      <c r="AA24" s="139">
        <f t="shared" si="4"/>
        <v>0</v>
      </c>
      <c r="AB24" s="139">
        <f t="shared" si="4"/>
        <v>0</v>
      </c>
      <c r="AC24" s="139">
        <f t="shared" si="4"/>
        <v>0</v>
      </c>
      <c r="AD24" s="139">
        <f t="shared" si="4"/>
        <v>0</v>
      </c>
      <c r="AE24" s="139">
        <f t="shared" si="4"/>
        <v>0</v>
      </c>
      <c r="AF24" s="335">
        <f t="shared" si="4"/>
        <v>0</v>
      </c>
      <c r="AG24" s="336">
        <f t="shared" si="4"/>
        <v>0</v>
      </c>
      <c r="AH24" s="139">
        <f t="shared" si="4"/>
        <v>0</v>
      </c>
      <c r="AI24" s="139">
        <f t="shared" si="4"/>
        <v>0</v>
      </c>
      <c r="AJ24" s="139">
        <f t="shared" si="4"/>
        <v>0</v>
      </c>
      <c r="AK24" s="347">
        <f t="shared" si="4"/>
        <v>0</v>
      </c>
      <c r="AL24" s="26"/>
    </row>
    <row r="25" spans="1:38" ht="24" customHeight="1">
      <c r="A25" s="19"/>
      <c r="B25" s="20"/>
      <c r="C25" s="21" t="s">
        <v>13</v>
      </c>
      <c r="D25" s="21"/>
      <c r="E25" s="140">
        <v>3</v>
      </c>
      <c r="F25" s="140">
        <v>10</v>
      </c>
      <c r="G25" s="140">
        <v>9</v>
      </c>
      <c r="H25" s="140">
        <v>6</v>
      </c>
      <c r="I25" s="140">
        <v>4</v>
      </c>
      <c r="J25" s="140" t="s">
        <v>272</v>
      </c>
      <c r="K25" s="140">
        <v>5</v>
      </c>
      <c r="L25" s="140">
        <v>27</v>
      </c>
      <c r="M25" s="140" t="s">
        <v>272</v>
      </c>
      <c r="N25" s="140" t="s">
        <v>272</v>
      </c>
      <c r="O25" s="140">
        <v>23</v>
      </c>
      <c r="P25" s="140">
        <v>2</v>
      </c>
      <c r="Q25" s="140">
        <v>7</v>
      </c>
      <c r="R25" s="337" t="s">
        <v>272</v>
      </c>
      <c r="S25" s="338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337"/>
      <c r="AG25" s="338"/>
      <c r="AH25" s="140"/>
      <c r="AI25" s="140"/>
      <c r="AJ25" s="140"/>
      <c r="AK25" s="348"/>
      <c r="AL25" s="16"/>
    </row>
    <row r="26" spans="1:38" ht="24" customHeight="1">
      <c r="A26" s="19"/>
      <c r="B26" s="20"/>
      <c r="C26" s="21" t="s">
        <v>18</v>
      </c>
      <c r="D26" s="21"/>
      <c r="E26" s="140" t="s">
        <v>272</v>
      </c>
      <c r="F26" s="140" t="s">
        <v>272</v>
      </c>
      <c r="G26" s="140" t="s">
        <v>272</v>
      </c>
      <c r="H26" s="140" t="s">
        <v>272</v>
      </c>
      <c r="I26" s="140" t="s">
        <v>272</v>
      </c>
      <c r="J26" s="140">
        <v>1</v>
      </c>
      <c r="K26" s="140" t="s">
        <v>272</v>
      </c>
      <c r="L26" s="140">
        <v>1</v>
      </c>
      <c r="M26" s="140" t="s">
        <v>272</v>
      </c>
      <c r="N26" s="140" t="s">
        <v>272</v>
      </c>
      <c r="O26" s="140" t="s">
        <v>272</v>
      </c>
      <c r="P26" s="140">
        <v>1</v>
      </c>
      <c r="Q26" s="140" t="s">
        <v>272</v>
      </c>
      <c r="R26" s="337">
        <v>1</v>
      </c>
      <c r="S26" s="338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337"/>
      <c r="AG26" s="338"/>
      <c r="AH26" s="140"/>
      <c r="AI26" s="140"/>
      <c r="AJ26" s="140"/>
      <c r="AK26" s="348"/>
      <c r="AL26" s="16"/>
    </row>
    <row r="27" spans="1:38" ht="24" customHeight="1">
      <c r="A27" s="19"/>
      <c r="B27" s="20"/>
      <c r="C27" s="21" t="s">
        <v>14</v>
      </c>
      <c r="D27" s="21"/>
      <c r="E27" s="140" t="s">
        <v>272</v>
      </c>
      <c r="F27" s="140" t="s">
        <v>272</v>
      </c>
      <c r="G27" s="140" t="s">
        <v>272</v>
      </c>
      <c r="H27" s="140" t="s">
        <v>272</v>
      </c>
      <c r="I27" s="140">
        <v>1</v>
      </c>
      <c r="J27" s="140" t="s">
        <v>272</v>
      </c>
      <c r="K27" s="140">
        <v>1</v>
      </c>
      <c r="L27" s="140" t="s">
        <v>272</v>
      </c>
      <c r="M27" s="140" t="s">
        <v>272</v>
      </c>
      <c r="N27" s="140" t="s">
        <v>272</v>
      </c>
      <c r="O27" s="140">
        <v>1</v>
      </c>
      <c r="P27" s="140" t="s">
        <v>272</v>
      </c>
      <c r="Q27" s="140" t="s">
        <v>272</v>
      </c>
      <c r="R27" s="337" t="s">
        <v>272</v>
      </c>
      <c r="S27" s="338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337"/>
      <c r="AG27" s="338"/>
      <c r="AH27" s="140"/>
      <c r="AI27" s="140"/>
      <c r="AJ27" s="140"/>
      <c r="AK27" s="348"/>
      <c r="AL27" s="16"/>
    </row>
    <row r="28" spans="1:38" ht="24" customHeight="1">
      <c r="A28" s="19"/>
      <c r="B28" s="20"/>
      <c r="C28" s="21" t="s">
        <v>15</v>
      </c>
      <c r="D28" s="21"/>
      <c r="E28" s="91" t="s">
        <v>272</v>
      </c>
      <c r="F28" s="91">
        <v>2</v>
      </c>
      <c r="G28" s="91" t="s">
        <v>272</v>
      </c>
      <c r="H28" s="91">
        <v>1</v>
      </c>
      <c r="I28" s="91" t="s">
        <v>272</v>
      </c>
      <c r="J28" s="91">
        <v>1</v>
      </c>
      <c r="K28" s="91">
        <v>4</v>
      </c>
      <c r="L28" s="91" t="s">
        <v>272</v>
      </c>
      <c r="M28" s="91" t="s">
        <v>272</v>
      </c>
      <c r="N28" s="91" t="s">
        <v>272</v>
      </c>
      <c r="O28" s="91">
        <v>4</v>
      </c>
      <c r="P28" s="91" t="s">
        <v>272</v>
      </c>
      <c r="Q28" s="91" t="s">
        <v>272</v>
      </c>
      <c r="R28" s="339">
        <v>4</v>
      </c>
      <c r="S28" s="34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339"/>
      <c r="AG28" s="340"/>
      <c r="AH28" s="91"/>
      <c r="AI28" s="91"/>
      <c r="AJ28" s="91"/>
      <c r="AK28" s="350"/>
      <c r="AL28" s="16"/>
    </row>
    <row r="29" spans="1:38" ht="24" customHeight="1">
      <c r="A29" s="23" t="s">
        <v>20</v>
      </c>
      <c r="B29" s="24"/>
      <c r="C29" s="25"/>
      <c r="D29" s="25"/>
      <c r="E29" s="404">
        <f aca="true" t="shared" si="5" ref="E29:AK29">SUM(E30:E35)</f>
        <v>1</v>
      </c>
      <c r="F29" s="404">
        <f t="shared" si="5"/>
        <v>2</v>
      </c>
      <c r="G29" s="404">
        <f t="shared" si="5"/>
        <v>3</v>
      </c>
      <c r="H29" s="404">
        <f t="shared" si="5"/>
        <v>1</v>
      </c>
      <c r="I29" s="404">
        <f t="shared" si="5"/>
        <v>1</v>
      </c>
      <c r="J29" s="404">
        <f t="shared" si="5"/>
        <v>1</v>
      </c>
      <c r="K29" s="404">
        <f t="shared" si="5"/>
        <v>2</v>
      </c>
      <c r="L29" s="404">
        <f t="shared" si="5"/>
        <v>7</v>
      </c>
      <c r="M29" s="404">
        <f t="shared" si="5"/>
        <v>0</v>
      </c>
      <c r="N29" s="404">
        <f t="shared" si="5"/>
        <v>0</v>
      </c>
      <c r="O29" s="404">
        <f t="shared" si="5"/>
        <v>6</v>
      </c>
      <c r="P29" s="404">
        <f t="shared" si="5"/>
        <v>1</v>
      </c>
      <c r="Q29" s="404">
        <f t="shared" si="5"/>
        <v>2</v>
      </c>
      <c r="R29" s="413">
        <f t="shared" si="5"/>
        <v>2</v>
      </c>
      <c r="S29" s="336">
        <f t="shared" si="5"/>
        <v>0</v>
      </c>
      <c r="T29" s="139">
        <f t="shared" si="5"/>
        <v>0</v>
      </c>
      <c r="U29" s="139">
        <f t="shared" si="5"/>
        <v>0</v>
      </c>
      <c r="V29" s="139">
        <f t="shared" si="5"/>
        <v>0</v>
      </c>
      <c r="W29" s="139">
        <f t="shared" si="5"/>
        <v>0</v>
      </c>
      <c r="X29" s="139">
        <f t="shared" si="5"/>
        <v>0</v>
      </c>
      <c r="Y29" s="139">
        <f t="shared" si="5"/>
        <v>0</v>
      </c>
      <c r="Z29" s="139">
        <f t="shared" si="5"/>
        <v>0</v>
      </c>
      <c r="AA29" s="139">
        <f t="shared" si="5"/>
        <v>0</v>
      </c>
      <c r="AB29" s="139">
        <f t="shared" si="5"/>
        <v>0</v>
      </c>
      <c r="AC29" s="139">
        <f t="shared" si="5"/>
        <v>0</v>
      </c>
      <c r="AD29" s="139">
        <f t="shared" si="5"/>
        <v>0</v>
      </c>
      <c r="AE29" s="139">
        <f t="shared" si="5"/>
        <v>0</v>
      </c>
      <c r="AF29" s="335">
        <f t="shared" si="5"/>
        <v>0</v>
      </c>
      <c r="AG29" s="336">
        <f t="shared" si="5"/>
        <v>0</v>
      </c>
      <c r="AH29" s="139">
        <f t="shared" si="5"/>
        <v>0</v>
      </c>
      <c r="AI29" s="139">
        <f t="shared" si="5"/>
        <v>0</v>
      </c>
      <c r="AJ29" s="139">
        <f t="shared" si="5"/>
        <v>0</v>
      </c>
      <c r="AK29" s="347">
        <f t="shared" si="5"/>
        <v>0</v>
      </c>
      <c r="AL29" s="26"/>
    </row>
    <row r="30" spans="1:38" ht="24" customHeight="1">
      <c r="A30" s="19"/>
      <c r="B30" s="20"/>
      <c r="C30" s="21" t="s">
        <v>16</v>
      </c>
      <c r="D30" s="21"/>
      <c r="E30" s="140" t="s">
        <v>272</v>
      </c>
      <c r="F30" s="140" t="s">
        <v>272</v>
      </c>
      <c r="G30" s="140" t="s">
        <v>272</v>
      </c>
      <c r="H30" s="140" t="s">
        <v>272</v>
      </c>
      <c r="I30" s="140" t="s">
        <v>272</v>
      </c>
      <c r="J30" s="140" t="s">
        <v>272</v>
      </c>
      <c r="K30" s="140" t="s">
        <v>272</v>
      </c>
      <c r="L30" s="140" t="s">
        <v>272</v>
      </c>
      <c r="M30" s="140" t="s">
        <v>272</v>
      </c>
      <c r="N30" s="140" t="s">
        <v>272</v>
      </c>
      <c r="O30" s="140" t="s">
        <v>272</v>
      </c>
      <c r="P30" s="140" t="s">
        <v>272</v>
      </c>
      <c r="Q30" s="140" t="s">
        <v>272</v>
      </c>
      <c r="R30" s="337" t="s">
        <v>272</v>
      </c>
      <c r="S30" s="338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337"/>
      <c r="AG30" s="338"/>
      <c r="AH30" s="140"/>
      <c r="AI30" s="140"/>
      <c r="AJ30" s="140"/>
      <c r="AK30" s="348"/>
      <c r="AL30" s="16"/>
    </row>
    <row r="31" spans="1:38" ht="24" customHeight="1">
      <c r="A31" s="19"/>
      <c r="B31" s="20"/>
      <c r="C31" s="21" t="s">
        <v>17</v>
      </c>
      <c r="D31" s="21"/>
      <c r="E31" s="140" t="s">
        <v>272</v>
      </c>
      <c r="F31" s="140">
        <v>2</v>
      </c>
      <c r="G31" s="140">
        <v>1</v>
      </c>
      <c r="H31" s="140" t="s">
        <v>272</v>
      </c>
      <c r="I31" s="140" t="s">
        <v>272</v>
      </c>
      <c r="J31" s="140" t="s">
        <v>272</v>
      </c>
      <c r="K31" s="140" t="s">
        <v>272</v>
      </c>
      <c r="L31" s="140">
        <v>3</v>
      </c>
      <c r="M31" s="140" t="s">
        <v>272</v>
      </c>
      <c r="N31" s="140" t="s">
        <v>272</v>
      </c>
      <c r="O31" s="140">
        <v>1</v>
      </c>
      <c r="P31" s="140">
        <v>1</v>
      </c>
      <c r="Q31" s="140">
        <v>1</v>
      </c>
      <c r="R31" s="337" t="s">
        <v>272</v>
      </c>
      <c r="S31" s="338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337"/>
      <c r="AG31" s="338"/>
      <c r="AH31" s="140"/>
      <c r="AI31" s="140"/>
      <c r="AJ31" s="140"/>
      <c r="AK31" s="348"/>
      <c r="AL31" s="16"/>
    </row>
    <row r="32" spans="1:38" ht="24" customHeight="1">
      <c r="A32" s="19"/>
      <c r="B32" s="20"/>
      <c r="C32" s="21" t="s">
        <v>21</v>
      </c>
      <c r="D32" s="21"/>
      <c r="E32" s="140" t="s">
        <v>272</v>
      </c>
      <c r="F32" s="140" t="s">
        <v>272</v>
      </c>
      <c r="G32" s="140">
        <v>1</v>
      </c>
      <c r="H32" s="140" t="s">
        <v>272</v>
      </c>
      <c r="I32" s="140" t="s">
        <v>272</v>
      </c>
      <c r="J32" s="140" t="s">
        <v>272</v>
      </c>
      <c r="K32" s="140" t="s">
        <v>272</v>
      </c>
      <c r="L32" s="140">
        <v>1</v>
      </c>
      <c r="M32" s="140" t="s">
        <v>272</v>
      </c>
      <c r="N32" s="140" t="s">
        <v>272</v>
      </c>
      <c r="O32" s="140">
        <v>1</v>
      </c>
      <c r="P32" s="140" t="s">
        <v>272</v>
      </c>
      <c r="Q32" s="140" t="s">
        <v>272</v>
      </c>
      <c r="R32" s="337" t="s">
        <v>272</v>
      </c>
      <c r="S32" s="338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337"/>
      <c r="AG32" s="338"/>
      <c r="AH32" s="140"/>
      <c r="AI32" s="140"/>
      <c r="AJ32" s="140"/>
      <c r="AK32" s="348"/>
      <c r="AL32" s="16"/>
    </row>
    <row r="33" spans="1:38" ht="24" customHeight="1">
      <c r="A33" s="19"/>
      <c r="B33" s="20"/>
      <c r="C33" s="21" t="s">
        <v>19</v>
      </c>
      <c r="D33" s="21"/>
      <c r="E33" s="140" t="s">
        <v>272</v>
      </c>
      <c r="F33" s="140" t="s">
        <v>272</v>
      </c>
      <c r="G33" s="140">
        <v>1</v>
      </c>
      <c r="H33" s="140" t="s">
        <v>272</v>
      </c>
      <c r="I33" s="140" t="s">
        <v>272</v>
      </c>
      <c r="J33" s="140">
        <v>1</v>
      </c>
      <c r="K33" s="140">
        <v>2</v>
      </c>
      <c r="L33" s="140" t="s">
        <v>272</v>
      </c>
      <c r="M33" s="140" t="s">
        <v>272</v>
      </c>
      <c r="N33" s="140" t="s">
        <v>272</v>
      </c>
      <c r="O33" s="140">
        <v>2</v>
      </c>
      <c r="P33" s="140" t="s">
        <v>272</v>
      </c>
      <c r="Q33" s="140" t="s">
        <v>272</v>
      </c>
      <c r="R33" s="337" t="s">
        <v>272</v>
      </c>
      <c r="S33" s="338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337"/>
      <c r="AG33" s="338"/>
      <c r="AH33" s="140"/>
      <c r="AI33" s="140"/>
      <c r="AJ33" s="140"/>
      <c r="AK33" s="348"/>
      <c r="AL33" s="16"/>
    </row>
    <row r="34" spans="1:38" ht="24" customHeight="1">
      <c r="A34" s="19"/>
      <c r="B34" s="20"/>
      <c r="C34" s="21" t="s">
        <v>66</v>
      </c>
      <c r="D34" s="21"/>
      <c r="E34" s="140" t="s">
        <v>272</v>
      </c>
      <c r="F34" s="140" t="s">
        <v>272</v>
      </c>
      <c r="G34" s="140" t="s">
        <v>272</v>
      </c>
      <c r="H34" s="140" t="s">
        <v>272</v>
      </c>
      <c r="I34" s="140" t="s">
        <v>272</v>
      </c>
      <c r="J34" s="140" t="s">
        <v>272</v>
      </c>
      <c r="K34" s="140" t="s">
        <v>272</v>
      </c>
      <c r="L34" s="140" t="s">
        <v>272</v>
      </c>
      <c r="M34" s="140" t="s">
        <v>272</v>
      </c>
      <c r="N34" s="140" t="s">
        <v>272</v>
      </c>
      <c r="O34" s="140" t="s">
        <v>272</v>
      </c>
      <c r="P34" s="140" t="s">
        <v>272</v>
      </c>
      <c r="Q34" s="140" t="s">
        <v>272</v>
      </c>
      <c r="R34" s="337" t="s">
        <v>272</v>
      </c>
      <c r="S34" s="338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337"/>
      <c r="AG34" s="338"/>
      <c r="AH34" s="140"/>
      <c r="AI34" s="140"/>
      <c r="AJ34" s="140"/>
      <c r="AK34" s="348"/>
      <c r="AL34" s="16"/>
    </row>
    <row r="35" spans="1:38" ht="24" customHeight="1">
      <c r="A35" s="19"/>
      <c r="B35" s="20"/>
      <c r="C35" s="21" t="s">
        <v>86</v>
      </c>
      <c r="D35" s="21"/>
      <c r="E35" s="402">
        <v>1</v>
      </c>
      <c r="F35" s="402" t="s">
        <v>272</v>
      </c>
      <c r="G35" s="402" t="s">
        <v>272</v>
      </c>
      <c r="H35" s="402">
        <v>1</v>
      </c>
      <c r="I35" s="402">
        <v>1</v>
      </c>
      <c r="J35" s="402" t="s">
        <v>272</v>
      </c>
      <c r="K35" s="402" t="s">
        <v>272</v>
      </c>
      <c r="L35" s="402">
        <v>3</v>
      </c>
      <c r="M35" s="402" t="s">
        <v>272</v>
      </c>
      <c r="N35" s="402" t="s">
        <v>272</v>
      </c>
      <c r="O35" s="402">
        <v>2</v>
      </c>
      <c r="P35" s="402" t="s">
        <v>272</v>
      </c>
      <c r="Q35" s="402">
        <v>1</v>
      </c>
      <c r="R35" s="415">
        <v>2</v>
      </c>
      <c r="S35" s="34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339"/>
      <c r="AG35" s="340"/>
      <c r="AH35" s="91"/>
      <c r="AI35" s="91"/>
      <c r="AJ35" s="91"/>
      <c r="AK35" s="350"/>
      <c r="AL35" s="16"/>
    </row>
    <row r="36" spans="1:38" ht="24" customHeight="1">
      <c r="A36" s="27" t="s">
        <v>68</v>
      </c>
      <c r="B36" s="28"/>
      <c r="C36" s="25"/>
      <c r="D36" s="25"/>
      <c r="E36" s="139">
        <f aca="true" t="shared" si="6" ref="E36:AK36">SUM(E37:E40)</f>
        <v>5</v>
      </c>
      <c r="F36" s="139">
        <f t="shared" si="6"/>
        <v>13</v>
      </c>
      <c r="G36" s="139">
        <f t="shared" si="6"/>
        <v>11</v>
      </c>
      <c r="H36" s="139">
        <f t="shared" si="6"/>
        <v>5</v>
      </c>
      <c r="I36" s="139">
        <f t="shared" si="6"/>
        <v>3</v>
      </c>
      <c r="J36" s="139">
        <f t="shared" si="6"/>
        <v>74</v>
      </c>
      <c r="K36" s="139">
        <f t="shared" si="6"/>
        <v>0</v>
      </c>
      <c r="L36" s="139">
        <f t="shared" si="6"/>
        <v>111</v>
      </c>
      <c r="M36" s="139">
        <f t="shared" si="6"/>
        <v>0</v>
      </c>
      <c r="N36" s="139">
        <f t="shared" si="6"/>
        <v>0</v>
      </c>
      <c r="O36" s="139">
        <f t="shared" si="6"/>
        <v>106</v>
      </c>
      <c r="P36" s="139">
        <f t="shared" si="6"/>
        <v>1</v>
      </c>
      <c r="Q36" s="139">
        <f t="shared" si="6"/>
        <v>4</v>
      </c>
      <c r="R36" s="335">
        <f t="shared" si="6"/>
        <v>29</v>
      </c>
      <c r="S36" s="336">
        <f t="shared" si="6"/>
        <v>0</v>
      </c>
      <c r="T36" s="139">
        <f t="shared" si="6"/>
        <v>0</v>
      </c>
      <c r="U36" s="139">
        <f t="shared" si="6"/>
        <v>0</v>
      </c>
      <c r="V36" s="139">
        <f t="shared" si="6"/>
        <v>0</v>
      </c>
      <c r="W36" s="139">
        <f t="shared" si="6"/>
        <v>0</v>
      </c>
      <c r="X36" s="139">
        <f t="shared" si="6"/>
        <v>0</v>
      </c>
      <c r="Y36" s="139">
        <f t="shared" si="6"/>
        <v>0</v>
      </c>
      <c r="Z36" s="139">
        <f t="shared" si="6"/>
        <v>0</v>
      </c>
      <c r="AA36" s="139">
        <f t="shared" si="6"/>
        <v>0</v>
      </c>
      <c r="AB36" s="139">
        <f t="shared" si="6"/>
        <v>0</v>
      </c>
      <c r="AC36" s="139">
        <f t="shared" si="6"/>
        <v>0</v>
      </c>
      <c r="AD36" s="139">
        <f t="shared" si="6"/>
        <v>0</v>
      </c>
      <c r="AE36" s="139">
        <f t="shared" si="6"/>
        <v>0</v>
      </c>
      <c r="AF36" s="335">
        <f t="shared" si="6"/>
        <v>0</v>
      </c>
      <c r="AG36" s="336">
        <f t="shared" si="6"/>
        <v>0</v>
      </c>
      <c r="AH36" s="139">
        <f t="shared" si="6"/>
        <v>0</v>
      </c>
      <c r="AI36" s="139">
        <f t="shared" si="6"/>
        <v>0</v>
      </c>
      <c r="AJ36" s="139">
        <f t="shared" si="6"/>
        <v>0</v>
      </c>
      <c r="AK36" s="347">
        <f t="shared" si="6"/>
        <v>0</v>
      </c>
      <c r="AL36" s="26"/>
    </row>
    <row r="37" spans="1:38" ht="24" customHeight="1">
      <c r="A37" s="19"/>
      <c r="B37" s="20"/>
      <c r="C37" s="21" t="s">
        <v>69</v>
      </c>
      <c r="D37" s="21"/>
      <c r="E37" s="140" t="s">
        <v>272</v>
      </c>
      <c r="F37" s="140">
        <v>2</v>
      </c>
      <c r="G37" s="140" t="s">
        <v>272</v>
      </c>
      <c r="H37" s="140">
        <v>1</v>
      </c>
      <c r="I37" s="140" t="s">
        <v>272</v>
      </c>
      <c r="J37" s="140">
        <v>69</v>
      </c>
      <c r="K37" s="140" t="s">
        <v>272</v>
      </c>
      <c r="L37" s="140">
        <v>72</v>
      </c>
      <c r="M37" s="140" t="s">
        <v>272</v>
      </c>
      <c r="N37" s="140" t="s">
        <v>272</v>
      </c>
      <c r="O37" s="140">
        <v>71</v>
      </c>
      <c r="P37" s="140">
        <v>1</v>
      </c>
      <c r="Q37" s="140" t="s">
        <v>272</v>
      </c>
      <c r="R37" s="337">
        <v>2</v>
      </c>
      <c r="S37" s="338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337"/>
      <c r="AG37" s="338"/>
      <c r="AH37" s="140"/>
      <c r="AI37" s="140"/>
      <c r="AJ37" s="140"/>
      <c r="AK37" s="348"/>
      <c r="AL37" s="16"/>
    </row>
    <row r="38" spans="1:38" ht="24" customHeight="1">
      <c r="A38" s="19"/>
      <c r="B38" s="20"/>
      <c r="C38" s="21" t="s">
        <v>70</v>
      </c>
      <c r="D38" s="21"/>
      <c r="E38" s="140" t="s">
        <v>272</v>
      </c>
      <c r="F38" s="140" t="s">
        <v>272</v>
      </c>
      <c r="G38" s="140" t="s">
        <v>272</v>
      </c>
      <c r="H38" s="140" t="s">
        <v>272</v>
      </c>
      <c r="I38" s="140">
        <v>1</v>
      </c>
      <c r="J38" s="140" t="s">
        <v>272</v>
      </c>
      <c r="K38" s="140" t="s">
        <v>272</v>
      </c>
      <c r="L38" s="140">
        <v>1</v>
      </c>
      <c r="M38" s="140" t="s">
        <v>272</v>
      </c>
      <c r="N38" s="140" t="s">
        <v>272</v>
      </c>
      <c r="O38" s="140">
        <v>1</v>
      </c>
      <c r="P38" s="140" t="s">
        <v>272</v>
      </c>
      <c r="Q38" s="140" t="s">
        <v>272</v>
      </c>
      <c r="R38" s="337" t="s">
        <v>272</v>
      </c>
      <c r="S38" s="338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337"/>
      <c r="AG38" s="338"/>
      <c r="AH38" s="140"/>
      <c r="AI38" s="140"/>
      <c r="AJ38" s="140"/>
      <c r="AK38" s="348"/>
      <c r="AL38" s="16"/>
    </row>
    <row r="39" spans="1:38" ht="24" customHeight="1">
      <c r="A39" s="19"/>
      <c r="B39" s="20"/>
      <c r="C39" s="21" t="s">
        <v>22</v>
      </c>
      <c r="D39" s="21"/>
      <c r="E39" s="140" t="s">
        <v>272</v>
      </c>
      <c r="F39" s="140">
        <v>1</v>
      </c>
      <c r="G39" s="140">
        <v>1</v>
      </c>
      <c r="H39" s="140" t="s">
        <v>272</v>
      </c>
      <c r="I39" s="140" t="s">
        <v>272</v>
      </c>
      <c r="J39" s="140" t="s">
        <v>272</v>
      </c>
      <c r="K39" s="140" t="s">
        <v>272</v>
      </c>
      <c r="L39" s="140">
        <v>2</v>
      </c>
      <c r="M39" s="140" t="s">
        <v>272</v>
      </c>
      <c r="N39" s="140" t="s">
        <v>272</v>
      </c>
      <c r="O39" s="140">
        <v>2</v>
      </c>
      <c r="P39" s="140" t="s">
        <v>272</v>
      </c>
      <c r="Q39" s="140" t="s">
        <v>272</v>
      </c>
      <c r="R39" s="337" t="s">
        <v>272</v>
      </c>
      <c r="S39" s="338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337"/>
      <c r="AG39" s="338"/>
      <c r="AH39" s="140"/>
      <c r="AI39" s="140"/>
      <c r="AJ39" s="140"/>
      <c r="AK39" s="348"/>
      <c r="AL39" s="16"/>
    </row>
    <row r="40" spans="1:38" ht="24" customHeight="1">
      <c r="A40" s="19"/>
      <c r="B40" s="20"/>
      <c r="C40" s="21" t="s">
        <v>28</v>
      </c>
      <c r="D40" s="21"/>
      <c r="E40" s="402">
        <v>5</v>
      </c>
      <c r="F40" s="402">
        <v>10</v>
      </c>
      <c r="G40" s="402">
        <v>10</v>
      </c>
      <c r="H40" s="402">
        <v>4</v>
      </c>
      <c r="I40" s="402">
        <v>2</v>
      </c>
      <c r="J40" s="402">
        <v>5</v>
      </c>
      <c r="K40" s="402" t="s">
        <v>272</v>
      </c>
      <c r="L40" s="402">
        <v>36</v>
      </c>
      <c r="M40" s="402" t="s">
        <v>272</v>
      </c>
      <c r="N40" s="402" t="s">
        <v>272</v>
      </c>
      <c r="O40" s="402">
        <v>32</v>
      </c>
      <c r="P40" s="402" t="s">
        <v>272</v>
      </c>
      <c r="Q40" s="402">
        <v>4</v>
      </c>
      <c r="R40" s="415">
        <v>27</v>
      </c>
      <c r="S40" s="34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339"/>
      <c r="AG40" s="340"/>
      <c r="AH40" s="91"/>
      <c r="AI40" s="91"/>
      <c r="AJ40" s="91"/>
      <c r="AK40" s="350"/>
      <c r="AL40" s="16"/>
    </row>
    <row r="41" spans="1:38" ht="24" customHeight="1">
      <c r="A41" s="23" t="s">
        <v>71</v>
      </c>
      <c r="B41" s="24"/>
      <c r="C41" s="25"/>
      <c r="D41" s="25"/>
      <c r="E41" s="404">
        <f aca="true" t="shared" si="7" ref="E41:AK41">SUM(E42:E44)</f>
        <v>0</v>
      </c>
      <c r="F41" s="404">
        <f t="shared" si="7"/>
        <v>0</v>
      </c>
      <c r="G41" s="404">
        <f t="shared" si="7"/>
        <v>0</v>
      </c>
      <c r="H41" s="404">
        <f t="shared" si="7"/>
        <v>1</v>
      </c>
      <c r="I41" s="404">
        <f t="shared" si="7"/>
        <v>0</v>
      </c>
      <c r="J41" s="404">
        <f t="shared" si="7"/>
        <v>0</v>
      </c>
      <c r="K41" s="404">
        <f t="shared" si="7"/>
        <v>0</v>
      </c>
      <c r="L41" s="404">
        <f t="shared" si="7"/>
        <v>1</v>
      </c>
      <c r="M41" s="404">
        <f t="shared" si="7"/>
        <v>0</v>
      </c>
      <c r="N41" s="404">
        <f t="shared" si="7"/>
        <v>0</v>
      </c>
      <c r="O41" s="404">
        <f t="shared" si="7"/>
        <v>1</v>
      </c>
      <c r="P41" s="404">
        <f t="shared" si="7"/>
        <v>0</v>
      </c>
      <c r="Q41" s="404">
        <f t="shared" si="7"/>
        <v>0</v>
      </c>
      <c r="R41" s="413">
        <f t="shared" si="7"/>
        <v>0</v>
      </c>
      <c r="S41" s="336">
        <f t="shared" si="7"/>
        <v>0</v>
      </c>
      <c r="T41" s="139">
        <f t="shared" si="7"/>
        <v>0</v>
      </c>
      <c r="U41" s="139">
        <f t="shared" si="7"/>
        <v>0</v>
      </c>
      <c r="V41" s="139">
        <f t="shared" si="7"/>
        <v>0</v>
      </c>
      <c r="W41" s="139">
        <f t="shared" si="7"/>
        <v>0</v>
      </c>
      <c r="X41" s="139">
        <f t="shared" si="7"/>
        <v>0</v>
      </c>
      <c r="Y41" s="139">
        <f t="shared" si="7"/>
        <v>0</v>
      </c>
      <c r="Z41" s="139">
        <f t="shared" si="7"/>
        <v>0</v>
      </c>
      <c r="AA41" s="139">
        <f t="shared" si="7"/>
        <v>0</v>
      </c>
      <c r="AB41" s="139">
        <f t="shared" si="7"/>
        <v>0</v>
      </c>
      <c r="AC41" s="139">
        <f t="shared" si="7"/>
        <v>0</v>
      </c>
      <c r="AD41" s="139">
        <f t="shared" si="7"/>
        <v>0</v>
      </c>
      <c r="AE41" s="139">
        <f t="shared" si="7"/>
        <v>0</v>
      </c>
      <c r="AF41" s="335">
        <f t="shared" si="7"/>
        <v>0</v>
      </c>
      <c r="AG41" s="336">
        <f t="shared" si="7"/>
        <v>0</v>
      </c>
      <c r="AH41" s="139">
        <f t="shared" si="7"/>
        <v>0</v>
      </c>
      <c r="AI41" s="139">
        <f t="shared" si="7"/>
        <v>0</v>
      </c>
      <c r="AJ41" s="139">
        <f t="shared" si="7"/>
        <v>0</v>
      </c>
      <c r="AK41" s="347">
        <f t="shared" si="7"/>
        <v>0</v>
      </c>
      <c r="AL41" s="26"/>
    </row>
    <row r="42" spans="1:38" ht="24" customHeight="1">
      <c r="A42" s="19"/>
      <c r="B42" s="20"/>
      <c r="C42" s="21" t="s">
        <v>23</v>
      </c>
      <c r="D42" s="21"/>
      <c r="E42" s="140" t="s">
        <v>272</v>
      </c>
      <c r="F42" s="140" t="s">
        <v>272</v>
      </c>
      <c r="G42" s="140" t="s">
        <v>272</v>
      </c>
      <c r="H42" s="140" t="s">
        <v>272</v>
      </c>
      <c r="I42" s="140" t="s">
        <v>272</v>
      </c>
      <c r="J42" s="140" t="s">
        <v>272</v>
      </c>
      <c r="K42" s="140" t="s">
        <v>272</v>
      </c>
      <c r="L42" s="140" t="s">
        <v>272</v>
      </c>
      <c r="M42" s="140" t="s">
        <v>272</v>
      </c>
      <c r="N42" s="140" t="s">
        <v>272</v>
      </c>
      <c r="O42" s="140" t="s">
        <v>272</v>
      </c>
      <c r="P42" s="140" t="s">
        <v>272</v>
      </c>
      <c r="Q42" s="140" t="s">
        <v>272</v>
      </c>
      <c r="R42" s="337" t="s">
        <v>272</v>
      </c>
      <c r="S42" s="338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337"/>
      <c r="AG42" s="338"/>
      <c r="AH42" s="140"/>
      <c r="AI42" s="140"/>
      <c r="AJ42" s="140"/>
      <c r="AK42" s="348"/>
      <c r="AL42" s="16"/>
    </row>
    <row r="43" spans="1:38" ht="24" customHeight="1">
      <c r="A43" s="19"/>
      <c r="B43" s="20"/>
      <c r="C43" s="21" t="s">
        <v>24</v>
      </c>
      <c r="D43" s="21"/>
      <c r="E43" s="140" t="s">
        <v>272</v>
      </c>
      <c r="F43" s="140" t="s">
        <v>272</v>
      </c>
      <c r="G43" s="140" t="s">
        <v>272</v>
      </c>
      <c r="H43" s="140">
        <v>1</v>
      </c>
      <c r="I43" s="140" t="s">
        <v>272</v>
      </c>
      <c r="J43" s="140" t="s">
        <v>272</v>
      </c>
      <c r="K43" s="140" t="s">
        <v>272</v>
      </c>
      <c r="L43" s="140">
        <v>1</v>
      </c>
      <c r="M43" s="140" t="s">
        <v>272</v>
      </c>
      <c r="N43" s="140" t="s">
        <v>272</v>
      </c>
      <c r="O43" s="140">
        <v>1</v>
      </c>
      <c r="P43" s="140" t="s">
        <v>272</v>
      </c>
      <c r="Q43" s="140" t="s">
        <v>272</v>
      </c>
      <c r="R43" s="337" t="s">
        <v>272</v>
      </c>
      <c r="S43" s="338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337"/>
      <c r="AG43" s="338"/>
      <c r="AH43" s="140"/>
      <c r="AI43" s="140"/>
      <c r="AJ43" s="140"/>
      <c r="AK43" s="348"/>
      <c r="AL43" s="16"/>
    </row>
    <row r="44" spans="1:38" ht="24" customHeight="1">
      <c r="A44" s="19"/>
      <c r="B44" s="20"/>
      <c r="C44" s="21" t="s">
        <v>25</v>
      </c>
      <c r="D44" s="21"/>
      <c r="E44" s="91" t="s">
        <v>272</v>
      </c>
      <c r="F44" s="91" t="s">
        <v>272</v>
      </c>
      <c r="G44" s="91" t="s">
        <v>272</v>
      </c>
      <c r="H44" s="91" t="s">
        <v>272</v>
      </c>
      <c r="I44" s="91" t="s">
        <v>272</v>
      </c>
      <c r="J44" s="91" t="s">
        <v>272</v>
      </c>
      <c r="K44" s="91" t="s">
        <v>272</v>
      </c>
      <c r="L44" s="91" t="s">
        <v>272</v>
      </c>
      <c r="M44" s="91" t="s">
        <v>272</v>
      </c>
      <c r="N44" s="91" t="s">
        <v>272</v>
      </c>
      <c r="O44" s="91" t="s">
        <v>272</v>
      </c>
      <c r="P44" s="91" t="s">
        <v>272</v>
      </c>
      <c r="Q44" s="91" t="s">
        <v>272</v>
      </c>
      <c r="R44" s="339" t="s">
        <v>272</v>
      </c>
      <c r="S44" s="34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339"/>
      <c r="AG44" s="340"/>
      <c r="AH44" s="91"/>
      <c r="AI44" s="91"/>
      <c r="AJ44" s="91"/>
      <c r="AK44" s="350"/>
      <c r="AL44" s="16"/>
    </row>
    <row r="45" spans="1:38" ht="24" customHeight="1">
      <c r="A45" s="29" t="s">
        <v>72</v>
      </c>
      <c r="B45" s="30"/>
      <c r="C45" s="31"/>
      <c r="D45" s="32"/>
      <c r="E45" s="404">
        <f aca="true" t="shared" si="8" ref="E45:AK45">SUM(E46:E48)</f>
        <v>0</v>
      </c>
      <c r="F45" s="404">
        <f t="shared" si="8"/>
        <v>0</v>
      </c>
      <c r="G45" s="404">
        <f t="shared" si="8"/>
        <v>0</v>
      </c>
      <c r="H45" s="404">
        <f t="shared" si="8"/>
        <v>0</v>
      </c>
      <c r="I45" s="404">
        <f t="shared" si="8"/>
        <v>0</v>
      </c>
      <c r="J45" s="404">
        <f t="shared" si="8"/>
        <v>0</v>
      </c>
      <c r="K45" s="404">
        <f t="shared" si="8"/>
        <v>0</v>
      </c>
      <c r="L45" s="404">
        <f t="shared" si="8"/>
        <v>0</v>
      </c>
      <c r="M45" s="404">
        <f t="shared" si="8"/>
        <v>0</v>
      </c>
      <c r="N45" s="404">
        <f t="shared" si="8"/>
        <v>0</v>
      </c>
      <c r="O45" s="404">
        <f t="shared" si="8"/>
        <v>0</v>
      </c>
      <c r="P45" s="404">
        <f t="shared" si="8"/>
        <v>0</v>
      </c>
      <c r="Q45" s="404">
        <f t="shared" si="8"/>
        <v>0</v>
      </c>
      <c r="R45" s="413">
        <f t="shared" si="8"/>
        <v>0</v>
      </c>
      <c r="S45" s="336">
        <f t="shared" si="8"/>
        <v>0</v>
      </c>
      <c r="T45" s="139">
        <f t="shared" si="8"/>
        <v>0</v>
      </c>
      <c r="U45" s="139">
        <f t="shared" si="8"/>
        <v>0</v>
      </c>
      <c r="V45" s="139">
        <f t="shared" si="8"/>
        <v>0</v>
      </c>
      <c r="W45" s="139">
        <f t="shared" si="8"/>
        <v>0</v>
      </c>
      <c r="X45" s="139">
        <f t="shared" si="8"/>
        <v>0</v>
      </c>
      <c r="Y45" s="139">
        <f t="shared" si="8"/>
        <v>0</v>
      </c>
      <c r="Z45" s="139">
        <f t="shared" si="8"/>
        <v>0</v>
      </c>
      <c r="AA45" s="139">
        <f t="shared" si="8"/>
        <v>0</v>
      </c>
      <c r="AB45" s="139">
        <f t="shared" si="8"/>
        <v>0</v>
      </c>
      <c r="AC45" s="139">
        <f t="shared" si="8"/>
        <v>0</v>
      </c>
      <c r="AD45" s="139">
        <f t="shared" si="8"/>
        <v>0</v>
      </c>
      <c r="AE45" s="139">
        <f t="shared" si="8"/>
        <v>0</v>
      </c>
      <c r="AF45" s="335">
        <f t="shared" si="8"/>
        <v>0</v>
      </c>
      <c r="AG45" s="336">
        <f t="shared" si="8"/>
        <v>0</v>
      </c>
      <c r="AH45" s="139">
        <f t="shared" si="8"/>
        <v>0</v>
      </c>
      <c r="AI45" s="139">
        <f t="shared" si="8"/>
        <v>0</v>
      </c>
      <c r="AJ45" s="139">
        <f t="shared" si="8"/>
        <v>0</v>
      </c>
      <c r="AK45" s="347">
        <f t="shared" si="8"/>
        <v>0</v>
      </c>
      <c r="AL45" s="26"/>
    </row>
    <row r="46" spans="1:38" ht="24" customHeight="1">
      <c r="A46" s="19"/>
      <c r="B46" s="34"/>
      <c r="C46" s="21" t="s">
        <v>26</v>
      </c>
      <c r="D46" s="35"/>
      <c r="E46" s="140" t="s">
        <v>272</v>
      </c>
      <c r="F46" s="140" t="s">
        <v>272</v>
      </c>
      <c r="G46" s="140" t="s">
        <v>272</v>
      </c>
      <c r="H46" s="140" t="s">
        <v>272</v>
      </c>
      <c r="I46" s="140" t="s">
        <v>272</v>
      </c>
      <c r="J46" s="140" t="s">
        <v>272</v>
      </c>
      <c r="K46" s="140" t="s">
        <v>272</v>
      </c>
      <c r="L46" s="140" t="s">
        <v>272</v>
      </c>
      <c r="M46" s="140" t="s">
        <v>272</v>
      </c>
      <c r="N46" s="140" t="s">
        <v>272</v>
      </c>
      <c r="O46" s="140" t="s">
        <v>272</v>
      </c>
      <c r="P46" s="140" t="s">
        <v>272</v>
      </c>
      <c r="Q46" s="140" t="s">
        <v>272</v>
      </c>
      <c r="R46" s="337" t="s">
        <v>272</v>
      </c>
      <c r="S46" s="338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337"/>
      <c r="AG46" s="338"/>
      <c r="AH46" s="140"/>
      <c r="AI46" s="140"/>
      <c r="AJ46" s="140"/>
      <c r="AK46" s="348"/>
      <c r="AL46" s="26"/>
    </row>
    <row r="47" spans="1:38" ht="24" customHeight="1">
      <c r="A47" s="37"/>
      <c r="B47" s="38"/>
      <c r="C47" s="21" t="s">
        <v>27</v>
      </c>
      <c r="D47" s="39"/>
      <c r="E47" s="401" t="s">
        <v>272</v>
      </c>
      <c r="F47" s="401" t="s">
        <v>272</v>
      </c>
      <c r="G47" s="401" t="s">
        <v>272</v>
      </c>
      <c r="H47" s="401" t="s">
        <v>272</v>
      </c>
      <c r="I47" s="401" t="s">
        <v>272</v>
      </c>
      <c r="J47" s="401" t="s">
        <v>272</v>
      </c>
      <c r="K47" s="401" t="s">
        <v>272</v>
      </c>
      <c r="L47" s="401" t="s">
        <v>272</v>
      </c>
      <c r="M47" s="401" t="s">
        <v>272</v>
      </c>
      <c r="N47" s="401" t="s">
        <v>272</v>
      </c>
      <c r="O47" s="401" t="s">
        <v>272</v>
      </c>
      <c r="P47" s="401" t="s">
        <v>272</v>
      </c>
      <c r="Q47" s="401" t="s">
        <v>272</v>
      </c>
      <c r="R47" s="414" t="s">
        <v>272</v>
      </c>
      <c r="S47" s="338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337"/>
      <c r="AG47" s="338"/>
      <c r="AH47" s="140"/>
      <c r="AI47" s="140"/>
      <c r="AJ47" s="140"/>
      <c r="AK47" s="348"/>
      <c r="AL47" s="26"/>
    </row>
    <row r="48" spans="1:38" ht="24" customHeight="1">
      <c r="A48" s="40"/>
      <c r="B48" s="41"/>
      <c r="C48" s="42" t="s">
        <v>73</v>
      </c>
      <c r="D48" s="43"/>
      <c r="E48" s="91" t="s">
        <v>272</v>
      </c>
      <c r="F48" s="91" t="s">
        <v>272</v>
      </c>
      <c r="G48" s="91" t="s">
        <v>272</v>
      </c>
      <c r="H48" s="91" t="s">
        <v>272</v>
      </c>
      <c r="I48" s="91" t="s">
        <v>272</v>
      </c>
      <c r="J48" s="91" t="s">
        <v>272</v>
      </c>
      <c r="K48" s="91" t="s">
        <v>272</v>
      </c>
      <c r="L48" s="91" t="s">
        <v>272</v>
      </c>
      <c r="M48" s="91" t="s">
        <v>272</v>
      </c>
      <c r="N48" s="91" t="s">
        <v>272</v>
      </c>
      <c r="O48" s="91" t="s">
        <v>272</v>
      </c>
      <c r="P48" s="91" t="s">
        <v>272</v>
      </c>
      <c r="Q48" s="91" t="s">
        <v>272</v>
      </c>
      <c r="R48" s="339" t="s">
        <v>272</v>
      </c>
      <c r="S48" s="34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339"/>
      <c r="AG48" s="340"/>
      <c r="AH48" s="91"/>
      <c r="AI48" s="91"/>
      <c r="AJ48" s="91"/>
      <c r="AK48" s="350"/>
      <c r="AL48" s="26"/>
    </row>
    <row r="49" spans="1:38" ht="24" customHeight="1">
      <c r="A49" s="23" t="s">
        <v>74</v>
      </c>
      <c r="B49" s="45"/>
      <c r="C49" s="25"/>
      <c r="D49" s="25"/>
      <c r="E49" s="139">
        <f aca="true" t="shared" si="9" ref="E49:AK49">SUM(E50:E52)</f>
        <v>0</v>
      </c>
      <c r="F49" s="139">
        <f t="shared" si="9"/>
        <v>0</v>
      </c>
      <c r="G49" s="139">
        <f t="shared" si="9"/>
        <v>0</v>
      </c>
      <c r="H49" s="139">
        <f t="shared" si="9"/>
        <v>0</v>
      </c>
      <c r="I49" s="139">
        <f t="shared" si="9"/>
        <v>0</v>
      </c>
      <c r="J49" s="139">
        <f t="shared" si="9"/>
        <v>0</v>
      </c>
      <c r="K49" s="139">
        <f t="shared" si="9"/>
        <v>0</v>
      </c>
      <c r="L49" s="139">
        <f t="shared" si="9"/>
        <v>0</v>
      </c>
      <c r="M49" s="139">
        <f t="shared" si="9"/>
        <v>0</v>
      </c>
      <c r="N49" s="139">
        <f t="shared" si="9"/>
        <v>0</v>
      </c>
      <c r="O49" s="139">
        <f t="shared" si="9"/>
        <v>0</v>
      </c>
      <c r="P49" s="139">
        <f t="shared" si="9"/>
        <v>0</v>
      </c>
      <c r="Q49" s="139">
        <f t="shared" si="9"/>
        <v>0</v>
      </c>
      <c r="R49" s="335">
        <f t="shared" si="9"/>
        <v>0</v>
      </c>
      <c r="S49" s="336">
        <f t="shared" si="9"/>
        <v>0</v>
      </c>
      <c r="T49" s="139">
        <f t="shared" si="9"/>
        <v>0</v>
      </c>
      <c r="U49" s="139">
        <f t="shared" si="9"/>
        <v>0</v>
      </c>
      <c r="V49" s="139">
        <f t="shared" si="9"/>
        <v>0</v>
      </c>
      <c r="W49" s="139">
        <f t="shared" si="9"/>
        <v>0</v>
      </c>
      <c r="X49" s="139">
        <f t="shared" si="9"/>
        <v>0</v>
      </c>
      <c r="Y49" s="139">
        <f t="shared" si="9"/>
        <v>0</v>
      </c>
      <c r="Z49" s="139">
        <f t="shared" si="9"/>
        <v>0</v>
      </c>
      <c r="AA49" s="139">
        <f t="shared" si="9"/>
        <v>0</v>
      </c>
      <c r="AB49" s="139">
        <f t="shared" si="9"/>
        <v>0</v>
      </c>
      <c r="AC49" s="139">
        <f t="shared" si="9"/>
        <v>0</v>
      </c>
      <c r="AD49" s="139">
        <f t="shared" si="9"/>
        <v>0</v>
      </c>
      <c r="AE49" s="139">
        <f t="shared" si="9"/>
        <v>0</v>
      </c>
      <c r="AF49" s="335">
        <f t="shared" si="9"/>
        <v>0</v>
      </c>
      <c r="AG49" s="336">
        <f t="shared" si="9"/>
        <v>0</v>
      </c>
      <c r="AH49" s="139">
        <f t="shared" si="9"/>
        <v>0</v>
      </c>
      <c r="AI49" s="139">
        <f t="shared" si="9"/>
        <v>0</v>
      </c>
      <c r="AJ49" s="139">
        <f t="shared" si="9"/>
        <v>0</v>
      </c>
      <c r="AK49" s="347">
        <f t="shared" si="9"/>
        <v>0</v>
      </c>
      <c r="AL49" s="26"/>
    </row>
    <row r="50" spans="1:38" ht="24" customHeight="1">
      <c r="A50" s="19"/>
      <c r="B50" s="34"/>
      <c r="C50" s="21" t="s">
        <v>29</v>
      </c>
      <c r="D50" s="21"/>
      <c r="E50" s="401" t="s">
        <v>272</v>
      </c>
      <c r="F50" s="401" t="s">
        <v>272</v>
      </c>
      <c r="G50" s="401" t="s">
        <v>272</v>
      </c>
      <c r="H50" s="401" t="s">
        <v>272</v>
      </c>
      <c r="I50" s="401" t="s">
        <v>272</v>
      </c>
      <c r="J50" s="401" t="s">
        <v>272</v>
      </c>
      <c r="K50" s="401" t="s">
        <v>272</v>
      </c>
      <c r="L50" s="401" t="s">
        <v>272</v>
      </c>
      <c r="M50" s="401" t="s">
        <v>272</v>
      </c>
      <c r="N50" s="401" t="s">
        <v>272</v>
      </c>
      <c r="O50" s="401" t="s">
        <v>272</v>
      </c>
      <c r="P50" s="401" t="s">
        <v>272</v>
      </c>
      <c r="Q50" s="401" t="s">
        <v>272</v>
      </c>
      <c r="R50" s="414" t="s">
        <v>272</v>
      </c>
      <c r="S50" s="338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337"/>
      <c r="AG50" s="338"/>
      <c r="AH50" s="140"/>
      <c r="AI50" s="140"/>
      <c r="AJ50" s="140"/>
      <c r="AK50" s="348"/>
      <c r="AL50" s="16"/>
    </row>
    <row r="51" spans="1:38" ht="24" customHeight="1">
      <c r="A51" s="19"/>
      <c r="B51" s="34"/>
      <c r="C51" s="21" t="s">
        <v>75</v>
      </c>
      <c r="D51" s="21"/>
      <c r="E51" s="140" t="s">
        <v>272</v>
      </c>
      <c r="F51" s="140" t="s">
        <v>272</v>
      </c>
      <c r="G51" s="140" t="s">
        <v>272</v>
      </c>
      <c r="H51" s="140" t="s">
        <v>272</v>
      </c>
      <c r="I51" s="140" t="s">
        <v>272</v>
      </c>
      <c r="J51" s="140" t="s">
        <v>272</v>
      </c>
      <c r="K51" s="140" t="s">
        <v>272</v>
      </c>
      <c r="L51" s="140" t="s">
        <v>272</v>
      </c>
      <c r="M51" s="140" t="s">
        <v>272</v>
      </c>
      <c r="N51" s="140" t="s">
        <v>272</v>
      </c>
      <c r="O51" s="140" t="s">
        <v>272</v>
      </c>
      <c r="P51" s="140" t="s">
        <v>272</v>
      </c>
      <c r="Q51" s="140" t="s">
        <v>272</v>
      </c>
      <c r="R51" s="337" t="s">
        <v>272</v>
      </c>
      <c r="S51" s="338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337"/>
      <c r="AG51" s="338"/>
      <c r="AH51" s="140"/>
      <c r="AI51" s="140"/>
      <c r="AJ51" s="140"/>
      <c r="AK51" s="348"/>
      <c r="AL51" s="16"/>
    </row>
    <row r="52" spans="1:38" ht="24" customHeight="1">
      <c r="A52" s="19"/>
      <c r="B52" s="34"/>
      <c r="C52" s="21" t="s">
        <v>76</v>
      </c>
      <c r="D52" s="21"/>
      <c r="E52" s="91" t="s">
        <v>272</v>
      </c>
      <c r="F52" s="91" t="s">
        <v>272</v>
      </c>
      <c r="G52" s="91" t="s">
        <v>272</v>
      </c>
      <c r="H52" s="91" t="s">
        <v>272</v>
      </c>
      <c r="I52" s="91" t="s">
        <v>272</v>
      </c>
      <c r="J52" s="91" t="s">
        <v>272</v>
      </c>
      <c r="K52" s="91" t="s">
        <v>272</v>
      </c>
      <c r="L52" s="91" t="s">
        <v>272</v>
      </c>
      <c r="M52" s="91" t="s">
        <v>272</v>
      </c>
      <c r="N52" s="91" t="s">
        <v>272</v>
      </c>
      <c r="O52" s="91" t="s">
        <v>272</v>
      </c>
      <c r="P52" s="91" t="s">
        <v>272</v>
      </c>
      <c r="Q52" s="91" t="s">
        <v>272</v>
      </c>
      <c r="R52" s="339" t="s">
        <v>272</v>
      </c>
      <c r="S52" s="340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339"/>
      <c r="AG52" s="340"/>
      <c r="AH52" s="91"/>
      <c r="AI52" s="91"/>
      <c r="AJ52" s="91"/>
      <c r="AK52" s="350"/>
      <c r="AL52" s="16"/>
    </row>
    <row r="53" spans="1:38" ht="24" customHeight="1">
      <c r="A53" s="23" t="s">
        <v>30</v>
      </c>
      <c r="B53" s="45"/>
      <c r="C53" s="25"/>
      <c r="D53" s="25"/>
      <c r="E53" s="404">
        <f aca="true" t="shared" si="10" ref="E53:AK53">SUM(E54:E55)</f>
        <v>0</v>
      </c>
      <c r="F53" s="404">
        <f t="shared" si="10"/>
        <v>0</v>
      </c>
      <c r="G53" s="404">
        <f t="shared" si="10"/>
        <v>0</v>
      </c>
      <c r="H53" s="404">
        <f t="shared" si="10"/>
        <v>0</v>
      </c>
      <c r="I53" s="404">
        <f t="shared" si="10"/>
        <v>0</v>
      </c>
      <c r="J53" s="404">
        <f t="shared" si="10"/>
        <v>442</v>
      </c>
      <c r="K53" s="404">
        <f t="shared" si="10"/>
        <v>0</v>
      </c>
      <c r="L53" s="404">
        <f t="shared" si="10"/>
        <v>442</v>
      </c>
      <c r="M53" s="404">
        <f t="shared" si="10"/>
        <v>0</v>
      </c>
      <c r="N53" s="404">
        <f t="shared" si="10"/>
        <v>0</v>
      </c>
      <c r="O53" s="404">
        <f t="shared" si="10"/>
        <v>442</v>
      </c>
      <c r="P53" s="404">
        <f t="shared" si="10"/>
        <v>0</v>
      </c>
      <c r="Q53" s="404">
        <f t="shared" si="10"/>
        <v>0</v>
      </c>
      <c r="R53" s="413">
        <f t="shared" si="10"/>
        <v>109</v>
      </c>
      <c r="S53" s="336">
        <f t="shared" si="10"/>
        <v>0</v>
      </c>
      <c r="T53" s="139">
        <f t="shared" si="10"/>
        <v>0</v>
      </c>
      <c r="U53" s="139">
        <f t="shared" si="10"/>
        <v>0</v>
      </c>
      <c r="V53" s="139">
        <f t="shared" si="10"/>
        <v>0</v>
      </c>
      <c r="W53" s="139">
        <f t="shared" si="10"/>
        <v>0</v>
      </c>
      <c r="X53" s="139">
        <f t="shared" si="10"/>
        <v>0</v>
      </c>
      <c r="Y53" s="139">
        <f t="shared" si="10"/>
        <v>0</v>
      </c>
      <c r="Z53" s="139">
        <f t="shared" si="10"/>
        <v>0</v>
      </c>
      <c r="AA53" s="139">
        <f t="shared" si="10"/>
        <v>0</v>
      </c>
      <c r="AB53" s="139">
        <f t="shared" si="10"/>
        <v>0</v>
      </c>
      <c r="AC53" s="139">
        <f t="shared" si="10"/>
        <v>0</v>
      </c>
      <c r="AD53" s="139">
        <f t="shared" si="10"/>
        <v>0</v>
      </c>
      <c r="AE53" s="139">
        <f t="shared" si="10"/>
        <v>0</v>
      </c>
      <c r="AF53" s="335">
        <f t="shared" si="10"/>
        <v>0</v>
      </c>
      <c r="AG53" s="336">
        <f t="shared" si="10"/>
        <v>0</v>
      </c>
      <c r="AH53" s="139">
        <f t="shared" si="10"/>
        <v>0</v>
      </c>
      <c r="AI53" s="139">
        <f t="shared" si="10"/>
        <v>0</v>
      </c>
      <c r="AJ53" s="139">
        <f t="shared" si="10"/>
        <v>0</v>
      </c>
      <c r="AK53" s="347">
        <f t="shared" si="10"/>
        <v>0</v>
      </c>
      <c r="AL53" s="26"/>
    </row>
    <row r="54" spans="1:38" ht="24" customHeight="1">
      <c r="A54" s="19"/>
      <c r="B54" s="34"/>
      <c r="C54" s="21" t="s">
        <v>329</v>
      </c>
      <c r="D54" s="21"/>
      <c r="E54" s="140" t="s">
        <v>272</v>
      </c>
      <c r="F54" s="140" t="s">
        <v>272</v>
      </c>
      <c r="G54" s="140" t="s">
        <v>272</v>
      </c>
      <c r="H54" s="140" t="s">
        <v>272</v>
      </c>
      <c r="I54" s="140" t="s">
        <v>272</v>
      </c>
      <c r="J54" s="140">
        <v>441</v>
      </c>
      <c r="K54" s="140" t="s">
        <v>272</v>
      </c>
      <c r="L54" s="140">
        <v>441</v>
      </c>
      <c r="M54" s="140" t="s">
        <v>272</v>
      </c>
      <c r="N54" s="140" t="s">
        <v>272</v>
      </c>
      <c r="O54" s="140">
        <v>441</v>
      </c>
      <c r="P54" s="140" t="s">
        <v>272</v>
      </c>
      <c r="Q54" s="140" t="s">
        <v>272</v>
      </c>
      <c r="R54" s="337">
        <v>109</v>
      </c>
      <c r="S54" s="338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337"/>
      <c r="AG54" s="338"/>
      <c r="AH54" s="140"/>
      <c r="AI54" s="140"/>
      <c r="AJ54" s="140"/>
      <c r="AK54" s="348"/>
      <c r="AL54" s="16"/>
    </row>
    <row r="55" spans="1:38" ht="24" customHeight="1">
      <c r="A55" s="19"/>
      <c r="B55" s="34"/>
      <c r="C55" s="21" t="s">
        <v>77</v>
      </c>
      <c r="D55" s="21"/>
      <c r="E55" s="91" t="s">
        <v>272</v>
      </c>
      <c r="F55" s="91" t="s">
        <v>272</v>
      </c>
      <c r="G55" s="91" t="s">
        <v>272</v>
      </c>
      <c r="H55" s="91" t="s">
        <v>272</v>
      </c>
      <c r="I55" s="91" t="s">
        <v>272</v>
      </c>
      <c r="J55" s="91">
        <v>1</v>
      </c>
      <c r="K55" s="91" t="s">
        <v>272</v>
      </c>
      <c r="L55" s="91">
        <v>1</v>
      </c>
      <c r="M55" s="91" t="s">
        <v>272</v>
      </c>
      <c r="N55" s="91" t="s">
        <v>272</v>
      </c>
      <c r="O55" s="91">
        <v>1</v>
      </c>
      <c r="P55" s="91" t="s">
        <v>272</v>
      </c>
      <c r="Q55" s="91" t="s">
        <v>272</v>
      </c>
      <c r="R55" s="339" t="s">
        <v>272</v>
      </c>
      <c r="S55" s="340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339"/>
      <c r="AG55" s="340"/>
      <c r="AH55" s="91"/>
      <c r="AI55" s="91"/>
      <c r="AJ55" s="91"/>
      <c r="AK55" s="350"/>
      <c r="AL55" s="16"/>
    </row>
    <row r="56" spans="1:38" ht="24" customHeight="1">
      <c r="A56" s="23" t="s">
        <v>78</v>
      </c>
      <c r="B56" s="45"/>
      <c r="C56" s="14"/>
      <c r="D56" s="25"/>
      <c r="E56" s="404">
        <f aca="true" t="shared" si="11" ref="E56:AK56">SUM(E57:E58)</f>
        <v>0</v>
      </c>
      <c r="F56" s="404">
        <f t="shared" si="11"/>
        <v>2</v>
      </c>
      <c r="G56" s="404">
        <f t="shared" si="11"/>
        <v>1</v>
      </c>
      <c r="H56" s="404">
        <f t="shared" si="11"/>
        <v>0</v>
      </c>
      <c r="I56" s="404">
        <f t="shared" si="11"/>
        <v>0</v>
      </c>
      <c r="J56" s="404">
        <f t="shared" si="11"/>
        <v>0</v>
      </c>
      <c r="K56" s="404">
        <f t="shared" si="11"/>
        <v>0</v>
      </c>
      <c r="L56" s="404">
        <f t="shared" si="11"/>
        <v>3</v>
      </c>
      <c r="M56" s="404">
        <f t="shared" si="11"/>
        <v>0</v>
      </c>
      <c r="N56" s="404">
        <f t="shared" si="11"/>
        <v>0</v>
      </c>
      <c r="O56" s="404">
        <f t="shared" si="11"/>
        <v>3</v>
      </c>
      <c r="P56" s="404">
        <f t="shared" si="11"/>
        <v>0</v>
      </c>
      <c r="Q56" s="404">
        <f t="shared" si="11"/>
        <v>0</v>
      </c>
      <c r="R56" s="413">
        <f t="shared" si="11"/>
        <v>1</v>
      </c>
      <c r="S56" s="336">
        <f t="shared" si="11"/>
        <v>0</v>
      </c>
      <c r="T56" s="139">
        <f t="shared" si="11"/>
        <v>0</v>
      </c>
      <c r="U56" s="139">
        <f t="shared" si="11"/>
        <v>0</v>
      </c>
      <c r="V56" s="139">
        <f t="shared" si="11"/>
        <v>0</v>
      </c>
      <c r="W56" s="139">
        <f t="shared" si="11"/>
        <v>0</v>
      </c>
      <c r="X56" s="139">
        <f t="shared" si="11"/>
        <v>0</v>
      </c>
      <c r="Y56" s="139">
        <f t="shared" si="11"/>
        <v>0</v>
      </c>
      <c r="Z56" s="139">
        <f t="shared" si="11"/>
        <v>0</v>
      </c>
      <c r="AA56" s="139">
        <f t="shared" si="11"/>
        <v>0</v>
      </c>
      <c r="AB56" s="139">
        <f t="shared" si="11"/>
        <v>0</v>
      </c>
      <c r="AC56" s="139">
        <f t="shared" si="11"/>
        <v>0</v>
      </c>
      <c r="AD56" s="139">
        <f t="shared" si="11"/>
        <v>0</v>
      </c>
      <c r="AE56" s="139">
        <f t="shared" si="11"/>
        <v>0</v>
      </c>
      <c r="AF56" s="335">
        <f t="shared" si="11"/>
        <v>0</v>
      </c>
      <c r="AG56" s="336">
        <f t="shared" si="11"/>
        <v>0</v>
      </c>
      <c r="AH56" s="139">
        <f t="shared" si="11"/>
        <v>0</v>
      </c>
      <c r="AI56" s="139">
        <f t="shared" si="11"/>
        <v>0</v>
      </c>
      <c r="AJ56" s="139">
        <f t="shared" si="11"/>
        <v>0</v>
      </c>
      <c r="AK56" s="347">
        <f t="shared" si="11"/>
        <v>0</v>
      </c>
      <c r="AL56" s="26"/>
    </row>
    <row r="57" spans="1:38" ht="24" customHeight="1">
      <c r="A57" s="19"/>
      <c r="B57" s="46"/>
      <c r="C57" s="21" t="s">
        <v>330</v>
      </c>
      <c r="D57" s="47"/>
      <c r="E57" s="140" t="s">
        <v>272</v>
      </c>
      <c r="F57" s="140">
        <v>1</v>
      </c>
      <c r="G57" s="140" t="s">
        <v>272</v>
      </c>
      <c r="H57" s="140" t="s">
        <v>272</v>
      </c>
      <c r="I57" s="140" t="s">
        <v>272</v>
      </c>
      <c r="J57" s="140" t="s">
        <v>272</v>
      </c>
      <c r="K57" s="140" t="s">
        <v>272</v>
      </c>
      <c r="L57" s="140">
        <v>1</v>
      </c>
      <c r="M57" s="140" t="s">
        <v>272</v>
      </c>
      <c r="N57" s="140" t="s">
        <v>272</v>
      </c>
      <c r="O57" s="140">
        <v>1</v>
      </c>
      <c r="P57" s="140" t="s">
        <v>272</v>
      </c>
      <c r="Q57" s="140" t="s">
        <v>272</v>
      </c>
      <c r="R57" s="337" t="s">
        <v>272</v>
      </c>
      <c r="S57" s="338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337"/>
      <c r="AG57" s="338"/>
      <c r="AH57" s="140"/>
      <c r="AI57" s="140"/>
      <c r="AJ57" s="140"/>
      <c r="AK57" s="348"/>
      <c r="AL57" s="26"/>
    </row>
    <row r="58" spans="1:38" ht="24" customHeight="1">
      <c r="A58" s="19"/>
      <c r="B58" s="34"/>
      <c r="C58" s="21" t="s">
        <v>56</v>
      </c>
      <c r="D58" s="21"/>
      <c r="E58" s="91" t="s">
        <v>272</v>
      </c>
      <c r="F58" s="91">
        <v>1</v>
      </c>
      <c r="G58" s="91">
        <v>1</v>
      </c>
      <c r="H58" s="91" t="s">
        <v>272</v>
      </c>
      <c r="I58" s="91" t="s">
        <v>272</v>
      </c>
      <c r="J58" s="91" t="s">
        <v>272</v>
      </c>
      <c r="K58" s="91" t="s">
        <v>272</v>
      </c>
      <c r="L58" s="91">
        <v>2</v>
      </c>
      <c r="M58" s="91" t="s">
        <v>272</v>
      </c>
      <c r="N58" s="91" t="s">
        <v>272</v>
      </c>
      <c r="O58" s="91">
        <v>2</v>
      </c>
      <c r="P58" s="91" t="s">
        <v>272</v>
      </c>
      <c r="Q58" s="91" t="s">
        <v>272</v>
      </c>
      <c r="R58" s="339">
        <v>1</v>
      </c>
      <c r="S58" s="34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339"/>
      <c r="AG58" s="340"/>
      <c r="AH58" s="91"/>
      <c r="AI58" s="91"/>
      <c r="AJ58" s="91"/>
      <c r="AK58" s="350"/>
      <c r="AL58" s="16"/>
    </row>
    <row r="59" spans="1:38" ht="24" customHeight="1">
      <c r="A59" s="23" t="s">
        <v>79</v>
      </c>
      <c r="B59" s="45"/>
      <c r="C59" s="25"/>
      <c r="D59" s="25"/>
      <c r="E59" s="404">
        <f aca="true" t="shared" si="12" ref="E59:AK59">SUM(E60:E62)</f>
        <v>1</v>
      </c>
      <c r="F59" s="404">
        <f t="shared" si="12"/>
        <v>6</v>
      </c>
      <c r="G59" s="404">
        <f t="shared" si="12"/>
        <v>3</v>
      </c>
      <c r="H59" s="404">
        <f t="shared" si="12"/>
        <v>11</v>
      </c>
      <c r="I59" s="404">
        <f t="shared" si="12"/>
        <v>6</v>
      </c>
      <c r="J59" s="404">
        <f t="shared" si="12"/>
        <v>1</v>
      </c>
      <c r="K59" s="404">
        <f t="shared" si="12"/>
        <v>0</v>
      </c>
      <c r="L59" s="404">
        <f t="shared" si="12"/>
        <v>28</v>
      </c>
      <c r="M59" s="404">
        <f t="shared" si="12"/>
        <v>0</v>
      </c>
      <c r="N59" s="404">
        <f t="shared" si="12"/>
        <v>0</v>
      </c>
      <c r="O59" s="404">
        <f t="shared" si="12"/>
        <v>22</v>
      </c>
      <c r="P59" s="404">
        <f t="shared" si="12"/>
        <v>3</v>
      </c>
      <c r="Q59" s="404">
        <f t="shared" si="12"/>
        <v>3</v>
      </c>
      <c r="R59" s="413">
        <f t="shared" si="12"/>
        <v>14</v>
      </c>
      <c r="S59" s="336">
        <f t="shared" si="12"/>
        <v>0</v>
      </c>
      <c r="T59" s="139">
        <f t="shared" si="12"/>
        <v>0</v>
      </c>
      <c r="U59" s="139">
        <f t="shared" si="12"/>
        <v>0</v>
      </c>
      <c r="V59" s="139">
        <f t="shared" si="12"/>
        <v>0</v>
      </c>
      <c r="W59" s="139">
        <f t="shared" si="12"/>
        <v>0</v>
      </c>
      <c r="X59" s="139">
        <f t="shared" si="12"/>
        <v>0</v>
      </c>
      <c r="Y59" s="139">
        <f t="shared" si="12"/>
        <v>0</v>
      </c>
      <c r="Z59" s="139">
        <f t="shared" si="12"/>
        <v>0</v>
      </c>
      <c r="AA59" s="139">
        <f t="shared" si="12"/>
        <v>0</v>
      </c>
      <c r="AB59" s="139">
        <f t="shared" si="12"/>
        <v>0</v>
      </c>
      <c r="AC59" s="139">
        <f t="shared" si="12"/>
        <v>0</v>
      </c>
      <c r="AD59" s="139">
        <f t="shared" si="12"/>
        <v>0</v>
      </c>
      <c r="AE59" s="139">
        <f t="shared" si="12"/>
        <v>0</v>
      </c>
      <c r="AF59" s="335">
        <f t="shared" si="12"/>
        <v>0</v>
      </c>
      <c r="AG59" s="336">
        <f t="shared" si="12"/>
        <v>0</v>
      </c>
      <c r="AH59" s="139">
        <f t="shared" si="12"/>
        <v>0</v>
      </c>
      <c r="AI59" s="139">
        <f t="shared" si="12"/>
        <v>0</v>
      </c>
      <c r="AJ59" s="139">
        <f t="shared" si="12"/>
        <v>0</v>
      </c>
      <c r="AK59" s="347">
        <f t="shared" si="12"/>
        <v>0</v>
      </c>
      <c r="AL59" s="26"/>
    </row>
    <row r="60" spans="1:38" ht="24" customHeight="1">
      <c r="A60" s="19"/>
      <c r="B60" s="34"/>
      <c r="C60" s="21" t="s">
        <v>31</v>
      </c>
      <c r="D60" s="21"/>
      <c r="E60" s="401" t="s">
        <v>272</v>
      </c>
      <c r="F60" s="401">
        <v>4</v>
      </c>
      <c r="G60" s="401">
        <v>2</v>
      </c>
      <c r="H60" s="401">
        <v>1</v>
      </c>
      <c r="I60" s="401" t="s">
        <v>272</v>
      </c>
      <c r="J60" s="401">
        <v>1</v>
      </c>
      <c r="K60" s="401" t="s">
        <v>272</v>
      </c>
      <c r="L60" s="401">
        <v>8</v>
      </c>
      <c r="M60" s="401" t="s">
        <v>272</v>
      </c>
      <c r="N60" s="401" t="s">
        <v>272</v>
      </c>
      <c r="O60" s="401">
        <v>6</v>
      </c>
      <c r="P60" s="401">
        <v>1</v>
      </c>
      <c r="Q60" s="401">
        <v>1</v>
      </c>
      <c r="R60" s="414" t="s">
        <v>272</v>
      </c>
      <c r="S60" s="338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337"/>
      <c r="AG60" s="338"/>
      <c r="AH60" s="140"/>
      <c r="AI60" s="140"/>
      <c r="AJ60" s="140"/>
      <c r="AK60" s="348"/>
      <c r="AL60" s="16"/>
    </row>
    <row r="61" spans="1:38" ht="24" customHeight="1">
      <c r="A61" s="19"/>
      <c r="B61" s="34"/>
      <c r="C61" s="21" t="s">
        <v>57</v>
      </c>
      <c r="D61" s="21"/>
      <c r="E61" s="140" t="s">
        <v>272</v>
      </c>
      <c r="F61" s="140">
        <v>1</v>
      </c>
      <c r="G61" s="140" t="s">
        <v>272</v>
      </c>
      <c r="H61" s="140">
        <v>1</v>
      </c>
      <c r="I61" s="140">
        <v>1</v>
      </c>
      <c r="J61" s="140" t="s">
        <v>272</v>
      </c>
      <c r="K61" s="140" t="s">
        <v>272</v>
      </c>
      <c r="L61" s="140">
        <v>3</v>
      </c>
      <c r="M61" s="140" t="s">
        <v>272</v>
      </c>
      <c r="N61" s="140" t="s">
        <v>272</v>
      </c>
      <c r="O61" s="140">
        <v>2</v>
      </c>
      <c r="P61" s="140">
        <v>1</v>
      </c>
      <c r="Q61" s="140" t="s">
        <v>272</v>
      </c>
      <c r="R61" s="337" t="s">
        <v>272</v>
      </c>
      <c r="S61" s="338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337"/>
      <c r="AG61" s="338"/>
      <c r="AH61" s="140"/>
      <c r="AI61" s="140"/>
      <c r="AJ61" s="140"/>
      <c r="AK61" s="348"/>
      <c r="AL61" s="16"/>
    </row>
    <row r="62" spans="1:38" ht="24" customHeight="1" thickBot="1">
      <c r="A62" s="48"/>
      <c r="B62" s="49"/>
      <c r="C62" s="50" t="s">
        <v>80</v>
      </c>
      <c r="D62" s="50"/>
      <c r="E62" s="403">
        <v>1</v>
      </c>
      <c r="F62" s="403">
        <v>1</v>
      </c>
      <c r="G62" s="403">
        <v>1</v>
      </c>
      <c r="H62" s="403">
        <v>9</v>
      </c>
      <c r="I62" s="403">
        <v>5</v>
      </c>
      <c r="J62" s="403" t="s">
        <v>272</v>
      </c>
      <c r="K62" s="403" t="s">
        <v>272</v>
      </c>
      <c r="L62" s="403">
        <v>17</v>
      </c>
      <c r="M62" s="403" t="s">
        <v>272</v>
      </c>
      <c r="N62" s="403" t="s">
        <v>272</v>
      </c>
      <c r="O62" s="403">
        <v>14</v>
      </c>
      <c r="P62" s="403">
        <v>1</v>
      </c>
      <c r="Q62" s="403">
        <v>2</v>
      </c>
      <c r="R62" s="416">
        <v>14</v>
      </c>
      <c r="S62" s="3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341"/>
      <c r="AG62" s="342"/>
      <c r="AH62" s="142"/>
      <c r="AI62" s="142"/>
      <c r="AJ62" s="142"/>
      <c r="AK62" s="351"/>
      <c r="AL62" s="16"/>
    </row>
    <row r="65" ht="14.25">
      <c r="AG65" s="59" t="s">
        <v>331</v>
      </c>
    </row>
  </sheetData>
  <sheetProtection/>
  <mergeCells count="23">
    <mergeCell ref="AJ3:AJ7"/>
    <mergeCell ref="AB4:AB7"/>
    <mergeCell ref="AE5:AE6"/>
    <mergeCell ref="AC3:AE3"/>
    <mergeCell ref="AD5:AD6"/>
    <mergeCell ref="S3:AB3"/>
    <mergeCell ref="AF3:AF7"/>
    <mergeCell ref="AG3:AI3"/>
    <mergeCell ref="AK3:AK7"/>
    <mergeCell ref="P5:P6"/>
    <mergeCell ref="S4:Z4"/>
    <mergeCell ref="A8:D8"/>
    <mergeCell ref="Q5:Q6"/>
    <mergeCell ref="O3:R3"/>
    <mergeCell ref="R5:R6"/>
    <mergeCell ref="E3:N3"/>
    <mergeCell ref="E4:L4"/>
    <mergeCell ref="N4:N7"/>
    <mergeCell ref="A10:D10"/>
    <mergeCell ref="AG4:AG7"/>
    <mergeCell ref="AH4:AH7"/>
    <mergeCell ref="AI4:AI7"/>
    <mergeCell ref="A9:D9"/>
  </mergeCells>
  <printOptions/>
  <pageMargins left="0.6692913385826772" right="0.3937007874015748" top="0.3937007874015748" bottom="0.5905511811023623" header="0.1968503937007874" footer="0"/>
  <pageSetup horizontalDpi="600" verticalDpi="600" orientation="portrait" paperSize="9" scale="53" r:id="rId1"/>
  <headerFooter alignWithMargins="0">
    <oddFooter>&amp;R&amp;A &amp;P/&amp;N</oddFooter>
  </headerFooter>
  <colBreaks count="2" manualBreakCount="2">
    <brk id="18" max="65535" man="1"/>
    <brk id="3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62"/>
  <sheetViews>
    <sheetView showOutlineSymbols="0" zoomScale="75" zoomScaleNormal="75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T17" sqref="T17"/>
    </sheetView>
  </sheetViews>
  <sheetFormatPr defaultColWidth="8.75390625" defaultRowHeight="14.25"/>
  <cols>
    <col min="1" max="1" width="7.625" style="59" customWidth="1"/>
    <col min="2" max="2" width="0.875" style="59" customWidth="1"/>
    <col min="3" max="3" width="10.375" style="59" customWidth="1"/>
    <col min="4" max="4" width="0.875" style="59" customWidth="1"/>
    <col min="5" max="10" width="10.125" style="59" bestFit="1" customWidth="1"/>
    <col min="11" max="12" width="9.50390625" style="59" customWidth="1"/>
    <col min="13" max="13" width="9.00390625" style="59" customWidth="1"/>
    <col min="14" max="14" width="10.25390625" style="59" customWidth="1"/>
    <col min="15" max="17" width="10.125" style="59" bestFit="1" customWidth="1"/>
    <col min="18" max="18" width="10.125" style="59" customWidth="1"/>
    <col min="19" max="24" width="10.125" style="59" bestFit="1" customWidth="1"/>
    <col min="25" max="26" width="9.50390625" style="59" customWidth="1"/>
    <col min="27" max="27" width="9.00390625" style="59" customWidth="1"/>
    <col min="28" max="28" width="10.25390625" style="59" customWidth="1"/>
    <col min="29" max="31" width="10.125" style="59" bestFit="1" customWidth="1"/>
    <col min="32" max="37" width="10.00390625" style="59" customWidth="1"/>
    <col min="38" max="38" width="7.875" style="59" customWidth="1"/>
    <col min="39" max="16384" width="8.75390625" style="59" customWidth="1"/>
  </cols>
  <sheetData>
    <row r="1" spans="1:37" ht="39.75" customHeight="1">
      <c r="A1" s="201" t="s">
        <v>332</v>
      </c>
      <c r="B1" s="202"/>
      <c r="C1" s="107"/>
      <c r="D1" s="10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19.5" customHeight="1" thickBot="1">
      <c r="A2" s="203" t="s">
        <v>333</v>
      </c>
      <c r="B2" s="202"/>
      <c r="C2" s="107"/>
      <c r="D2" s="10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24.75" customHeight="1">
      <c r="A3" s="62" t="s">
        <v>0</v>
      </c>
      <c r="B3" s="63"/>
      <c r="C3" s="64"/>
      <c r="D3" s="64"/>
      <c r="E3" s="598" t="s">
        <v>154</v>
      </c>
      <c r="F3" s="665"/>
      <c r="G3" s="665"/>
      <c r="H3" s="665"/>
      <c r="I3" s="665"/>
      <c r="J3" s="665"/>
      <c r="K3" s="665"/>
      <c r="L3" s="665"/>
      <c r="M3" s="665"/>
      <c r="N3" s="665"/>
      <c r="O3" s="598" t="s">
        <v>316</v>
      </c>
      <c r="P3" s="665"/>
      <c r="Q3" s="665"/>
      <c r="R3" s="666"/>
      <c r="S3" s="598" t="s">
        <v>154</v>
      </c>
      <c r="T3" s="665"/>
      <c r="U3" s="665"/>
      <c r="V3" s="665"/>
      <c r="W3" s="665"/>
      <c r="X3" s="665"/>
      <c r="Y3" s="665"/>
      <c r="Z3" s="665"/>
      <c r="AA3" s="665"/>
      <c r="AB3" s="665"/>
      <c r="AC3" s="591" t="s">
        <v>180</v>
      </c>
      <c r="AD3" s="583"/>
      <c r="AE3" s="583"/>
      <c r="AF3" s="676" t="s">
        <v>155</v>
      </c>
      <c r="AG3" s="677" t="s">
        <v>273</v>
      </c>
      <c r="AH3" s="678"/>
      <c r="AI3" s="679"/>
      <c r="AJ3" s="671" t="s">
        <v>159</v>
      </c>
      <c r="AK3" s="659" t="s">
        <v>160</v>
      </c>
    </row>
    <row r="4" spans="1:37" ht="24.75" customHeight="1">
      <c r="A4" s="204"/>
      <c r="B4" s="205"/>
      <c r="C4" s="206"/>
      <c r="D4" s="206"/>
      <c r="E4" s="663" t="s">
        <v>317</v>
      </c>
      <c r="F4" s="664"/>
      <c r="G4" s="664"/>
      <c r="H4" s="664"/>
      <c r="I4" s="664"/>
      <c r="J4" s="664"/>
      <c r="K4" s="664"/>
      <c r="L4" s="664"/>
      <c r="M4" s="95"/>
      <c r="N4" s="668" t="s">
        <v>162</v>
      </c>
      <c r="O4" s="397"/>
      <c r="P4" s="397"/>
      <c r="Q4" s="398"/>
      <c r="R4" s="408"/>
      <c r="S4" s="663" t="s">
        <v>161</v>
      </c>
      <c r="T4" s="664"/>
      <c r="U4" s="664"/>
      <c r="V4" s="664"/>
      <c r="W4" s="664"/>
      <c r="X4" s="664"/>
      <c r="Y4" s="664"/>
      <c r="Z4" s="664"/>
      <c r="AA4" s="95"/>
      <c r="AB4" s="668" t="s">
        <v>162</v>
      </c>
      <c r="AC4" s="66"/>
      <c r="AD4" s="66"/>
      <c r="AE4" s="66"/>
      <c r="AF4" s="657"/>
      <c r="AG4" s="656" t="s">
        <v>274</v>
      </c>
      <c r="AH4" s="657" t="s">
        <v>275</v>
      </c>
      <c r="AI4" s="657" t="s">
        <v>276</v>
      </c>
      <c r="AJ4" s="672"/>
      <c r="AK4" s="660"/>
    </row>
    <row r="5" spans="1:37" ht="24.75" customHeight="1">
      <c r="A5" s="135" t="s">
        <v>121</v>
      </c>
      <c r="B5" s="71"/>
      <c r="C5" s="65" t="s">
        <v>163</v>
      </c>
      <c r="D5" s="65"/>
      <c r="E5" s="69" t="s">
        <v>164</v>
      </c>
      <c r="F5" s="69" t="s">
        <v>165</v>
      </c>
      <c r="G5" s="69" t="s">
        <v>166</v>
      </c>
      <c r="H5" s="69" t="s">
        <v>167</v>
      </c>
      <c r="I5" s="69" t="s">
        <v>168</v>
      </c>
      <c r="J5" s="207" t="s">
        <v>169</v>
      </c>
      <c r="K5" s="208" t="s">
        <v>170</v>
      </c>
      <c r="L5" s="69" t="s">
        <v>171</v>
      </c>
      <c r="M5" s="209" t="s">
        <v>172</v>
      </c>
      <c r="N5" s="669"/>
      <c r="O5" s="210" t="s">
        <v>320</v>
      </c>
      <c r="P5" s="662" t="s">
        <v>321</v>
      </c>
      <c r="Q5" s="662" t="s">
        <v>322</v>
      </c>
      <c r="R5" s="667" t="s">
        <v>323</v>
      </c>
      <c r="S5" s="417" t="s">
        <v>164</v>
      </c>
      <c r="T5" s="69" t="s">
        <v>165</v>
      </c>
      <c r="U5" s="69" t="s">
        <v>166</v>
      </c>
      <c r="V5" s="69" t="s">
        <v>167</v>
      </c>
      <c r="W5" s="69" t="s">
        <v>168</v>
      </c>
      <c r="X5" s="207" t="s">
        <v>169</v>
      </c>
      <c r="Y5" s="208" t="s">
        <v>170</v>
      </c>
      <c r="Z5" s="69" t="s">
        <v>171</v>
      </c>
      <c r="AA5" s="209" t="s">
        <v>172</v>
      </c>
      <c r="AB5" s="669"/>
      <c r="AC5" s="210" t="s">
        <v>156</v>
      </c>
      <c r="AD5" s="675" t="s">
        <v>157</v>
      </c>
      <c r="AE5" s="674" t="s">
        <v>158</v>
      </c>
      <c r="AF5" s="657"/>
      <c r="AG5" s="657"/>
      <c r="AH5" s="657"/>
      <c r="AI5" s="657"/>
      <c r="AJ5" s="672"/>
      <c r="AK5" s="660"/>
    </row>
    <row r="6" spans="1:37" ht="24.75" customHeight="1">
      <c r="A6" s="135"/>
      <c r="B6" s="71"/>
      <c r="C6" s="65"/>
      <c r="D6" s="65"/>
      <c r="E6" s="70" t="s">
        <v>181</v>
      </c>
      <c r="F6" s="70" t="s">
        <v>181</v>
      </c>
      <c r="G6" s="70" t="s">
        <v>181</v>
      </c>
      <c r="H6" s="70" t="s">
        <v>181</v>
      </c>
      <c r="I6" s="70" t="s">
        <v>181</v>
      </c>
      <c r="J6" s="102"/>
      <c r="K6" s="211"/>
      <c r="L6" s="70"/>
      <c r="M6" s="212" t="s">
        <v>173</v>
      </c>
      <c r="N6" s="669"/>
      <c r="O6" s="69" t="s">
        <v>325</v>
      </c>
      <c r="P6" s="662"/>
      <c r="Q6" s="662"/>
      <c r="R6" s="667"/>
      <c r="S6" s="71" t="s">
        <v>324</v>
      </c>
      <c r="T6" s="70" t="s">
        <v>324</v>
      </c>
      <c r="U6" s="70" t="s">
        <v>324</v>
      </c>
      <c r="V6" s="70" t="s">
        <v>324</v>
      </c>
      <c r="W6" s="70" t="s">
        <v>324</v>
      </c>
      <c r="X6" s="102"/>
      <c r="Y6" s="211"/>
      <c r="Z6" s="70"/>
      <c r="AA6" s="212" t="s">
        <v>173</v>
      </c>
      <c r="AB6" s="669"/>
      <c r="AC6" s="69" t="s">
        <v>51</v>
      </c>
      <c r="AD6" s="675"/>
      <c r="AE6" s="674"/>
      <c r="AF6" s="657"/>
      <c r="AG6" s="657"/>
      <c r="AH6" s="657"/>
      <c r="AI6" s="657"/>
      <c r="AJ6" s="672"/>
      <c r="AK6" s="660"/>
    </row>
    <row r="7" spans="1:37" ht="31.5" customHeight="1" thickBot="1">
      <c r="A7" s="75"/>
      <c r="B7" s="76"/>
      <c r="C7" s="77"/>
      <c r="D7" s="77"/>
      <c r="E7" s="79" t="s">
        <v>174</v>
      </c>
      <c r="F7" s="79" t="s">
        <v>175</v>
      </c>
      <c r="G7" s="79" t="s">
        <v>176</v>
      </c>
      <c r="H7" s="79" t="s">
        <v>177</v>
      </c>
      <c r="I7" s="79" t="s">
        <v>178</v>
      </c>
      <c r="J7" s="103" t="s">
        <v>128</v>
      </c>
      <c r="K7" s="213" t="s">
        <v>179</v>
      </c>
      <c r="L7" s="79" t="s">
        <v>179</v>
      </c>
      <c r="M7" s="214"/>
      <c r="N7" s="670"/>
      <c r="O7" s="78"/>
      <c r="P7" s="78"/>
      <c r="Q7" s="78"/>
      <c r="R7" s="409"/>
      <c r="S7" s="200" t="s">
        <v>174</v>
      </c>
      <c r="T7" s="79" t="s">
        <v>175</v>
      </c>
      <c r="U7" s="79" t="s">
        <v>176</v>
      </c>
      <c r="V7" s="79" t="s">
        <v>177</v>
      </c>
      <c r="W7" s="79" t="s">
        <v>178</v>
      </c>
      <c r="X7" s="103" t="s">
        <v>128</v>
      </c>
      <c r="Y7" s="213" t="s">
        <v>179</v>
      </c>
      <c r="Z7" s="79" t="s">
        <v>179</v>
      </c>
      <c r="AA7" s="214"/>
      <c r="AB7" s="670"/>
      <c r="AC7" s="78"/>
      <c r="AD7" s="78"/>
      <c r="AE7" s="78"/>
      <c r="AF7" s="658"/>
      <c r="AG7" s="658"/>
      <c r="AH7" s="658"/>
      <c r="AI7" s="658"/>
      <c r="AJ7" s="673"/>
      <c r="AK7" s="661"/>
    </row>
    <row r="8" spans="1:37" ht="24.75" customHeight="1">
      <c r="A8" s="588" t="s">
        <v>327</v>
      </c>
      <c r="B8" s="589"/>
      <c r="C8" s="589"/>
      <c r="D8" s="589"/>
      <c r="E8" s="5" t="s">
        <v>328</v>
      </c>
      <c r="F8" s="5" t="s">
        <v>326</v>
      </c>
      <c r="G8" s="5" t="s">
        <v>326</v>
      </c>
      <c r="H8" s="5" t="s">
        <v>326</v>
      </c>
      <c r="I8" s="5" t="s">
        <v>326</v>
      </c>
      <c r="J8" s="215" t="s">
        <v>326</v>
      </c>
      <c r="K8" s="216" t="s">
        <v>326</v>
      </c>
      <c r="L8" s="5" t="s">
        <v>326</v>
      </c>
      <c r="M8" s="5" t="s">
        <v>326</v>
      </c>
      <c r="N8" s="5" t="s">
        <v>326</v>
      </c>
      <c r="O8" s="399" t="s">
        <v>326</v>
      </c>
      <c r="P8" s="399" t="s">
        <v>326</v>
      </c>
      <c r="Q8" s="399" t="s">
        <v>326</v>
      </c>
      <c r="R8" s="410" t="s">
        <v>326</v>
      </c>
      <c r="S8" s="226">
        <v>37396</v>
      </c>
      <c r="T8" s="5">
        <v>60948</v>
      </c>
      <c r="U8" s="5">
        <v>40542</v>
      </c>
      <c r="V8" s="5">
        <v>50961</v>
      </c>
      <c r="W8" s="5">
        <v>48766</v>
      </c>
      <c r="X8" s="215">
        <v>62228</v>
      </c>
      <c r="Y8" s="216">
        <v>118202</v>
      </c>
      <c r="Z8" s="5">
        <v>182639</v>
      </c>
      <c r="AA8" s="5">
        <v>377</v>
      </c>
      <c r="AB8" s="5">
        <v>4</v>
      </c>
      <c r="AC8" s="5">
        <v>36262</v>
      </c>
      <c r="AD8" s="5">
        <v>138791</v>
      </c>
      <c r="AE8" s="5">
        <v>126169</v>
      </c>
      <c r="AF8" s="215">
        <v>8719</v>
      </c>
      <c r="AG8" s="226">
        <v>0</v>
      </c>
      <c r="AH8" s="5">
        <v>0</v>
      </c>
      <c r="AI8" s="5">
        <v>0</v>
      </c>
      <c r="AJ8" s="5">
        <v>12895</v>
      </c>
      <c r="AK8" s="52">
        <v>7036</v>
      </c>
    </row>
    <row r="9" spans="1:37" ht="24.75" customHeight="1">
      <c r="A9" s="595">
        <v>19</v>
      </c>
      <c r="B9" s="596"/>
      <c r="C9" s="596"/>
      <c r="D9" s="596"/>
      <c r="E9" s="1" t="s">
        <v>326</v>
      </c>
      <c r="F9" s="1" t="s">
        <v>326</v>
      </c>
      <c r="G9" s="1" t="s">
        <v>326</v>
      </c>
      <c r="H9" s="1" t="s">
        <v>326</v>
      </c>
      <c r="I9" s="1" t="s">
        <v>326</v>
      </c>
      <c r="J9" s="104" t="s">
        <v>326</v>
      </c>
      <c r="K9" s="217" t="s">
        <v>326</v>
      </c>
      <c r="L9" s="1" t="s">
        <v>326</v>
      </c>
      <c r="M9" s="1" t="s">
        <v>326</v>
      </c>
      <c r="N9" s="1" t="s">
        <v>326</v>
      </c>
      <c r="O9" s="400" t="s">
        <v>326</v>
      </c>
      <c r="P9" s="400" t="s">
        <v>326</v>
      </c>
      <c r="Q9" s="400" t="s">
        <v>326</v>
      </c>
      <c r="R9" s="411" t="s">
        <v>326</v>
      </c>
      <c r="S9" s="4">
        <v>39763</v>
      </c>
      <c r="T9" s="1">
        <v>57123</v>
      </c>
      <c r="U9" s="1">
        <v>42703</v>
      </c>
      <c r="V9" s="1">
        <v>52940</v>
      </c>
      <c r="W9" s="1">
        <v>48233</v>
      </c>
      <c r="X9" s="104">
        <v>62552</v>
      </c>
      <c r="Y9" s="217">
        <v>121966</v>
      </c>
      <c r="Z9" s="1">
        <v>181348</v>
      </c>
      <c r="AA9" s="1">
        <v>322</v>
      </c>
      <c r="AB9" s="1">
        <v>1</v>
      </c>
      <c r="AC9" s="1">
        <v>38106</v>
      </c>
      <c r="AD9" s="1">
        <v>137078</v>
      </c>
      <c r="AE9" s="1">
        <v>128453</v>
      </c>
      <c r="AF9" s="104">
        <v>0</v>
      </c>
      <c r="AG9" s="4">
        <v>11655</v>
      </c>
      <c r="AH9" s="1">
        <v>21374</v>
      </c>
      <c r="AI9" s="1">
        <v>71226</v>
      </c>
      <c r="AJ9" s="1">
        <v>11819</v>
      </c>
      <c r="AK9" s="53">
        <v>5379</v>
      </c>
    </row>
    <row r="10" spans="1:38" s="218" customFormat="1" ht="30" customHeight="1">
      <c r="A10" s="580">
        <v>20</v>
      </c>
      <c r="B10" s="578"/>
      <c r="C10" s="578"/>
      <c r="D10" s="578"/>
      <c r="E10" s="84">
        <f aca="true" t="shared" si="0" ref="E10:AK10">SUM(E11,E12,E13,E14,E15,E16,E20,E23,E24,E29,E36,E41,E45,E49,E53,E56,E59)</f>
        <v>59</v>
      </c>
      <c r="F10" s="84">
        <f t="shared" si="0"/>
        <v>55</v>
      </c>
      <c r="G10" s="84">
        <f t="shared" si="0"/>
        <v>29</v>
      </c>
      <c r="H10" s="84">
        <f t="shared" si="0"/>
        <v>61</v>
      </c>
      <c r="I10" s="84">
        <f t="shared" si="0"/>
        <v>65</v>
      </c>
      <c r="J10" s="362">
        <f t="shared" si="0"/>
        <v>514</v>
      </c>
      <c r="K10" s="374">
        <f t="shared" si="0"/>
        <v>132</v>
      </c>
      <c r="L10" s="363">
        <f t="shared" si="0"/>
        <v>651</v>
      </c>
      <c r="M10" s="364">
        <f t="shared" si="0"/>
        <v>0</v>
      </c>
      <c r="N10" s="363">
        <f t="shared" si="0"/>
        <v>0</v>
      </c>
      <c r="O10" s="363">
        <f t="shared" si="0"/>
        <v>723</v>
      </c>
      <c r="P10" s="363">
        <f t="shared" si="0"/>
        <v>40</v>
      </c>
      <c r="Q10" s="363">
        <f t="shared" si="0"/>
        <v>20</v>
      </c>
      <c r="R10" s="412">
        <f t="shared" si="0"/>
        <v>175</v>
      </c>
      <c r="S10" s="418">
        <f t="shared" si="0"/>
        <v>0</v>
      </c>
      <c r="T10" s="84">
        <f t="shared" si="0"/>
        <v>0</v>
      </c>
      <c r="U10" s="84">
        <f t="shared" si="0"/>
        <v>0</v>
      </c>
      <c r="V10" s="84">
        <f t="shared" si="0"/>
        <v>0</v>
      </c>
      <c r="W10" s="84">
        <f t="shared" si="0"/>
        <v>0</v>
      </c>
      <c r="X10" s="362">
        <f t="shared" si="0"/>
        <v>0</v>
      </c>
      <c r="Y10" s="374">
        <f t="shared" si="0"/>
        <v>0</v>
      </c>
      <c r="Z10" s="363">
        <f t="shared" si="0"/>
        <v>0</v>
      </c>
      <c r="AA10" s="364">
        <f t="shared" si="0"/>
        <v>0</v>
      </c>
      <c r="AB10" s="363">
        <f t="shared" si="0"/>
        <v>0</v>
      </c>
      <c r="AC10" s="363">
        <f t="shared" si="0"/>
        <v>0</v>
      </c>
      <c r="AD10" s="363">
        <f t="shared" si="0"/>
        <v>0</v>
      </c>
      <c r="AE10" s="363">
        <f t="shared" si="0"/>
        <v>0</v>
      </c>
      <c r="AF10" s="363">
        <f t="shared" si="0"/>
        <v>0</v>
      </c>
      <c r="AG10" s="363">
        <f t="shared" si="0"/>
        <v>0</v>
      </c>
      <c r="AH10" s="363">
        <f t="shared" si="0"/>
        <v>0</v>
      </c>
      <c r="AI10" s="363">
        <f t="shared" si="0"/>
        <v>0</v>
      </c>
      <c r="AJ10" s="363">
        <f t="shared" si="0"/>
        <v>0</v>
      </c>
      <c r="AK10" s="365">
        <f t="shared" si="0"/>
        <v>0</v>
      </c>
      <c r="AL10" s="11"/>
    </row>
    <row r="11" spans="1:38" ht="24" customHeight="1">
      <c r="A11" s="12" t="s">
        <v>58</v>
      </c>
      <c r="B11" s="13"/>
      <c r="C11" s="14" t="s">
        <v>1</v>
      </c>
      <c r="D11" s="14"/>
      <c r="E11" s="88">
        <v>17</v>
      </c>
      <c r="F11" s="88">
        <v>14</v>
      </c>
      <c r="G11" s="88">
        <v>4</v>
      </c>
      <c r="H11" s="88">
        <v>11</v>
      </c>
      <c r="I11" s="88">
        <v>7</v>
      </c>
      <c r="J11" s="88" t="s">
        <v>272</v>
      </c>
      <c r="K11" s="88" t="s">
        <v>272</v>
      </c>
      <c r="L11" s="88">
        <v>53</v>
      </c>
      <c r="M11" s="88" t="s">
        <v>272</v>
      </c>
      <c r="N11" s="88" t="s">
        <v>272</v>
      </c>
      <c r="O11" s="88">
        <v>44</v>
      </c>
      <c r="P11" s="88">
        <v>6</v>
      </c>
      <c r="Q11" s="88">
        <v>3</v>
      </c>
      <c r="R11" s="333">
        <v>6</v>
      </c>
      <c r="S11" s="334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333"/>
      <c r="AG11" s="334"/>
      <c r="AH11" s="88"/>
      <c r="AI11" s="88"/>
      <c r="AJ11" s="88"/>
      <c r="AK11" s="344"/>
      <c r="AL11" s="16"/>
    </row>
    <row r="12" spans="1:38" ht="24" customHeight="1">
      <c r="A12" s="12" t="s">
        <v>59</v>
      </c>
      <c r="B12" s="13"/>
      <c r="C12" s="14" t="s">
        <v>2</v>
      </c>
      <c r="D12" s="14"/>
      <c r="E12" s="88" t="s">
        <v>272</v>
      </c>
      <c r="F12" s="88" t="s">
        <v>272</v>
      </c>
      <c r="G12" s="88" t="s">
        <v>272</v>
      </c>
      <c r="H12" s="88">
        <v>2</v>
      </c>
      <c r="I12" s="88">
        <v>1</v>
      </c>
      <c r="J12" s="88" t="s">
        <v>272</v>
      </c>
      <c r="K12" s="88">
        <v>3</v>
      </c>
      <c r="L12" s="88" t="s">
        <v>272</v>
      </c>
      <c r="M12" s="88" t="s">
        <v>272</v>
      </c>
      <c r="N12" s="88" t="s">
        <v>272</v>
      </c>
      <c r="O12" s="88">
        <v>2</v>
      </c>
      <c r="P12" s="88">
        <v>1</v>
      </c>
      <c r="Q12" s="88" t="s">
        <v>272</v>
      </c>
      <c r="R12" s="333" t="s">
        <v>272</v>
      </c>
      <c r="S12" s="334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333"/>
      <c r="AG12" s="334"/>
      <c r="AH12" s="88"/>
      <c r="AI12" s="88"/>
      <c r="AJ12" s="88"/>
      <c r="AK12" s="346"/>
      <c r="AL12" s="16"/>
    </row>
    <row r="13" spans="1:38" ht="24" customHeight="1">
      <c r="A13" s="12" t="s">
        <v>60</v>
      </c>
      <c r="B13" s="13"/>
      <c r="C13" s="14" t="s">
        <v>3</v>
      </c>
      <c r="D13" s="14"/>
      <c r="E13" s="88">
        <v>3</v>
      </c>
      <c r="F13" s="88">
        <v>7</v>
      </c>
      <c r="G13" s="88">
        <v>3</v>
      </c>
      <c r="H13" s="88">
        <v>4</v>
      </c>
      <c r="I13" s="88">
        <v>5</v>
      </c>
      <c r="J13" s="88" t="s">
        <v>272</v>
      </c>
      <c r="K13" s="88" t="s">
        <v>272</v>
      </c>
      <c r="L13" s="88">
        <v>22</v>
      </c>
      <c r="M13" s="88" t="s">
        <v>272</v>
      </c>
      <c r="N13" s="88" t="s">
        <v>272</v>
      </c>
      <c r="O13" s="88">
        <v>5</v>
      </c>
      <c r="P13" s="88">
        <v>6</v>
      </c>
      <c r="Q13" s="88">
        <v>11</v>
      </c>
      <c r="R13" s="333" t="s">
        <v>272</v>
      </c>
      <c r="S13" s="33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333"/>
      <c r="AG13" s="334"/>
      <c r="AH13" s="88"/>
      <c r="AI13" s="88"/>
      <c r="AJ13" s="88"/>
      <c r="AK13" s="346"/>
      <c r="AL13" s="16"/>
    </row>
    <row r="14" spans="1:38" ht="24" customHeight="1">
      <c r="A14" s="17" t="s">
        <v>61</v>
      </c>
      <c r="B14" s="18"/>
      <c r="C14" s="14" t="s">
        <v>4</v>
      </c>
      <c r="D14" s="14"/>
      <c r="E14" s="88">
        <v>3</v>
      </c>
      <c r="F14" s="88">
        <v>3</v>
      </c>
      <c r="G14" s="88" t="s">
        <v>272</v>
      </c>
      <c r="H14" s="88">
        <v>6</v>
      </c>
      <c r="I14" s="88">
        <v>14</v>
      </c>
      <c r="J14" s="88">
        <v>28</v>
      </c>
      <c r="K14" s="88">
        <v>50</v>
      </c>
      <c r="L14" s="88">
        <v>4</v>
      </c>
      <c r="M14" s="88" t="s">
        <v>272</v>
      </c>
      <c r="N14" s="88" t="s">
        <v>272</v>
      </c>
      <c r="O14" s="88">
        <v>51</v>
      </c>
      <c r="P14" s="88">
        <v>2</v>
      </c>
      <c r="Q14" s="88">
        <v>1</v>
      </c>
      <c r="R14" s="333">
        <v>47</v>
      </c>
      <c r="S14" s="334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333"/>
      <c r="AG14" s="334"/>
      <c r="AH14" s="88"/>
      <c r="AI14" s="88"/>
      <c r="AJ14" s="88"/>
      <c r="AK14" s="346"/>
      <c r="AL14" s="16"/>
    </row>
    <row r="15" spans="1:38" ht="24" customHeight="1">
      <c r="A15" s="12" t="s">
        <v>62</v>
      </c>
      <c r="B15" s="13"/>
      <c r="C15" s="14" t="s">
        <v>5</v>
      </c>
      <c r="D15" s="14"/>
      <c r="E15" s="88" t="s">
        <v>272</v>
      </c>
      <c r="F15" s="88" t="s">
        <v>272</v>
      </c>
      <c r="G15" s="88">
        <v>1</v>
      </c>
      <c r="H15" s="88">
        <v>1</v>
      </c>
      <c r="I15" s="88">
        <v>3</v>
      </c>
      <c r="J15" s="88">
        <v>3</v>
      </c>
      <c r="K15" s="88">
        <v>7</v>
      </c>
      <c r="L15" s="88">
        <v>1</v>
      </c>
      <c r="M15" s="88" t="s">
        <v>272</v>
      </c>
      <c r="N15" s="88" t="s">
        <v>272</v>
      </c>
      <c r="O15" s="88">
        <v>6</v>
      </c>
      <c r="P15" s="88">
        <v>2</v>
      </c>
      <c r="Q15" s="88" t="s">
        <v>272</v>
      </c>
      <c r="R15" s="333" t="s">
        <v>272</v>
      </c>
      <c r="S15" s="334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333"/>
      <c r="AG15" s="334"/>
      <c r="AH15" s="88"/>
      <c r="AI15" s="88"/>
      <c r="AJ15" s="88"/>
      <c r="AK15" s="346"/>
      <c r="AL15" s="16"/>
    </row>
    <row r="16" spans="1:38" ht="24" customHeight="1">
      <c r="A16" s="12" t="s">
        <v>63</v>
      </c>
      <c r="B16" s="13"/>
      <c r="C16" s="14"/>
      <c r="D16" s="14"/>
      <c r="E16" s="139">
        <f aca="true" t="shared" si="1" ref="E16:AK16">SUM(E17:E19)</f>
        <v>6</v>
      </c>
      <c r="F16" s="139">
        <f t="shared" si="1"/>
        <v>3</v>
      </c>
      <c r="G16" s="139">
        <f t="shared" si="1"/>
        <v>4</v>
      </c>
      <c r="H16" s="139">
        <f t="shared" si="1"/>
        <v>5</v>
      </c>
      <c r="I16" s="139">
        <f t="shared" si="1"/>
        <v>7</v>
      </c>
      <c r="J16" s="139">
        <f t="shared" si="1"/>
        <v>6</v>
      </c>
      <c r="K16" s="139">
        <f t="shared" si="1"/>
        <v>28</v>
      </c>
      <c r="L16" s="139">
        <f t="shared" si="1"/>
        <v>3</v>
      </c>
      <c r="M16" s="139">
        <f t="shared" si="1"/>
        <v>0</v>
      </c>
      <c r="N16" s="139">
        <f t="shared" si="1"/>
        <v>0</v>
      </c>
      <c r="O16" s="404">
        <f t="shared" si="1"/>
        <v>28</v>
      </c>
      <c r="P16" s="404">
        <f t="shared" si="1"/>
        <v>3</v>
      </c>
      <c r="Q16" s="404">
        <f t="shared" si="1"/>
        <v>0</v>
      </c>
      <c r="R16" s="413">
        <f t="shared" si="1"/>
        <v>17</v>
      </c>
      <c r="S16" s="336">
        <f t="shared" si="1"/>
        <v>0</v>
      </c>
      <c r="T16" s="139">
        <f t="shared" si="1"/>
        <v>0</v>
      </c>
      <c r="U16" s="139">
        <f t="shared" si="1"/>
        <v>0</v>
      </c>
      <c r="V16" s="139">
        <f t="shared" si="1"/>
        <v>0</v>
      </c>
      <c r="W16" s="139">
        <f t="shared" si="1"/>
        <v>0</v>
      </c>
      <c r="X16" s="139">
        <f t="shared" si="1"/>
        <v>0</v>
      </c>
      <c r="Y16" s="139">
        <f t="shared" si="1"/>
        <v>0</v>
      </c>
      <c r="Z16" s="139">
        <f t="shared" si="1"/>
        <v>0</v>
      </c>
      <c r="AA16" s="139">
        <f t="shared" si="1"/>
        <v>0</v>
      </c>
      <c r="AB16" s="139">
        <f t="shared" si="1"/>
        <v>0</v>
      </c>
      <c r="AC16" s="139">
        <f t="shared" si="1"/>
        <v>0</v>
      </c>
      <c r="AD16" s="139">
        <f t="shared" si="1"/>
        <v>0</v>
      </c>
      <c r="AE16" s="139">
        <f t="shared" si="1"/>
        <v>0</v>
      </c>
      <c r="AF16" s="335">
        <f t="shared" si="1"/>
        <v>0</v>
      </c>
      <c r="AG16" s="336">
        <f t="shared" si="1"/>
        <v>0</v>
      </c>
      <c r="AH16" s="139">
        <f t="shared" si="1"/>
        <v>0</v>
      </c>
      <c r="AI16" s="139">
        <f t="shared" si="1"/>
        <v>0</v>
      </c>
      <c r="AJ16" s="139">
        <f t="shared" si="1"/>
        <v>0</v>
      </c>
      <c r="AK16" s="347">
        <f t="shared" si="1"/>
        <v>0</v>
      </c>
      <c r="AL16" s="16"/>
    </row>
    <row r="17" spans="1:38" ht="24" customHeight="1">
      <c r="A17" s="19"/>
      <c r="B17" s="20"/>
      <c r="C17" s="21" t="s">
        <v>6</v>
      </c>
      <c r="D17" s="21"/>
      <c r="E17" s="140">
        <v>4</v>
      </c>
      <c r="F17" s="140">
        <v>3</v>
      </c>
      <c r="G17" s="140">
        <v>3</v>
      </c>
      <c r="H17" s="140">
        <v>5</v>
      </c>
      <c r="I17" s="140">
        <v>6</v>
      </c>
      <c r="J17" s="140">
        <v>6</v>
      </c>
      <c r="K17" s="140">
        <v>27</v>
      </c>
      <c r="L17" s="140" t="s">
        <v>272</v>
      </c>
      <c r="M17" s="140" t="s">
        <v>272</v>
      </c>
      <c r="N17" s="140" t="s">
        <v>272</v>
      </c>
      <c r="O17" s="140">
        <v>24</v>
      </c>
      <c r="P17" s="140">
        <v>3</v>
      </c>
      <c r="Q17" s="140" t="s">
        <v>272</v>
      </c>
      <c r="R17" s="337">
        <v>17</v>
      </c>
      <c r="S17" s="3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337"/>
      <c r="AG17" s="338"/>
      <c r="AH17" s="140"/>
      <c r="AI17" s="140"/>
      <c r="AJ17" s="140"/>
      <c r="AK17" s="348"/>
      <c r="AL17" s="16"/>
    </row>
    <row r="18" spans="1:38" ht="24" customHeight="1">
      <c r="A18" s="19"/>
      <c r="B18" s="20"/>
      <c r="C18" s="21" t="s">
        <v>8</v>
      </c>
      <c r="D18" s="21"/>
      <c r="E18" s="140">
        <v>2</v>
      </c>
      <c r="F18" s="140" t="s">
        <v>272</v>
      </c>
      <c r="G18" s="140">
        <v>1</v>
      </c>
      <c r="H18" s="140" t="s">
        <v>272</v>
      </c>
      <c r="I18" s="140">
        <v>1</v>
      </c>
      <c r="J18" s="140" t="s">
        <v>272</v>
      </c>
      <c r="K18" s="140">
        <v>1</v>
      </c>
      <c r="L18" s="140">
        <v>3</v>
      </c>
      <c r="M18" s="140" t="s">
        <v>272</v>
      </c>
      <c r="N18" s="140" t="s">
        <v>272</v>
      </c>
      <c r="O18" s="140">
        <v>4</v>
      </c>
      <c r="P18" s="140" t="s">
        <v>272</v>
      </c>
      <c r="Q18" s="140" t="s">
        <v>272</v>
      </c>
      <c r="R18" s="337" t="s">
        <v>272</v>
      </c>
      <c r="S18" s="3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337"/>
      <c r="AG18" s="338"/>
      <c r="AH18" s="140"/>
      <c r="AI18" s="140"/>
      <c r="AJ18" s="140"/>
      <c r="AK18" s="348"/>
      <c r="AL18" s="16"/>
    </row>
    <row r="19" spans="1:38" ht="24" customHeight="1">
      <c r="A19" s="19"/>
      <c r="B19" s="20"/>
      <c r="C19" s="21" t="s">
        <v>9</v>
      </c>
      <c r="D19" s="21"/>
      <c r="E19" s="91" t="s">
        <v>272</v>
      </c>
      <c r="F19" s="91" t="s">
        <v>272</v>
      </c>
      <c r="G19" s="91" t="s">
        <v>272</v>
      </c>
      <c r="H19" s="91" t="s">
        <v>272</v>
      </c>
      <c r="I19" s="91" t="s">
        <v>272</v>
      </c>
      <c r="J19" s="91" t="s">
        <v>272</v>
      </c>
      <c r="K19" s="91" t="s">
        <v>272</v>
      </c>
      <c r="L19" s="91" t="s">
        <v>272</v>
      </c>
      <c r="M19" s="91" t="s">
        <v>272</v>
      </c>
      <c r="N19" s="91" t="s">
        <v>272</v>
      </c>
      <c r="O19" s="91" t="s">
        <v>272</v>
      </c>
      <c r="P19" s="91" t="s">
        <v>272</v>
      </c>
      <c r="Q19" s="91" t="s">
        <v>272</v>
      </c>
      <c r="R19" s="339" t="s">
        <v>272</v>
      </c>
      <c r="S19" s="340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339"/>
      <c r="AG19" s="340"/>
      <c r="AH19" s="91"/>
      <c r="AI19" s="91"/>
      <c r="AJ19" s="91"/>
      <c r="AK19" s="350"/>
      <c r="AL19" s="16"/>
    </row>
    <row r="20" spans="1:38" ht="24" customHeight="1">
      <c r="A20" s="12" t="s">
        <v>64</v>
      </c>
      <c r="B20" s="13"/>
      <c r="C20" s="14"/>
      <c r="D20" s="14"/>
      <c r="E20" s="139">
        <f aca="true" t="shared" si="2" ref="E20:AK20">SUM(E21:E22)</f>
        <v>1</v>
      </c>
      <c r="F20" s="139">
        <f t="shared" si="2"/>
        <v>2</v>
      </c>
      <c r="G20" s="139">
        <f t="shared" si="2"/>
        <v>4</v>
      </c>
      <c r="H20" s="139">
        <f t="shared" si="2"/>
        <v>4</v>
      </c>
      <c r="I20" s="139">
        <f t="shared" si="2"/>
        <v>5</v>
      </c>
      <c r="J20" s="139">
        <f t="shared" si="2"/>
        <v>4</v>
      </c>
      <c r="K20" s="139">
        <f t="shared" si="2"/>
        <v>14</v>
      </c>
      <c r="L20" s="139">
        <f t="shared" si="2"/>
        <v>6</v>
      </c>
      <c r="M20" s="139">
        <f t="shared" si="2"/>
        <v>0</v>
      </c>
      <c r="N20" s="139">
        <f t="shared" si="2"/>
        <v>0</v>
      </c>
      <c r="O20" s="139">
        <f t="shared" si="2"/>
        <v>13</v>
      </c>
      <c r="P20" s="139">
        <f t="shared" si="2"/>
        <v>6</v>
      </c>
      <c r="Q20" s="139">
        <f t="shared" si="2"/>
        <v>1</v>
      </c>
      <c r="R20" s="335">
        <f t="shared" si="2"/>
        <v>1</v>
      </c>
      <c r="S20" s="336">
        <f t="shared" si="2"/>
        <v>0</v>
      </c>
      <c r="T20" s="139">
        <f t="shared" si="2"/>
        <v>0</v>
      </c>
      <c r="U20" s="139">
        <f t="shared" si="2"/>
        <v>0</v>
      </c>
      <c r="V20" s="139">
        <f t="shared" si="2"/>
        <v>0</v>
      </c>
      <c r="W20" s="139">
        <f t="shared" si="2"/>
        <v>0</v>
      </c>
      <c r="X20" s="139">
        <f t="shared" si="2"/>
        <v>0</v>
      </c>
      <c r="Y20" s="139">
        <f t="shared" si="2"/>
        <v>0</v>
      </c>
      <c r="Z20" s="139">
        <f t="shared" si="2"/>
        <v>0</v>
      </c>
      <c r="AA20" s="139">
        <f t="shared" si="2"/>
        <v>0</v>
      </c>
      <c r="AB20" s="139">
        <f t="shared" si="2"/>
        <v>0</v>
      </c>
      <c r="AC20" s="139">
        <f t="shared" si="2"/>
        <v>0</v>
      </c>
      <c r="AD20" s="139">
        <f t="shared" si="2"/>
        <v>0</v>
      </c>
      <c r="AE20" s="139">
        <f t="shared" si="2"/>
        <v>0</v>
      </c>
      <c r="AF20" s="335">
        <f t="shared" si="2"/>
        <v>0</v>
      </c>
      <c r="AG20" s="336">
        <f t="shared" si="2"/>
        <v>0</v>
      </c>
      <c r="AH20" s="139">
        <f t="shared" si="2"/>
        <v>0</v>
      </c>
      <c r="AI20" s="139">
        <f t="shared" si="2"/>
        <v>0</v>
      </c>
      <c r="AJ20" s="139">
        <f t="shared" si="2"/>
        <v>0</v>
      </c>
      <c r="AK20" s="347">
        <f t="shared" si="2"/>
        <v>0</v>
      </c>
      <c r="AL20" s="16"/>
    </row>
    <row r="21" spans="1:38" ht="24" customHeight="1">
      <c r="A21" s="19"/>
      <c r="B21" s="20"/>
      <c r="C21" s="21" t="s">
        <v>7</v>
      </c>
      <c r="D21" s="21"/>
      <c r="E21" s="140">
        <v>1</v>
      </c>
      <c r="F21" s="140">
        <v>2</v>
      </c>
      <c r="G21" s="140">
        <v>4</v>
      </c>
      <c r="H21" s="140">
        <v>4</v>
      </c>
      <c r="I21" s="140">
        <v>5</v>
      </c>
      <c r="J21" s="140">
        <v>2</v>
      </c>
      <c r="K21" s="140">
        <v>12</v>
      </c>
      <c r="L21" s="140">
        <v>6</v>
      </c>
      <c r="M21" s="140" t="s">
        <v>272</v>
      </c>
      <c r="N21" s="140" t="s">
        <v>272</v>
      </c>
      <c r="O21" s="401">
        <v>11</v>
      </c>
      <c r="P21" s="401">
        <v>6</v>
      </c>
      <c r="Q21" s="401">
        <v>1</v>
      </c>
      <c r="R21" s="414">
        <v>1</v>
      </c>
      <c r="S21" s="338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337"/>
      <c r="AG21" s="338"/>
      <c r="AH21" s="140"/>
      <c r="AI21" s="140"/>
      <c r="AJ21" s="140"/>
      <c r="AK21" s="348"/>
      <c r="AL21" s="16"/>
    </row>
    <row r="22" spans="1:38" ht="24" customHeight="1">
      <c r="A22" s="19"/>
      <c r="B22" s="20"/>
      <c r="C22" s="21" t="s">
        <v>10</v>
      </c>
      <c r="D22" s="21"/>
      <c r="E22" s="91" t="s">
        <v>272</v>
      </c>
      <c r="F22" s="91" t="s">
        <v>272</v>
      </c>
      <c r="G22" s="91" t="s">
        <v>272</v>
      </c>
      <c r="H22" s="91" t="s">
        <v>272</v>
      </c>
      <c r="I22" s="91" t="s">
        <v>272</v>
      </c>
      <c r="J22" s="91">
        <v>2</v>
      </c>
      <c r="K22" s="91">
        <v>2</v>
      </c>
      <c r="L22" s="91" t="s">
        <v>272</v>
      </c>
      <c r="M22" s="91" t="s">
        <v>272</v>
      </c>
      <c r="N22" s="91" t="s">
        <v>272</v>
      </c>
      <c r="O22" s="402">
        <v>2</v>
      </c>
      <c r="P22" s="402" t="s">
        <v>272</v>
      </c>
      <c r="Q22" s="402" t="s">
        <v>272</v>
      </c>
      <c r="R22" s="415" t="s">
        <v>272</v>
      </c>
      <c r="S22" s="34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339"/>
      <c r="AG22" s="340"/>
      <c r="AH22" s="91"/>
      <c r="AI22" s="91"/>
      <c r="AJ22" s="91"/>
      <c r="AK22" s="350"/>
      <c r="AL22" s="16"/>
    </row>
    <row r="23" spans="1:38" ht="24" customHeight="1">
      <c r="A23" s="12" t="s">
        <v>65</v>
      </c>
      <c r="B23" s="13"/>
      <c r="C23" s="14" t="s">
        <v>11</v>
      </c>
      <c r="D23" s="14"/>
      <c r="E23" s="88">
        <v>10</v>
      </c>
      <c r="F23" s="88">
        <v>8</v>
      </c>
      <c r="G23" s="88">
        <v>1</v>
      </c>
      <c r="H23" s="88">
        <v>6</v>
      </c>
      <c r="I23" s="88">
        <v>2</v>
      </c>
      <c r="J23" s="88" t="s">
        <v>272</v>
      </c>
      <c r="K23" s="88">
        <v>27</v>
      </c>
      <c r="L23" s="88" t="s">
        <v>272</v>
      </c>
      <c r="M23" s="88" t="s">
        <v>272</v>
      </c>
      <c r="N23" s="88" t="s">
        <v>272</v>
      </c>
      <c r="O23" s="88">
        <v>18</v>
      </c>
      <c r="P23" s="88">
        <v>6</v>
      </c>
      <c r="Q23" s="88">
        <v>3</v>
      </c>
      <c r="R23" s="333">
        <v>11</v>
      </c>
      <c r="S23" s="334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333"/>
      <c r="AG23" s="334"/>
      <c r="AH23" s="88"/>
      <c r="AI23" s="88"/>
      <c r="AJ23" s="88"/>
      <c r="AK23" s="346"/>
      <c r="AL23" s="16"/>
    </row>
    <row r="24" spans="1:38" ht="24" customHeight="1">
      <c r="A24" s="23" t="s">
        <v>12</v>
      </c>
      <c r="B24" s="24"/>
      <c r="C24" s="25"/>
      <c r="D24" s="25"/>
      <c r="E24" s="139">
        <f aca="true" t="shared" si="3" ref="E24:AK24">SUM(E25:E28)</f>
        <v>5</v>
      </c>
      <c r="F24" s="139">
        <f t="shared" si="3"/>
        <v>4</v>
      </c>
      <c r="G24" s="139">
        <f t="shared" si="3"/>
        <v>2</v>
      </c>
      <c r="H24" s="139">
        <f t="shared" si="3"/>
        <v>10</v>
      </c>
      <c r="I24" s="139">
        <f t="shared" si="3"/>
        <v>11</v>
      </c>
      <c r="J24" s="139">
        <f t="shared" si="3"/>
        <v>3</v>
      </c>
      <c r="K24" s="139">
        <f t="shared" si="3"/>
        <v>3</v>
      </c>
      <c r="L24" s="139">
        <f t="shared" si="3"/>
        <v>32</v>
      </c>
      <c r="M24" s="139">
        <f t="shared" si="3"/>
        <v>0</v>
      </c>
      <c r="N24" s="139">
        <f t="shared" si="3"/>
        <v>0</v>
      </c>
      <c r="O24" s="404">
        <f t="shared" si="3"/>
        <v>33</v>
      </c>
      <c r="P24" s="404">
        <f t="shared" si="3"/>
        <v>1</v>
      </c>
      <c r="Q24" s="404">
        <f t="shared" si="3"/>
        <v>1</v>
      </c>
      <c r="R24" s="413">
        <f t="shared" si="3"/>
        <v>4</v>
      </c>
      <c r="S24" s="336">
        <f t="shared" si="3"/>
        <v>0</v>
      </c>
      <c r="T24" s="139">
        <f t="shared" si="3"/>
        <v>0</v>
      </c>
      <c r="U24" s="139">
        <f t="shared" si="3"/>
        <v>0</v>
      </c>
      <c r="V24" s="139">
        <f t="shared" si="3"/>
        <v>0</v>
      </c>
      <c r="W24" s="139">
        <f t="shared" si="3"/>
        <v>0</v>
      </c>
      <c r="X24" s="139">
        <f t="shared" si="3"/>
        <v>0</v>
      </c>
      <c r="Y24" s="139">
        <f t="shared" si="3"/>
        <v>0</v>
      </c>
      <c r="Z24" s="139">
        <f t="shared" si="3"/>
        <v>0</v>
      </c>
      <c r="AA24" s="139">
        <f t="shared" si="3"/>
        <v>0</v>
      </c>
      <c r="AB24" s="139">
        <f t="shared" si="3"/>
        <v>0</v>
      </c>
      <c r="AC24" s="139">
        <f t="shared" si="3"/>
        <v>0</v>
      </c>
      <c r="AD24" s="139">
        <f t="shared" si="3"/>
        <v>0</v>
      </c>
      <c r="AE24" s="139">
        <f t="shared" si="3"/>
        <v>0</v>
      </c>
      <c r="AF24" s="335">
        <f t="shared" si="3"/>
        <v>0</v>
      </c>
      <c r="AG24" s="336">
        <f t="shared" si="3"/>
        <v>0</v>
      </c>
      <c r="AH24" s="139">
        <f t="shared" si="3"/>
        <v>0</v>
      </c>
      <c r="AI24" s="139">
        <f t="shared" si="3"/>
        <v>0</v>
      </c>
      <c r="AJ24" s="139">
        <f t="shared" si="3"/>
        <v>0</v>
      </c>
      <c r="AK24" s="347">
        <f t="shared" si="3"/>
        <v>0</v>
      </c>
      <c r="AL24" s="26"/>
    </row>
    <row r="25" spans="1:38" ht="24" customHeight="1">
      <c r="A25" s="19"/>
      <c r="B25" s="20"/>
      <c r="C25" s="21" t="s">
        <v>13</v>
      </c>
      <c r="D25" s="21"/>
      <c r="E25" s="140">
        <v>4</v>
      </c>
      <c r="F25" s="140">
        <v>4</v>
      </c>
      <c r="G25" s="140">
        <v>1</v>
      </c>
      <c r="H25" s="140">
        <v>9</v>
      </c>
      <c r="I25" s="140">
        <v>10</v>
      </c>
      <c r="J25" s="140">
        <v>3</v>
      </c>
      <c r="K25" s="140">
        <v>1</v>
      </c>
      <c r="L25" s="140">
        <v>30</v>
      </c>
      <c r="M25" s="140" t="s">
        <v>272</v>
      </c>
      <c r="N25" s="140" t="s">
        <v>272</v>
      </c>
      <c r="O25" s="140">
        <v>29</v>
      </c>
      <c r="P25" s="140">
        <v>1</v>
      </c>
      <c r="Q25" s="140">
        <v>1</v>
      </c>
      <c r="R25" s="337" t="s">
        <v>272</v>
      </c>
      <c r="S25" s="338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337"/>
      <c r="AG25" s="338"/>
      <c r="AH25" s="140"/>
      <c r="AI25" s="140"/>
      <c r="AJ25" s="140"/>
      <c r="AK25" s="348"/>
      <c r="AL25" s="16"/>
    </row>
    <row r="26" spans="1:38" ht="24" customHeight="1">
      <c r="A26" s="19"/>
      <c r="B26" s="20"/>
      <c r="C26" s="21" t="s">
        <v>18</v>
      </c>
      <c r="D26" s="21"/>
      <c r="E26" s="140" t="s">
        <v>272</v>
      </c>
      <c r="F26" s="140" t="s">
        <v>272</v>
      </c>
      <c r="G26" s="140" t="s">
        <v>272</v>
      </c>
      <c r="H26" s="140" t="s">
        <v>272</v>
      </c>
      <c r="I26" s="140" t="s">
        <v>272</v>
      </c>
      <c r="J26" s="140" t="s">
        <v>272</v>
      </c>
      <c r="K26" s="140" t="s">
        <v>272</v>
      </c>
      <c r="L26" s="140" t="s">
        <v>272</v>
      </c>
      <c r="M26" s="140" t="s">
        <v>272</v>
      </c>
      <c r="N26" s="140" t="s">
        <v>272</v>
      </c>
      <c r="O26" s="140" t="s">
        <v>272</v>
      </c>
      <c r="P26" s="140" t="s">
        <v>272</v>
      </c>
      <c r="Q26" s="140" t="s">
        <v>272</v>
      </c>
      <c r="R26" s="337" t="s">
        <v>272</v>
      </c>
      <c r="S26" s="338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337"/>
      <c r="AG26" s="338"/>
      <c r="AH26" s="140"/>
      <c r="AI26" s="140"/>
      <c r="AJ26" s="140"/>
      <c r="AK26" s="348"/>
      <c r="AL26" s="16"/>
    </row>
    <row r="27" spans="1:38" ht="24" customHeight="1">
      <c r="A27" s="19"/>
      <c r="B27" s="20"/>
      <c r="C27" s="21" t="s">
        <v>14</v>
      </c>
      <c r="D27" s="21"/>
      <c r="E27" s="140" t="s">
        <v>272</v>
      </c>
      <c r="F27" s="140" t="s">
        <v>272</v>
      </c>
      <c r="G27" s="140" t="s">
        <v>272</v>
      </c>
      <c r="H27" s="140" t="s">
        <v>272</v>
      </c>
      <c r="I27" s="140" t="s">
        <v>272</v>
      </c>
      <c r="J27" s="140" t="s">
        <v>272</v>
      </c>
      <c r="K27" s="140" t="s">
        <v>272</v>
      </c>
      <c r="L27" s="140" t="s">
        <v>272</v>
      </c>
      <c r="M27" s="140" t="s">
        <v>272</v>
      </c>
      <c r="N27" s="140" t="s">
        <v>272</v>
      </c>
      <c r="O27" s="140" t="s">
        <v>272</v>
      </c>
      <c r="P27" s="140" t="s">
        <v>272</v>
      </c>
      <c r="Q27" s="140" t="s">
        <v>272</v>
      </c>
      <c r="R27" s="337" t="s">
        <v>272</v>
      </c>
      <c r="S27" s="338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337"/>
      <c r="AG27" s="338"/>
      <c r="AH27" s="140"/>
      <c r="AI27" s="140"/>
      <c r="AJ27" s="140"/>
      <c r="AK27" s="348"/>
      <c r="AL27" s="16"/>
    </row>
    <row r="28" spans="1:38" ht="24" customHeight="1">
      <c r="A28" s="19"/>
      <c r="B28" s="20"/>
      <c r="C28" s="21" t="s">
        <v>15</v>
      </c>
      <c r="D28" s="21"/>
      <c r="E28" s="91">
        <v>1</v>
      </c>
      <c r="F28" s="91" t="s">
        <v>272</v>
      </c>
      <c r="G28" s="91">
        <v>1</v>
      </c>
      <c r="H28" s="91">
        <v>1</v>
      </c>
      <c r="I28" s="91">
        <v>1</v>
      </c>
      <c r="J28" s="91" t="s">
        <v>272</v>
      </c>
      <c r="K28" s="91">
        <v>2</v>
      </c>
      <c r="L28" s="91">
        <v>2</v>
      </c>
      <c r="M28" s="91" t="s">
        <v>272</v>
      </c>
      <c r="N28" s="91" t="s">
        <v>272</v>
      </c>
      <c r="O28" s="91">
        <v>4</v>
      </c>
      <c r="P28" s="91" t="s">
        <v>272</v>
      </c>
      <c r="Q28" s="91" t="s">
        <v>272</v>
      </c>
      <c r="R28" s="339">
        <v>4</v>
      </c>
      <c r="S28" s="34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339"/>
      <c r="AG28" s="340"/>
      <c r="AH28" s="91"/>
      <c r="AI28" s="91"/>
      <c r="AJ28" s="91"/>
      <c r="AK28" s="350"/>
      <c r="AL28" s="16"/>
    </row>
    <row r="29" spans="1:38" ht="24" customHeight="1">
      <c r="A29" s="23" t="s">
        <v>20</v>
      </c>
      <c r="B29" s="24"/>
      <c r="C29" s="25"/>
      <c r="D29" s="25"/>
      <c r="E29" s="139">
        <f aca="true" t="shared" si="4" ref="E29:AK29">SUM(E30:E35)</f>
        <v>1</v>
      </c>
      <c r="F29" s="139">
        <f t="shared" si="4"/>
        <v>1</v>
      </c>
      <c r="G29" s="139">
        <f t="shared" si="4"/>
        <v>0</v>
      </c>
      <c r="H29" s="139">
        <f t="shared" si="4"/>
        <v>3</v>
      </c>
      <c r="I29" s="139">
        <f t="shared" si="4"/>
        <v>0</v>
      </c>
      <c r="J29" s="139">
        <f t="shared" si="4"/>
        <v>0</v>
      </c>
      <c r="K29" s="139">
        <f t="shared" si="4"/>
        <v>0</v>
      </c>
      <c r="L29" s="139">
        <f t="shared" si="4"/>
        <v>5</v>
      </c>
      <c r="M29" s="139">
        <f t="shared" si="4"/>
        <v>0</v>
      </c>
      <c r="N29" s="139">
        <f t="shared" si="4"/>
        <v>0</v>
      </c>
      <c r="O29" s="404">
        <f t="shared" si="4"/>
        <v>3</v>
      </c>
      <c r="P29" s="404">
        <f t="shared" si="4"/>
        <v>2</v>
      </c>
      <c r="Q29" s="404">
        <f t="shared" si="4"/>
        <v>0</v>
      </c>
      <c r="R29" s="413">
        <f t="shared" si="4"/>
        <v>1</v>
      </c>
      <c r="S29" s="336">
        <f t="shared" si="4"/>
        <v>0</v>
      </c>
      <c r="T29" s="139">
        <f t="shared" si="4"/>
        <v>0</v>
      </c>
      <c r="U29" s="139">
        <f t="shared" si="4"/>
        <v>0</v>
      </c>
      <c r="V29" s="139">
        <f t="shared" si="4"/>
        <v>0</v>
      </c>
      <c r="W29" s="139">
        <f t="shared" si="4"/>
        <v>0</v>
      </c>
      <c r="X29" s="139">
        <f t="shared" si="4"/>
        <v>0</v>
      </c>
      <c r="Y29" s="139">
        <f t="shared" si="4"/>
        <v>0</v>
      </c>
      <c r="Z29" s="139">
        <f t="shared" si="4"/>
        <v>0</v>
      </c>
      <c r="AA29" s="139">
        <f t="shared" si="4"/>
        <v>0</v>
      </c>
      <c r="AB29" s="139">
        <f t="shared" si="4"/>
        <v>0</v>
      </c>
      <c r="AC29" s="139">
        <f t="shared" si="4"/>
        <v>0</v>
      </c>
      <c r="AD29" s="139">
        <f t="shared" si="4"/>
        <v>0</v>
      </c>
      <c r="AE29" s="139">
        <f t="shared" si="4"/>
        <v>0</v>
      </c>
      <c r="AF29" s="335">
        <f t="shared" si="4"/>
        <v>0</v>
      </c>
      <c r="AG29" s="336">
        <f t="shared" si="4"/>
        <v>0</v>
      </c>
      <c r="AH29" s="139">
        <f t="shared" si="4"/>
        <v>0</v>
      </c>
      <c r="AI29" s="139">
        <f t="shared" si="4"/>
        <v>0</v>
      </c>
      <c r="AJ29" s="139">
        <f t="shared" si="4"/>
        <v>0</v>
      </c>
      <c r="AK29" s="347">
        <f t="shared" si="4"/>
        <v>0</v>
      </c>
      <c r="AL29" s="26"/>
    </row>
    <row r="30" spans="1:38" ht="24" customHeight="1">
      <c r="A30" s="19"/>
      <c r="B30" s="20"/>
      <c r="C30" s="21" t="s">
        <v>16</v>
      </c>
      <c r="D30" s="21"/>
      <c r="E30" s="140" t="s">
        <v>272</v>
      </c>
      <c r="F30" s="140" t="s">
        <v>272</v>
      </c>
      <c r="G30" s="140" t="s">
        <v>272</v>
      </c>
      <c r="H30" s="140">
        <v>1</v>
      </c>
      <c r="I30" s="140" t="s">
        <v>272</v>
      </c>
      <c r="J30" s="140" t="s">
        <v>272</v>
      </c>
      <c r="K30" s="140" t="s">
        <v>272</v>
      </c>
      <c r="L30" s="140">
        <v>1</v>
      </c>
      <c r="M30" s="140" t="s">
        <v>272</v>
      </c>
      <c r="N30" s="140" t="s">
        <v>272</v>
      </c>
      <c r="O30" s="140" t="s">
        <v>272</v>
      </c>
      <c r="P30" s="140">
        <v>1</v>
      </c>
      <c r="Q30" s="140" t="s">
        <v>272</v>
      </c>
      <c r="R30" s="337">
        <v>1</v>
      </c>
      <c r="S30" s="338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337"/>
      <c r="AG30" s="338"/>
      <c r="AH30" s="140"/>
      <c r="AI30" s="140"/>
      <c r="AJ30" s="140"/>
      <c r="AK30" s="348"/>
      <c r="AL30" s="16"/>
    </row>
    <row r="31" spans="1:38" ht="24" customHeight="1">
      <c r="A31" s="19"/>
      <c r="B31" s="20"/>
      <c r="C31" s="21" t="s">
        <v>17</v>
      </c>
      <c r="D31" s="21"/>
      <c r="E31" s="140" t="s">
        <v>272</v>
      </c>
      <c r="F31" s="140" t="s">
        <v>272</v>
      </c>
      <c r="G31" s="140" t="s">
        <v>272</v>
      </c>
      <c r="H31" s="140" t="s">
        <v>272</v>
      </c>
      <c r="I31" s="140" t="s">
        <v>272</v>
      </c>
      <c r="J31" s="140" t="s">
        <v>272</v>
      </c>
      <c r="K31" s="140" t="s">
        <v>272</v>
      </c>
      <c r="L31" s="140" t="s">
        <v>272</v>
      </c>
      <c r="M31" s="140" t="s">
        <v>272</v>
      </c>
      <c r="N31" s="140" t="s">
        <v>272</v>
      </c>
      <c r="O31" s="140" t="s">
        <v>272</v>
      </c>
      <c r="P31" s="140" t="s">
        <v>272</v>
      </c>
      <c r="Q31" s="140" t="s">
        <v>272</v>
      </c>
      <c r="R31" s="337" t="s">
        <v>272</v>
      </c>
      <c r="S31" s="338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337"/>
      <c r="AG31" s="338"/>
      <c r="AH31" s="140"/>
      <c r="AI31" s="140"/>
      <c r="AJ31" s="140"/>
      <c r="AK31" s="348"/>
      <c r="AL31" s="16"/>
    </row>
    <row r="32" spans="1:38" ht="24" customHeight="1">
      <c r="A32" s="19"/>
      <c r="B32" s="20"/>
      <c r="C32" s="21" t="s">
        <v>21</v>
      </c>
      <c r="D32" s="21"/>
      <c r="E32" s="140" t="s">
        <v>272</v>
      </c>
      <c r="F32" s="140" t="s">
        <v>272</v>
      </c>
      <c r="G32" s="140" t="s">
        <v>272</v>
      </c>
      <c r="H32" s="140" t="s">
        <v>272</v>
      </c>
      <c r="I32" s="140" t="s">
        <v>272</v>
      </c>
      <c r="J32" s="140" t="s">
        <v>272</v>
      </c>
      <c r="K32" s="140" t="s">
        <v>272</v>
      </c>
      <c r="L32" s="140" t="s">
        <v>272</v>
      </c>
      <c r="M32" s="140" t="s">
        <v>272</v>
      </c>
      <c r="N32" s="140" t="s">
        <v>272</v>
      </c>
      <c r="O32" s="140" t="s">
        <v>272</v>
      </c>
      <c r="P32" s="140" t="s">
        <v>272</v>
      </c>
      <c r="Q32" s="140" t="s">
        <v>272</v>
      </c>
      <c r="R32" s="337" t="s">
        <v>272</v>
      </c>
      <c r="S32" s="338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337"/>
      <c r="AG32" s="338"/>
      <c r="AH32" s="140"/>
      <c r="AI32" s="140"/>
      <c r="AJ32" s="140"/>
      <c r="AK32" s="348"/>
      <c r="AL32" s="16"/>
    </row>
    <row r="33" spans="1:38" ht="24" customHeight="1">
      <c r="A33" s="19"/>
      <c r="B33" s="20"/>
      <c r="C33" s="21" t="s">
        <v>19</v>
      </c>
      <c r="D33" s="21"/>
      <c r="E33" s="140" t="s">
        <v>272</v>
      </c>
      <c r="F33" s="140">
        <v>1</v>
      </c>
      <c r="G33" s="140" t="s">
        <v>272</v>
      </c>
      <c r="H33" s="140" t="s">
        <v>272</v>
      </c>
      <c r="I33" s="140" t="s">
        <v>272</v>
      </c>
      <c r="J33" s="140" t="s">
        <v>272</v>
      </c>
      <c r="K33" s="140" t="s">
        <v>272</v>
      </c>
      <c r="L33" s="140">
        <v>1</v>
      </c>
      <c r="M33" s="140" t="s">
        <v>272</v>
      </c>
      <c r="N33" s="140" t="s">
        <v>272</v>
      </c>
      <c r="O33" s="140">
        <v>1</v>
      </c>
      <c r="P33" s="140" t="s">
        <v>272</v>
      </c>
      <c r="Q33" s="140" t="s">
        <v>272</v>
      </c>
      <c r="R33" s="337" t="s">
        <v>272</v>
      </c>
      <c r="S33" s="338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337"/>
      <c r="AG33" s="338"/>
      <c r="AH33" s="140"/>
      <c r="AI33" s="140"/>
      <c r="AJ33" s="140"/>
      <c r="AK33" s="348"/>
      <c r="AL33" s="16"/>
    </row>
    <row r="34" spans="1:38" ht="24" customHeight="1">
      <c r="A34" s="19"/>
      <c r="B34" s="20"/>
      <c r="C34" s="21" t="s">
        <v>66</v>
      </c>
      <c r="D34" s="21"/>
      <c r="E34" s="140" t="s">
        <v>272</v>
      </c>
      <c r="F34" s="140" t="s">
        <v>272</v>
      </c>
      <c r="G34" s="140" t="s">
        <v>272</v>
      </c>
      <c r="H34" s="140" t="s">
        <v>272</v>
      </c>
      <c r="I34" s="140" t="s">
        <v>272</v>
      </c>
      <c r="J34" s="140" t="s">
        <v>272</v>
      </c>
      <c r="K34" s="140" t="s">
        <v>272</v>
      </c>
      <c r="L34" s="140" t="s">
        <v>272</v>
      </c>
      <c r="M34" s="140" t="s">
        <v>272</v>
      </c>
      <c r="N34" s="140" t="s">
        <v>272</v>
      </c>
      <c r="O34" s="140" t="s">
        <v>272</v>
      </c>
      <c r="P34" s="140" t="s">
        <v>272</v>
      </c>
      <c r="Q34" s="140" t="s">
        <v>272</v>
      </c>
      <c r="R34" s="337" t="s">
        <v>272</v>
      </c>
      <c r="S34" s="338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337"/>
      <c r="AG34" s="338"/>
      <c r="AH34" s="140"/>
      <c r="AI34" s="140"/>
      <c r="AJ34" s="140"/>
      <c r="AK34" s="348"/>
      <c r="AL34" s="16"/>
    </row>
    <row r="35" spans="1:38" ht="24" customHeight="1">
      <c r="A35" s="19"/>
      <c r="B35" s="20"/>
      <c r="C35" s="21" t="s">
        <v>86</v>
      </c>
      <c r="D35" s="21"/>
      <c r="E35" s="91">
        <v>1</v>
      </c>
      <c r="F35" s="91" t="s">
        <v>272</v>
      </c>
      <c r="G35" s="91" t="s">
        <v>272</v>
      </c>
      <c r="H35" s="91">
        <v>2</v>
      </c>
      <c r="I35" s="91" t="s">
        <v>272</v>
      </c>
      <c r="J35" s="91" t="s">
        <v>272</v>
      </c>
      <c r="K35" s="91" t="s">
        <v>272</v>
      </c>
      <c r="L35" s="91">
        <v>3</v>
      </c>
      <c r="M35" s="91" t="s">
        <v>272</v>
      </c>
      <c r="N35" s="91" t="s">
        <v>272</v>
      </c>
      <c r="O35" s="402">
        <v>2</v>
      </c>
      <c r="P35" s="402">
        <v>1</v>
      </c>
      <c r="Q35" s="402" t="s">
        <v>272</v>
      </c>
      <c r="R35" s="415" t="s">
        <v>272</v>
      </c>
      <c r="S35" s="34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339"/>
      <c r="AG35" s="340"/>
      <c r="AH35" s="91"/>
      <c r="AI35" s="91"/>
      <c r="AJ35" s="91"/>
      <c r="AK35" s="350"/>
      <c r="AL35" s="16"/>
    </row>
    <row r="36" spans="1:38" ht="24" customHeight="1">
      <c r="A36" s="27" t="s">
        <v>68</v>
      </c>
      <c r="B36" s="28"/>
      <c r="C36" s="25"/>
      <c r="D36" s="25"/>
      <c r="E36" s="139">
        <f aca="true" t="shared" si="5" ref="E36:AK36">SUM(E37:E40)</f>
        <v>9</v>
      </c>
      <c r="F36" s="139">
        <f t="shared" si="5"/>
        <v>9</v>
      </c>
      <c r="G36" s="139">
        <f t="shared" si="5"/>
        <v>2</v>
      </c>
      <c r="H36" s="139">
        <f t="shared" si="5"/>
        <v>5</v>
      </c>
      <c r="I36" s="139">
        <f t="shared" si="5"/>
        <v>3</v>
      </c>
      <c r="J36" s="139">
        <f t="shared" si="5"/>
        <v>74</v>
      </c>
      <c r="K36" s="139">
        <f t="shared" si="5"/>
        <v>0</v>
      </c>
      <c r="L36" s="139">
        <f t="shared" si="5"/>
        <v>102</v>
      </c>
      <c r="M36" s="139">
        <f t="shared" si="5"/>
        <v>0</v>
      </c>
      <c r="N36" s="139">
        <f t="shared" si="5"/>
        <v>0</v>
      </c>
      <c r="O36" s="139">
        <f t="shared" si="5"/>
        <v>99</v>
      </c>
      <c r="P36" s="139">
        <f t="shared" si="5"/>
        <v>3</v>
      </c>
      <c r="Q36" s="139">
        <f t="shared" si="5"/>
        <v>0</v>
      </c>
      <c r="R36" s="335">
        <f t="shared" si="5"/>
        <v>23</v>
      </c>
      <c r="S36" s="336">
        <f t="shared" si="5"/>
        <v>0</v>
      </c>
      <c r="T36" s="139">
        <f t="shared" si="5"/>
        <v>0</v>
      </c>
      <c r="U36" s="139">
        <f t="shared" si="5"/>
        <v>0</v>
      </c>
      <c r="V36" s="139">
        <f t="shared" si="5"/>
        <v>0</v>
      </c>
      <c r="W36" s="139">
        <f t="shared" si="5"/>
        <v>0</v>
      </c>
      <c r="X36" s="139">
        <f t="shared" si="5"/>
        <v>0</v>
      </c>
      <c r="Y36" s="139">
        <f t="shared" si="5"/>
        <v>0</v>
      </c>
      <c r="Z36" s="139">
        <f t="shared" si="5"/>
        <v>0</v>
      </c>
      <c r="AA36" s="139">
        <f t="shared" si="5"/>
        <v>0</v>
      </c>
      <c r="AB36" s="139">
        <f t="shared" si="5"/>
        <v>0</v>
      </c>
      <c r="AC36" s="139">
        <f t="shared" si="5"/>
        <v>0</v>
      </c>
      <c r="AD36" s="139">
        <f t="shared" si="5"/>
        <v>0</v>
      </c>
      <c r="AE36" s="139">
        <f t="shared" si="5"/>
        <v>0</v>
      </c>
      <c r="AF36" s="335">
        <f t="shared" si="5"/>
        <v>0</v>
      </c>
      <c r="AG36" s="336">
        <f t="shared" si="5"/>
        <v>0</v>
      </c>
      <c r="AH36" s="139">
        <f t="shared" si="5"/>
        <v>0</v>
      </c>
      <c r="AI36" s="139">
        <f t="shared" si="5"/>
        <v>0</v>
      </c>
      <c r="AJ36" s="139">
        <f t="shared" si="5"/>
        <v>0</v>
      </c>
      <c r="AK36" s="347">
        <f t="shared" si="5"/>
        <v>0</v>
      </c>
      <c r="AL36" s="26"/>
    </row>
    <row r="37" spans="1:38" ht="24" customHeight="1">
      <c r="A37" s="19"/>
      <c r="B37" s="20"/>
      <c r="C37" s="21" t="s">
        <v>69</v>
      </c>
      <c r="D37" s="21"/>
      <c r="E37" s="140">
        <v>4</v>
      </c>
      <c r="F37" s="140">
        <v>3</v>
      </c>
      <c r="G37" s="140" t="s">
        <v>272</v>
      </c>
      <c r="H37" s="140" t="s">
        <v>272</v>
      </c>
      <c r="I37" s="140">
        <v>3</v>
      </c>
      <c r="J37" s="140">
        <v>70</v>
      </c>
      <c r="K37" s="140" t="s">
        <v>272</v>
      </c>
      <c r="L37" s="140">
        <v>80</v>
      </c>
      <c r="M37" s="140" t="s">
        <v>272</v>
      </c>
      <c r="N37" s="140" t="s">
        <v>272</v>
      </c>
      <c r="O37" s="140">
        <v>79</v>
      </c>
      <c r="P37" s="140">
        <v>1</v>
      </c>
      <c r="Q37" s="140" t="s">
        <v>272</v>
      </c>
      <c r="R37" s="337">
        <v>8</v>
      </c>
      <c r="S37" s="338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337"/>
      <c r="AG37" s="338"/>
      <c r="AH37" s="140"/>
      <c r="AI37" s="140"/>
      <c r="AJ37" s="140"/>
      <c r="AK37" s="348"/>
      <c r="AL37" s="16"/>
    </row>
    <row r="38" spans="1:38" ht="24" customHeight="1">
      <c r="A38" s="19"/>
      <c r="B38" s="20"/>
      <c r="C38" s="21" t="s">
        <v>70</v>
      </c>
      <c r="D38" s="21"/>
      <c r="E38" s="140" t="s">
        <v>272</v>
      </c>
      <c r="F38" s="140" t="s">
        <v>272</v>
      </c>
      <c r="G38" s="140" t="s">
        <v>272</v>
      </c>
      <c r="H38" s="140" t="s">
        <v>272</v>
      </c>
      <c r="I38" s="140" t="s">
        <v>272</v>
      </c>
      <c r="J38" s="140" t="s">
        <v>272</v>
      </c>
      <c r="K38" s="140" t="s">
        <v>272</v>
      </c>
      <c r="L38" s="140" t="s">
        <v>272</v>
      </c>
      <c r="M38" s="140" t="s">
        <v>272</v>
      </c>
      <c r="N38" s="140" t="s">
        <v>272</v>
      </c>
      <c r="O38" s="140" t="s">
        <v>272</v>
      </c>
      <c r="P38" s="140" t="s">
        <v>272</v>
      </c>
      <c r="Q38" s="140" t="s">
        <v>272</v>
      </c>
      <c r="R38" s="337" t="s">
        <v>272</v>
      </c>
      <c r="S38" s="338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337"/>
      <c r="AG38" s="338"/>
      <c r="AH38" s="140"/>
      <c r="AI38" s="140"/>
      <c r="AJ38" s="140"/>
      <c r="AK38" s="348"/>
      <c r="AL38" s="16"/>
    </row>
    <row r="39" spans="1:38" ht="24" customHeight="1">
      <c r="A39" s="19"/>
      <c r="B39" s="20"/>
      <c r="C39" s="21" t="s">
        <v>22</v>
      </c>
      <c r="D39" s="21"/>
      <c r="E39" s="140" t="s">
        <v>272</v>
      </c>
      <c r="F39" s="140" t="s">
        <v>272</v>
      </c>
      <c r="G39" s="140" t="s">
        <v>272</v>
      </c>
      <c r="H39" s="140" t="s">
        <v>272</v>
      </c>
      <c r="I39" s="140" t="s">
        <v>272</v>
      </c>
      <c r="J39" s="140" t="s">
        <v>272</v>
      </c>
      <c r="K39" s="140" t="s">
        <v>272</v>
      </c>
      <c r="L39" s="140" t="s">
        <v>272</v>
      </c>
      <c r="M39" s="140" t="s">
        <v>272</v>
      </c>
      <c r="N39" s="140" t="s">
        <v>272</v>
      </c>
      <c r="O39" s="140" t="s">
        <v>272</v>
      </c>
      <c r="P39" s="140" t="s">
        <v>272</v>
      </c>
      <c r="Q39" s="140" t="s">
        <v>272</v>
      </c>
      <c r="R39" s="337" t="s">
        <v>272</v>
      </c>
      <c r="S39" s="338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337"/>
      <c r="AG39" s="338"/>
      <c r="AH39" s="140"/>
      <c r="AI39" s="140"/>
      <c r="AJ39" s="140"/>
      <c r="AK39" s="348"/>
      <c r="AL39" s="16"/>
    </row>
    <row r="40" spans="1:38" ht="24" customHeight="1">
      <c r="A40" s="19"/>
      <c r="B40" s="20"/>
      <c r="C40" s="21" t="s">
        <v>28</v>
      </c>
      <c r="D40" s="21"/>
      <c r="E40" s="91">
        <v>5</v>
      </c>
      <c r="F40" s="91">
        <v>6</v>
      </c>
      <c r="G40" s="91">
        <v>2</v>
      </c>
      <c r="H40" s="91">
        <v>5</v>
      </c>
      <c r="I40" s="91" t="s">
        <v>272</v>
      </c>
      <c r="J40" s="91">
        <v>4</v>
      </c>
      <c r="K40" s="91" t="s">
        <v>272</v>
      </c>
      <c r="L40" s="91">
        <v>22</v>
      </c>
      <c r="M40" s="91" t="s">
        <v>272</v>
      </c>
      <c r="N40" s="91" t="s">
        <v>272</v>
      </c>
      <c r="O40" s="402">
        <v>20</v>
      </c>
      <c r="P40" s="402">
        <v>2</v>
      </c>
      <c r="Q40" s="402" t="s">
        <v>272</v>
      </c>
      <c r="R40" s="415">
        <v>15</v>
      </c>
      <c r="S40" s="34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339"/>
      <c r="AG40" s="340"/>
      <c r="AH40" s="91"/>
      <c r="AI40" s="91"/>
      <c r="AJ40" s="91"/>
      <c r="AK40" s="350"/>
      <c r="AL40" s="16"/>
    </row>
    <row r="41" spans="1:38" ht="24" customHeight="1">
      <c r="A41" s="23" t="s">
        <v>71</v>
      </c>
      <c r="B41" s="24"/>
      <c r="C41" s="25"/>
      <c r="D41" s="25"/>
      <c r="E41" s="139">
        <f aca="true" t="shared" si="6" ref="E41:AK41">SUM(E42:E44)</f>
        <v>0</v>
      </c>
      <c r="F41" s="139">
        <f t="shared" si="6"/>
        <v>0</v>
      </c>
      <c r="G41" s="139">
        <f t="shared" si="6"/>
        <v>1</v>
      </c>
      <c r="H41" s="139">
        <f t="shared" si="6"/>
        <v>0</v>
      </c>
      <c r="I41" s="139">
        <f t="shared" si="6"/>
        <v>1</v>
      </c>
      <c r="J41" s="139">
        <f t="shared" si="6"/>
        <v>0</v>
      </c>
      <c r="K41" s="139">
        <f t="shared" si="6"/>
        <v>0</v>
      </c>
      <c r="L41" s="139">
        <f t="shared" si="6"/>
        <v>2</v>
      </c>
      <c r="M41" s="139">
        <f t="shared" si="6"/>
        <v>0</v>
      </c>
      <c r="N41" s="139">
        <f t="shared" si="6"/>
        <v>0</v>
      </c>
      <c r="O41" s="404">
        <f t="shared" si="6"/>
        <v>2</v>
      </c>
      <c r="P41" s="404">
        <f t="shared" si="6"/>
        <v>0</v>
      </c>
      <c r="Q41" s="404">
        <f t="shared" si="6"/>
        <v>0</v>
      </c>
      <c r="R41" s="413">
        <f t="shared" si="6"/>
        <v>0</v>
      </c>
      <c r="S41" s="336">
        <f t="shared" si="6"/>
        <v>0</v>
      </c>
      <c r="T41" s="139">
        <f t="shared" si="6"/>
        <v>0</v>
      </c>
      <c r="U41" s="139">
        <f t="shared" si="6"/>
        <v>0</v>
      </c>
      <c r="V41" s="139">
        <f t="shared" si="6"/>
        <v>0</v>
      </c>
      <c r="W41" s="139">
        <f t="shared" si="6"/>
        <v>0</v>
      </c>
      <c r="X41" s="139">
        <f t="shared" si="6"/>
        <v>0</v>
      </c>
      <c r="Y41" s="139">
        <f t="shared" si="6"/>
        <v>0</v>
      </c>
      <c r="Z41" s="139">
        <f t="shared" si="6"/>
        <v>0</v>
      </c>
      <c r="AA41" s="139">
        <f t="shared" si="6"/>
        <v>0</v>
      </c>
      <c r="AB41" s="139">
        <f t="shared" si="6"/>
        <v>0</v>
      </c>
      <c r="AC41" s="139">
        <f t="shared" si="6"/>
        <v>0</v>
      </c>
      <c r="AD41" s="139">
        <f t="shared" si="6"/>
        <v>0</v>
      </c>
      <c r="AE41" s="139">
        <f t="shared" si="6"/>
        <v>0</v>
      </c>
      <c r="AF41" s="335">
        <f t="shared" si="6"/>
        <v>0</v>
      </c>
      <c r="AG41" s="336">
        <f t="shared" si="6"/>
        <v>0</v>
      </c>
      <c r="AH41" s="139">
        <f t="shared" si="6"/>
        <v>0</v>
      </c>
      <c r="AI41" s="139">
        <f t="shared" si="6"/>
        <v>0</v>
      </c>
      <c r="AJ41" s="139">
        <f t="shared" si="6"/>
        <v>0</v>
      </c>
      <c r="AK41" s="347">
        <f t="shared" si="6"/>
        <v>0</v>
      </c>
      <c r="AL41" s="26"/>
    </row>
    <row r="42" spans="1:38" ht="24" customHeight="1">
      <c r="A42" s="19"/>
      <c r="B42" s="20"/>
      <c r="C42" s="21" t="s">
        <v>23</v>
      </c>
      <c r="D42" s="21"/>
      <c r="E42" s="140" t="s">
        <v>272</v>
      </c>
      <c r="F42" s="140" t="s">
        <v>272</v>
      </c>
      <c r="G42" s="140">
        <v>1</v>
      </c>
      <c r="H42" s="140" t="s">
        <v>272</v>
      </c>
      <c r="I42" s="140">
        <v>1</v>
      </c>
      <c r="J42" s="140" t="s">
        <v>272</v>
      </c>
      <c r="K42" s="140" t="s">
        <v>272</v>
      </c>
      <c r="L42" s="140">
        <v>2</v>
      </c>
      <c r="M42" s="140" t="s">
        <v>272</v>
      </c>
      <c r="N42" s="140" t="s">
        <v>272</v>
      </c>
      <c r="O42" s="140">
        <v>2</v>
      </c>
      <c r="P42" s="140" t="s">
        <v>272</v>
      </c>
      <c r="Q42" s="140" t="s">
        <v>272</v>
      </c>
      <c r="R42" s="337" t="s">
        <v>272</v>
      </c>
      <c r="S42" s="338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337"/>
      <c r="AG42" s="338"/>
      <c r="AH42" s="140"/>
      <c r="AI42" s="140"/>
      <c r="AJ42" s="140"/>
      <c r="AK42" s="348"/>
      <c r="AL42" s="16"/>
    </row>
    <row r="43" spans="1:38" ht="24" customHeight="1">
      <c r="A43" s="19"/>
      <c r="B43" s="20"/>
      <c r="C43" s="21" t="s">
        <v>24</v>
      </c>
      <c r="D43" s="21"/>
      <c r="E43" s="140" t="s">
        <v>272</v>
      </c>
      <c r="F43" s="140" t="s">
        <v>272</v>
      </c>
      <c r="G43" s="140" t="s">
        <v>272</v>
      </c>
      <c r="H43" s="140" t="s">
        <v>272</v>
      </c>
      <c r="I43" s="140" t="s">
        <v>272</v>
      </c>
      <c r="J43" s="140" t="s">
        <v>272</v>
      </c>
      <c r="K43" s="140" t="s">
        <v>272</v>
      </c>
      <c r="L43" s="140" t="s">
        <v>272</v>
      </c>
      <c r="M43" s="140" t="s">
        <v>272</v>
      </c>
      <c r="N43" s="140" t="s">
        <v>272</v>
      </c>
      <c r="O43" s="140" t="s">
        <v>272</v>
      </c>
      <c r="P43" s="140" t="s">
        <v>272</v>
      </c>
      <c r="Q43" s="140" t="s">
        <v>272</v>
      </c>
      <c r="R43" s="337" t="s">
        <v>272</v>
      </c>
      <c r="S43" s="338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337"/>
      <c r="AG43" s="338"/>
      <c r="AH43" s="140"/>
      <c r="AI43" s="140"/>
      <c r="AJ43" s="140"/>
      <c r="AK43" s="348"/>
      <c r="AL43" s="16"/>
    </row>
    <row r="44" spans="1:38" ht="24" customHeight="1">
      <c r="A44" s="19"/>
      <c r="B44" s="20"/>
      <c r="C44" s="21" t="s">
        <v>25</v>
      </c>
      <c r="D44" s="21"/>
      <c r="E44" s="91" t="s">
        <v>272</v>
      </c>
      <c r="F44" s="91" t="s">
        <v>272</v>
      </c>
      <c r="G44" s="91" t="s">
        <v>272</v>
      </c>
      <c r="H44" s="91" t="s">
        <v>272</v>
      </c>
      <c r="I44" s="91" t="s">
        <v>272</v>
      </c>
      <c r="J44" s="91" t="s">
        <v>272</v>
      </c>
      <c r="K44" s="91" t="s">
        <v>272</v>
      </c>
      <c r="L44" s="91" t="s">
        <v>272</v>
      </c>
      <c r="M44" s="91" t="s">
        <v>272</v>
      </c>
      <c r="N44" s="91" t="s">
        <v>272</v>
      </c>
      <c r="O44" s="91" t="s">
        <v>272</v>
      </c>
      <c r="P44" s="91" t="s">
        <v>272</v>
      </c>
      <c r="Q44" s="91" t="s">
        <v>272</v>
      </c>
      <c r="R44" s="339" t="s">
        <v>272</v>
      </c>
      <c r="S44" s="34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339"/>
      <c r="AG44" s="340"/>
      <c r="AH44" s="91"/>
      <c r="AI44" s="91"/>
      <c r="AJ44" s="91"/>
      <c r="AK44" s="350"/>
      <c r="AL44" s="16"/>
    </row>
    <row r="45" spans="1:38" ht="24" customHeight="1">
      <c r="A45" s="29" t="s">
        <v>72</v>
      </c>
      <c r="B45" s="30"/>
      <c r="C45" s="31"/>
      <c r="D45" s="32"/>
      <c r="E45" s="139">
        <f aca="true" t="shared" si="7" ref="E45:AK45">SUM(E46:E48)</f>
        <v>0</v>
      </c>
      <c r="F45" s="139">
        <f t="shared" si="7"/>
        <v>0</v>
      </c>
      <c r="G45" s="139">
        <f t="shared" si="7"/>
        <v>0</v>
      </c>
      <c r="H45" s="139">
        <f t="shared" si="7"/>
        <v>0</v>
      </c>
      <c r="I45" s="139">
        <f t="shared" si="7"/>
        <v>0</v>
      </c>
      <c r="J45" s="139">
        <f t="shared" si="7"/>
        <v>1</v>
      </c>
      <c r="K45" s="139">
        <f t="shared" si="7"/>
        <v>0</v>
      </c>
      <c r="L45" s="139">
        <f t="shared" si="7"/>
        <v>1</v>
      </c>
      <c r="M45" s="139">
        <f t="shared" si="7"/>
        <v>0</v>
      </c>
      <c r="N45" s="139">
        <f t="shared" si="7"/>
        <v>0</v>
      </c>
      <c r="O45" s="404">
        <f t="shared" si="7"/>
        <v>1</v>
      </c>
      <c r="P45" s="404">
        <f t="shared" si="7"/>
        <v>0</v>
      </c>
      <c r="Q45" s="404">
        <f t="shared" si="7"/>
        <v>0</v>
      </c>
      <c r="R45" s="413">
        <f t="shared" si="7"/>
        <v>0</v>
      </c>
      <c r="S45" s="336">
        <f t="shared" si="7"/>
        <v>0</v>
      </c>
      <c r="T45" s="139">
        <f t="shared" si="7"/>
        <v>0</v>
      </c>
      <c r="U45" s="139">
        <f t="shared" si="7"/>
        <v>0</v>
      </c>
      <c r="V45" s="139">
        <f t="shared" si="7"/>
        <v>0</v>
      </c>
      <c r="W45" s="139">
        <f t="shared" si="7"/>
        <v>0</v>
      </c>
      <c r="X45" s="139">
        <f t="shared" si="7"/>
        <v>0</v>
      </c>
      <c r="Y45" s="139">
        <f t="shared" si="7"/>
        <v>0</v>
      </c>
      <c r="Z45" s="139">
        <f t="shared" si="7"/>
        <v>0</v>
      </c>
      <c r="AA45" s="139">
        <f t="shared" si="7"/>
        <v>0</v>
      </c>
      <c r="AB45" s="139">
        <f t="shared" si="7"/>
        <v>0</v>
      </c>
      <c r="AC45" s="139">
        <f t="shared" si="7"/>
        <v>0</v>
      </c>
      <c r="AD45" s="139">
        <f t="shared" si="7"/>
        <v>0</v>
      </c>
      <c r="AE45" s="139">
        <f t="shared" si="7"/>
        <v>0</v>
      </c>
      <c r="AF45" s="335">
        <f t="shared" si="7"/>
        <v>0</v>
      </c>
      <c r="AG45" s="336">
        <f t="shared" si="7"/>
        <v>0</v>
      </c>
      <c r="AH45" s="139">
        <f t="shared" si="7"/>
        <v>0</v>
      </c>
      <c r="AI45" s="139">
        <f t="shared" si="7"/>
        <v>0</v>
      </c>
      <c r="AJ45" s="139">
        <f t="shared" si="7"/>
        <v>0</v>
      </c>
      <c r="AK45" s="347">
        <f t="shared" si="7"/>
        <v>0</v>
      </c>
      <c r="AL45" s="26"/>
    </row>
    <row r="46" spans="1:38" ht="24" customHeight="1">
      <c r="A46" s="19"/>
      <c r="B46" s="34"/>
      <c r="C46" s="21" t="s">
        <v>26</v>
      </c>
      <c r="D46" s="35"/>
      <c r="E46" s="140" t="s">
        <v>272</v>
      </c>
      <c r="F46" s="140" t="s">
        <v>272</v>
      </c>
      <c r="G46" s="140" t="s">
        <v>272</v>
      </c>
      <c r="H46" s="140" t="s">
        <v>272</v>
      </c>
      <c r="I46" s="140" t="s">
        <v>272</v>
      </c>
      <c r="J46" s="140">
        <v>1</v>
      </c>
      <c r="K46" s="140" t="s">
        <v>272</v>
      </c>
      <c r="L46" s="140">
        <v>1</v>
      </c>
      <c r="M46" s="140" t="s">
        <v>272</v>
      </c>
      <c r="N46" s="140" t="s">
        <v>272</v>
      </c>
      <c r="O46" s="140">
        <v>1</v>
      </c>
      <c r="P46" s="140" t="s">
        <v>272</v>
      </c>
      <c r="Q46" s="140" t="s">
        <v>272</v>
      </c>
      <c r="R46" s="337" t="s">
        <v>272</v>
      </c>
      <c r="S46" s="338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337"/>
      <c r="AG46" s="338"/>
      <c r="AH46" s="140"/>
      <c r="AI46" s="140"/>
      <c r="AJ46" s="140"/>
      <c r="AK46" s="348"/>
      <c r="AL46" s="26"/>
    </row>
    <row r="47" spans="1:38" ht="24" customHeight="1">
      <c r="A47" s="37"/>
      <c r="B47" s="38"/>
      <c r="C47" s="21" t="s">
        <v>27</v>
      </c>
      <c r="D47" s="39"/>
      <c r="E47" s="140" t="s">
        <v>272</v>
      </c>
      <c r="F47" s="140" t="s">
        <v>272</v>
      </c>
      <c r="G47" s="140" t="s">
        <v>272</v>
      </c>
      <c r="H47" s="140" t="s">
        <v>272</v>
      </c>
      <c r="I47" s="140" t="s">
        <v>272</v>
      </c>
      <c r="J47" s="140" t="s">
        <v>272</v>
      </c>
      <c r="K47" s="140" t="s">
        <v>272</v>
      </c>
      <c r="L47" s="140" t="s">
        <v>272</v>
      </c>
      <c r="M47" s="140" t="s">
        <v>272</v>
      </c>
      <c r="N47" s="140" t="s">
        <v>272</v>
      </c>
      <c r="O47" s="401" t="s">
        <v>272</v>
      </c>
      <c r="P47" s="401" t="s">
        <v>272</v>
      </c>
      <c r="Q47" s="401" t="s">
        <v>272</v>
      </c>
      <c r="R47" s="414" t="s">
        <v>272</v>
      </c>
      <c r="S47" s="338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337"/>
      <c r="AG47" s="338"/>
      <c r="AH47" s="140"/>
      <c r="AI47" s="140"/>
      <c r="AJ47" s="140"/>
      <c r="AK47" s="348"/>
      <c r="AL47" s="26"/>
    </row>
    <row r="48" spans="1:38" ht="24" customHeight="1">
      <c r="A48" s="40"/>
      <c r="B48" s="41"/>
      <c r="C48" s="42" t="s">
        <v>73</v>
      </c>
      <c r="D48" s="43"/>
      <c r="E48" s="91" t="s">
        <v>272</v>
      </c>
      <c r="F48" s="91" t="s">
        <v>272</v>
      </c>
      <c r="G48" s="91" t="s">
        <v>272</v>
      </c>
      <c r="H48" s="91" t="s">
        <v>272</v>
      </c>
      <c r="I48" s="91" t="s">
        <v>272</v>
      </c>
      <c r="J48" s="91" t="s">
        <v>272</v>
      </c>
      <c r="K48" s="91" t="s">
        <v>272</v>
      </c>
      <c r="L48" s="91" t="s">
        <v>272</v>
      </c>
      <c r="M48" s="91" t="s">
        <v>272</v>
      </c>
      <c r="N48" s="91" t="s">
        <v>272</v>
      </c>
      <c r="O48" s="91" t="s">
        <v>272</v>
      </c>
      <c r="P48" s="91" t="s">
        <v>272</v>
      </c>
      <c r="Q48" s="91" t="s">
        <v>272</v>
      </c>
      <c r="R48" s="339" t="s">
        <v>272</v>
      </c>
      <c r="S48" s="34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339"/>
      <c r="AG48" s="340"/>
      <c r="AH48" s="91"/>
      <c r="AI48" s="91"/>
      <c r="AJ48" s="91"/>
      <c r="AK48" s="350"/>
      <c r="AL48" s="26"/>
    </row>
    <row r="49" spans="1:38" ht="24" customHeight="1">
      <c r="A49" s="23" t="s">
        <v>74</v>
      </c>
      <c r="B49" s="45"/>
      <c r="C49" s="25"/>
      <c r="D49" s="25"/>
      <c r="E49" s="139">
        <f aca="true" t="shared" si="8" ref="E49:AK49">SUM(E50:E52)</f>
        <v>0</v>
      </c>
      <c r="F49" s="139">
        <f t="shared" si="8"/>
        <v>1</v>
      </c>
      <c r="G49" s="139">
        <f t="shared" si="8"/>
        <v>0</v>
      </c>
      <c r="H49" s="139">
        <f t="shared" si="8"/>
        <v>0</v>
      </c>
      <c r="I49" s="139">
        <f t="shared" si="8"/>
        <v>0</v>
      </c>
      <c r="J49" s="139">
        <f t="shared" si="8"/>
        <v>1</v>
      </c>
      <c r="K49" s="139">
        <f t="shared" si="8"/>
        <v>0</v>
      </c>
      <c r="L49" s="139">
        <f t="shared" si="8"/>
        <v>2</v>
      </c>
      <c r="M49" s="139">
        <f t="shared" si="8"/>
        <v>0</v>
      </c>
      <c r="N49" s="139">
        <f t="shared" si="8"/>
        <v>0</v>
      </c>
      <c r="O49" s="139">
        <f t="shared" si="8"/>
        <v>2</v>
      </c>
      <c r="P49" s="139">
        <f t="shared" si="8"/>
        <v>0</v>
      </c>
      <c r="Q49" s="139">
        <f t="shared" si="8"/>
        <v>0</v>
      </c>
      <c r="R49" s="335">
        <f t="shared" si="8"/>
        <v>2</v>
      </c>
      <c r="S49" s="336">
        <f t="shared" si="8"/>
        <v>0</v>
      </c>
      <c r="T49" s="139">
        <f t="shared" si="8"/>
        <v>0</v>
      </c>
      <c r="U49" s="139">
        <f t="shared" si="8"/>
        <v>0</v>
      </c>
      <c r="V49" s="139">
        <f t="shared" si="8"/>
        <v>0</v>
      </c>
      <c r="W49" s="139">
        <f t="shared" si="8"/>
        <v>0</v>
      </c>
      <c r="X49" s="139">
        <f t="shared" si="8"/>
        <v>0</v>
      </c>
      <c r="Y49" s="139">
        <f t="shared" si="8"/>
        <v>0</v>
      </c>
      <c r="Z49" s="139">
        <f t="shared" si="8"/>
        <v>0</v>
      </c>
      <c r="AA49" s="139">
        <f t="shared" si="8"/>
        <v>0</v>
      </c>
      <c r="AB49" s="139">
        <f t="shared" si="8"/>
        <v>0</v>
      </c>
      <c r="AC49" s="139">
        <f t="shared" si="8"/>
        <v>0</v>
      </c>
      <c r="AD49" s="139">
        <f t="shared" si="8"/>
        <v>0</v>
      </c>
      <c r="AE49" s="139">
        <f t="shared" si="8"/>
        <v>0</v>
      </c>
      <c r="AF49" s="335">
        <f t="shared" si="8"/>
        <v>0</v>
      </c>
      <c r="AG49" s="336">
        <f t="shared" si="8"/>
        <v>0</v>
      </c>
      <c r="AH49" s="139">
        <f t="shared" si="8"/>
        <v>0</v>
      </c>
      <c r="AI49" s="139">
        <f t="shared" si="8"/>
        <v>0</v>
      </c>
      <c r="AJ49" s="139">
        <f t="shared" si="8"/>
        <v>0</v>
      </c>
      <c r="AK49" s="347">
        <f t="shared" si="8"/>
        <v>0</v>
      </c>
      <c r="AL49" s="26"/>
    </row>
    <row r="50" spans="1:38" ht="24" customHeight="1">
      <c r="A50" s="19"/>
      <c r="B50" s="34"/>
      <c r="C50" s="21" t="s">
        <v>29</v>
      </c>
      <c r="D50" s="21"/>
      <c r="E50" s="140" t="s">
        <v>272</v>
      </c>
      <c r="F50" s="140">
        <v>1</v>
      </c>
      <c r="G50" s="140" t="s">
        <v>272</v>
      </c>
      <c r="H50" s="140" t="s">
        <v>272</v>
      </c>
      <c r="I50" s="140" t="s">
        <v>272</v>
      </c>
      <c r="J50" s="140">
        <v>1</v>
      </c>
      <c r="K50" s="140" t="s">
        <v>272</v>
      </c>
      <c r="L50" s="140">
        <v>2</v>
      </c>
      <c r="M50" s="140" t="s">
        <v>272</v>
      </c>
      <c r="N50" s="140" t="s">
        <v>272</v>
      </c>
      <c r="O50" s="401">
        <v>2</v>
      </c>
      <c r="P50" s="401" t="s">
        <v>272</v>
      </c>
      <c r="Q50" s="401" t="s">
        <v>272</v>
      </c>
      <c r="R50" s="414">
        <v>2</v>
      </c>
      <c r="S50" s="338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337"/>
      <c r="AG50" s="338"/>
      <c r="AH50" s="140"/>
      <c r="AI50" s="140"/>
      <c r="AJ50" s="140"/>
      <c r="AK50" s="348"/>
      <c r="AL50" s="16"/>
    </row>
    <row r="51" spans="1:38" ht="24" customHeight="1">
      <c r="A51" s="19"/>
      <c r="B51" s="34"/>
      <c r="C51" s="21" t="s">
        <v>75</v>
      </c>
      <c r="D51" s="21"/>
      <c r="E51" s="140" t="s">
        <v>272</v>
      </c>
      <c r="F51" s="140" t="s">
        <v>272</v>
      </c>
      <c r="G51" s="140" t="s">
        <v>272</v>
      </c>
      <c r="H51" s="140" t="s">
        <v>272</v>
      </c>
      <c r="I51" s="140" t="s">
        <v>272</v>
      </c>
      <c r="J51" s="140" t="s">
        <v>272</v>
      </c>
      <c r="K51" s="140" t="s">
        <v>272</v>
      </c>
      <c r="L51" s="140" t="s">
        <v>272</v>
      </c>
      <c r="M51" s="140" t="s">
        <v>272</v>
      </c>
      <c r="N51" s="140" t="s">
        <v>272</v>
      </c>
      <c r="O51" s="140" t="s">
        <v>272</v>
      </c>
      <c r="P51" s="140" t="s">
        <v>272</v>
      </c>
      <c r="Q51" s="140" t="s">
        <v>272</v>
      </c>
      <c r="R51" s="337" t="s">
        <v>272</v>
      </c>
      <c r="S51" s="338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337"/>
      <c r="AG51" s="338"/>
      <c r="AH51" s="140"/>
      <c r="AI51" s="140"/>
      <c r="AJ51" s="140"/>
      <c r="AK51" s="348"/>
      <c r="AL51" s="16"/>
    </row>
    <row r="52" spans="1:38" ht="24" customHeight="1">
      <c r="A52" s="19"/>
      <c r="B52" s="34"/>
      <c r="C52" s="21" t="s">
        <v>76</v>
      </c>
      <c r="D52" s="21"/>
      <c r="E52" s="91" t="s">
        <v>272</v>
      </c>
      <c r="F52" s="91" t="s">
        <v>272</v>
      </c>
      <c r="G52" s="91" t="s">
        <v>272</v>
      </c>
      <c r="H52" s="91" t="s">
        <v>272</v>
      </c>
      <c r="I52" s="91" t="s">
        <v>272</v>
      </c>
      <c r="J52" s="91" t="s">
        <v>272</v>
      </c>
      <c r="K52" s="91" t="s">
        <v>272</v>
      </c>
      <c r="L52" s="91" t="s">
        <v>272</v>
      </c>
      <c r="M52" s="91" t="s">
        <v>272</v>
      </c>
      <c r="N52" s="91" t="s">
        <v>272</v>
      </c>
      <c r="O52" s="91" t="s">
        <v>272</v>
      </c>
      <c r="P52" s="91" t="s">
        <v>272</v>
      </c>
      <c r="Q52" s="91" t="s">
        <v>272</v>
      </c>
      <c r="R52" s="339" t="s">
        <v>272</v>
      </c>
      <c r="S52" s="340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339"/>
      <c r="AG52" s="340"/>
      <c r="AH52" s="91"/>
      <c r="AI52" s="91"/>
      <c r="AJ52" s="91"/>
      <c r="AK52" s="350"/>
      <c r="AL52" s="16"/>
    </row>
    <row r="53" spans="1:38" ht="24" customHeight="1">
      <c r="A53" s="23" t="s">
        <v>30</v>
      </c>
      <c r="B53" s="45"/>
      <c r="C53" s="25"/>
      <c r="D53" s="25"/>
      <c r="E53" s="139">
        <f aca="true" t="shared" si="9" ref="E53:AK53">SUM(E54:E55)</f>
        <v>0</v>
      </c>
      <c r="F53" s="139">
        <f t="shared" si="9"/>
        <v>0</v>
      </c>
      <c r="G53" s="139">
        <f t="shared" si="9"/>
        <v>0</v>
      </c>
      <c r="H53" s="139">
        <f t="shared" si="9"/>
        <v>0</v>
      </c>
      <c r="I53" s="139">
        <f t="shared" si="9"/>
        <v>1</v>
      </c>
      <c r="J53" s="139">
        <f t="shared" si="9"/>
        <v>393</v>
      </c>
      <c r="K53" s="139">
        <f t="shared" si="9"/>
        <v>0</v>
      </c>
      <c r="L53" s="139">
        <f t="shared" si="9"/>
        <v>394</v>
      </c>
      <c r="M53" s="139">
        <f t="shared" si="9"/>
        <v>0</v>
      </c>
      <c r="N53" s="139">
        <f t="shared" si="9"/>
        <v>0</v>
      </c>
      <c r="O53" s="404">
        <f t="shared" si="9"/>
        <v>393</v>
      </c>
      <c r="P53" s="404">
        <f t="shared" si="9"/>
        <v>1</v>
      </c>
      <c r="Q53" s="404">
        <f t="shared" si="9"/>
        <v>0</v>
      </c>
      <c r="R53" s="413">
        <f t="shared" si="9"/>
        <v>52</v>
      </c>
      <c r="S53" s="336">
        <f t="shared" si="9"/>
        <v>0</v>
      </c>
      <c r="T53" s="139">
        <f t="shared" si="9"/>
        <v>0</v>
      </c>
      <c r="U53" s="139">
        <f t="shared" si="9"/>
        <v>0</v>
      </c>
      <c r="V53" s="139">
        <f t="shared" si="9"/>
        <v>0</v>
      </c>
      <c r="W53" s="139">
        <f t="shared" si="9"/>
        <v>0</v>
      </c>
      <c r="X53" s="139">
        <f t="shared" si="9"/>
        <v>0</v>
      </c>
      <c r="Y53" s="139">
        <f t="shared" si="9"/>
        <v>0</v>
      </c>
      <c r="Z53" s="139">
        <f t="shared" si="9"/>
        <v>0</v>
      </c>
      <c r="AA53" s="139">
        <f t="shared" si="9"/>
        <v>0</v>
      </c>
      <c r="AB53" s="139">
        <f t="shared" si="9"/>
        <v>0</v>
      </c>
      <c r="AC53" s="139">
        <f t="shared" si="9"/>
        <v>0</v>
      </c>
      <c r="AD53" s="139">
        <f t="shared" si="9"/>
        <v>0</v>
      </c>
      <c r="AE53" s="139">
        <f t="shared" si="9"/>
        <v>0</v>
      </c>
      <c r="AF53" s="335">
        <f t="shared" si="9"/>
        <v>0</v>
      </c>
      <c r="AG53" s="336">
        <f t="shared" si="9"/>
        <v>0</v>
      </c>
      <c r="AH53" s="139">
        <f t="shared" si="9"/>
        <v>0</v>
      </c>
      <c r="AI53" s="139">
        <f t="shared" si="9"/>
        <v>0</v>
      </c>
      <c r="AJ53" s="139">
        <f t="shared" si="9"/>
        <v>0</v>
      </c>
      <c r="AK53" s="347">
        <f t="shared" si="9"/>
        <v>0</v>
      </c>
      <c r="AL53" s="26"/>
    </row>
    <row r="54" spans="1:38" ht="24" customHeight="1">
      <c r="A54" s="19"/>
      <c r="B54" s="34"/>
      <c r="C54" s="21" t="s">
        <v>108</v>
      </c>
      <c r="D54" s="21"/>
      <c r="E54" s="140" t="s">
        <v>272</v>
      </c>
      <c r="F54" s="140" t="s">
        <v>272</v>
      </c>
      <c r="G54" s="140" t="s">
        <v>272</v>
      </c>
      <c r="H54" s="140" t="s">
        <v>272</v>
      </c>
      <c r="I54" s="140" t="s">
        <v>272</v>
      </c>
      <c r="J54" s="140">
        <v>393</v>
      </c>
      <c r="K54" s="140" t="s">
        <v>272</v>
      </c>
      <c r="L54" s="140">
        <v>393</v>
      </c>
      <c r="M54" s="140" t="s">
        <v>272</v>
      </c>
      <c r="N54" s="140" t="s">
        <v>272</v>
      </c>
      <c r="O54" s="140">
        <v>393</v>
      </c>
      <c r="P54" s="140" t="s">
        <v>272</v>
      </c>
      <c r="Q54" s="140" t="s">
        <v>272</v>
      </c>
      <c r="R54" s="337">
        <v>52</v>
      </c>
      <c r="S54" s="338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337"/>
      <c r="AG54" s="338"/>
      <c r="AH54" s="140"/>
      <c r="AI54" s="140"/>
      <c r="AJ54" s="140"/>
      <c r="AK54" s="348"/>
      <c r="AL54" s="16"/>
    </row>
    <row r="55" spans="1:38" ht="24" customHeight="1">
      <c r="A55" s="19"/>
      <c r="B55" s="34"/>
      <c r="C55" s="21" t="s">
        <v>77</v>
      </c>
      <c r="D55" s="21"/>
      <c r="E55" s="91" t="s">
        <v>272</v>
      </c>
      <c r="F55" s="91" t="s">
        <v>272</v>
      </c>
      <c r="G55" s="91" t="s">
        <v>272</v>
      </c>
      <c r="H55" s="91" t="s">
        <v>272</v>
      </c>
      <c r="I55" s="91">
        <v>1</v>
      </c>
      <c r="J55" s="91" t="s">
        <v>272</v>
      </c>
      <c r="K55" s="91" t="s">
        <v>272</v>
      </c>
      <c r="L55" s="91">
        <v>1</v>
      </c>
      <c r="M55" s="91" t="s">
        <v>272</v>
      </c>
      <c r="N55" s="91" t="s">
        <v>272</v>
      </c>
      <c r="O55" s="91" t="s">
        <v>272</v>
      </c>
      <c r="P55" s="91">
        <v>1</v>
      </c>
      <c r="Q55" s="91" t="s">
        <v>272</v>
      </c>
      <c r="R55" s="339" t="s">
        <v>272</v>
      </c>
      <c r="S55" s="340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339"/>
      <c r="AG55" s="340"/>
      <c r="AH55" s="91"/>
      <c r="AI55" s="91"/>
      <c r="AJ55" s="91"/>
      <c r="AK55" s="350"/>
      <c r="AL55" s="16"/>
    </row>
    <row r="56" spans="1:38" ht="24" customHeight="1">
      <c r="A56" s="23" t="s">
        <v>78</v>
      </c>
      <c r="B56" s="45"/>
      <c r="C56" s="14"/>
      <c r="D56" s="25"/>
      <c r="E56" s="139">
        <f aca="true" t="shared" si="10" ref="E56:AK56">SUM(E57:E58)</f>
        <v>0</v>
      </c>
      <c r="F56" s="139">
        <f t="shared" si="10"/>
        <v>1</v>
      </c>
      <c r="G56" s="139">
        <f t="shared" si="10"/>
        <v>0</v>
      </c>
      <c r="H56" s="139">
        <f t="shared" si="10"/>
        <v>0</v>
      </c>
      <c r="I56" s="139">
        <f t="shared" si="10"/>
        <v>0</v>
      </c>
      <c r="J56" s="139">
        <f t="shared" si="10"/>
        <v>0</v>
      </c>
      <c r="K56" s="139">
        <f t="shared" si="10"/>
        <v>0</v>
      </c>
      <c r="L56" s="139">
        <f t="shared" si="10"/>
        <v>1</v>
      </c>
      <c r="M56" s="139">
        <f t="shared" si="10"/>
        <v>0</v>
      </c>
      <c r="N56" s="139">
        <f t="shared" si="10"/>
        <v>0</v>
      </c>
      <c r="O56" s="404">
        <f t="shared" si="10"/>
        <v>1</v>
      </c>
      <c r="P56" s="404">
        <f t="shared" si="10"/>
        <v>0</v>
      </c>
      <c r="Q56" s="404">
        <f t="shared" si="10"/>
        <v>0</v>
      </c>
      <c r="R56" s="413">
        <f t="shared" si="10"/>
        <v>0</v>
      </c>
      <c r="S56" s="336">
        <f t="shared" si="10"/>
        <v>0</v>
      </c>
      <c r="T56" s="139">
        <f t="shared" si="10"/>
        <v>0</v>
      </c>
      <c r="U56" s="139">
        <f t="shared" si="10"/>
        <v>0</v>
      </c>
      <c r="V56" s="139">
        <f t="shared" si="10"/>
        <v>0</v>
      </c>
      <c r="W56" s="139">
        <f t="shared" si="10"/>
        <v>0</v>
      </c>
      <c r="X56" s="139">
        <f t="shared" si="10"/>
        <v>0</v>
      </c>
      <c r="Y56" s="139">
        <f t="shared" si="10"/>
        <v>0</v>
      </c>
      <c r="Z56" s="139">
        <f t="shared" si="10"/>
        <v>0</v>
      </c>
      <c r="AA56" s="139">
        <f t="shared" si="10"/>
        <v>0</v>
      </c>
      <c r="AB56" s="139">
        <f t="shared" si="10"/>
        <v>0</v>
      </c>
      <c r="AC56" s="139">
        <f t="shared" si="10"/>
        <v>0</v>
      </c>
      <c r="AD56" s="139">
        <f t="shared" si="10"/>
        <v>0</v>
      </c>
      <c r="AE56" s="139">
        <f t="shared" si="10"/>
        <v>0</v>
      </c>
      <c r="AF56" s="335">
        <f t="shared" si="10"/>
        <v>0</v>
      </c>
      <c r="AG56" s="336">
        <f t="shared" si="10"/>
        <v>0</v>
      </c>
      <c r="AH56" s="139">
        <f t="shared" si="10"/>
        <v>0</v>
      </c>
      <c r="AI56" s="139">
        <f t="shared" si="10"/>
        <v>0</v>
      </c>
      <c r="AJ56" s="139">
        <f t="shared" si="10"/>
        <v>0</v>
      </c>
      <c r="AK56" s="347">
        <f t="shared" si="10"/>
        <v>0</v>
      </c>
      <c r="AL56" s="26"/>
    </row>
    <row r="57" spans="1:38" ht="24" customHeight="1">
      <c r="A57" s="19"/>
      <c r="B57" s="46"/>
      <c r="C57" s="21" t="s">
        <v>109</v>
      </c>
      <c r="D57" s="47"/>
      <c r="E57" s="140" t="s">
        <v>272</v>
      </c>
      <c r="F57" s="140">
        <v>1</v>
      </c>
      <c r="G57" s="140" t="s">
        <v>272</v>
      </c>
      <c r="H57" s="140" t="s">
        <v>272</v>
      </c>
      <c r="I57" s="140" t="s">
        <v>272</v>
      </c>
      <c r="J57" s="140" t="s">
        <v>272</v>
      </c>
      <c r="K57" s="140" t="s">
        <v>272</v>
      </c>
      <c r="L57" s="140">
        <v>1</v>
      </c>
      <c r="M57" s="140" t="s">
        <v>272</v>
      </c>
      <c r="N57" s="140" t="s">
        <v>272</v>
      </c>
      <c r="O57" s="140">
        <v>1</v>
      </c>
      <c r="P57" s="140" t="s">
        <v>272</v>
      </c>
      <c r="Q57" s="140" t="s">
        <v>272</v>
      </c>
      <c r="R57" s="337" t="s">
        <v>272</v>
      </c>
      <c r="S57" s="338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337"/>
      <c r="AG57" s="338"/>
      <c r="AH57" s="140"/>
      <c r="AI57" s="140"/>
      <c r="AJ57" s="140"/>
      <c r="AK57" s="348"/>
      <c r="AL57" s="26"/>
    </row>
    <row r="58" spans="1:38" ht="24" customHeight="1">
      <c r="A58" s="19"/>
      <c r="B58" s="34"/>
      <c r="C58" s="21" t="s">
        <v>56</v>
      </c>
      <c r="D58" s="21"/>
      <c r="E58" s="91" t="s">
        <v>272</v>
      </c>
      <c r="F58" s="91" t="s">
        <v>272</v>
      </c>
      <c r="G58" s="91" t="s">
        <v>272</v>
      </c>
      <c r="H58" s="91" t="s">
        <v>272</v>
      </c>
      <c r="I58" s="91" t="s">
        <v>272</v>
      </c>
      <c r="J58" s="91" t="s">
        <v>272</v>
      </c>
      <c r="K58" s="91" t="s">
        <v>272</v>
      </c>
      <c r="L58" s="91" t="s">
        <v>272</v>
      </c>
      <c r="M58" s="91" t="s">
        <v>272</v>
      </c>
      <c r="N58" s="91" t="s">
        <v>272</v>
      </c>
      <c r="O58" s="91" t="s">
        <v>272</v>
      </c>
      <c r="P58" s="91" t="s">
        <v>272</v>
      </c>
      <c r="Q58" s="91" t="s">
        <v>272</v>
      </c>
      <c r="R58" s="339" t="s">
        <v>272</v>
      </c>
      <c r="S58" s="34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339"/>
      <c r="AG58" s="340"/>
      <c r="AH58" s="91"/>
      <c r="AI58" s="91"/>
      <c r="AJ58" s="91"/>
      <c r="AK58" s="350"/>
      <c r="AL58" s="16"/>
    </row>
    <row r="59" spans="1:38" ht="24" customHeight="1">
      <c r="A59" s="23" t="s">
        <v>79</v>
      </c>
      <c r="B59" s="45"/>
      <c r="C59" s="25"/>
      <c r="D59" s="25"/>
      <c r="E59" s="139">
        <f aca="true" t="shared" si="11" ref="E59:AK59">SUM(E60:E62)</f>
        <v>4</v>
      </c>
      <c r="F59" s="139">
        <f t="shared" si="11"/>
        <v>2</v>
      </c>
      <c r="G59" s="139">
        <f t="shared" si="11"/>
        <v>7</v>
      </c>
      <c r="H59" s="139">
        <f t="shared" si="11"/>
        <v>4</v>
      </c>
      <c r="I59" s="139">
        <f t="shared" si="11"/>
        <v>5</v>
      </c>
      <c r="J59" s="139">
        <f t="shared" si="11"/>
        <v>1</v>
      </c>
      <c r="K59" s="139">
        <f t="shared" si="11"/>
        <v>0</v>
      </c>
      <c r="L59" s="139">
        <f t="shared" si="11"/>
        <v>23</v>
      </c>
      <c r="M59" s="139">
        <f t="shared" si="11"/>
        <v>0</v>
      </c>
      <c r="N59" s="139">
        <f t="shared" si="11"/>
        <v>0</v>
      </c>
      <c r="O59" s="404">
        <f t="shared" si="11"/>
        <v>22</v>
      </c>
      <c r="P59" s="404">
        <f t="shared" si="11"/>
        <v>1</v>
      </c>
      <c r="Q59" s="404">
        <f t="shared" si="11"/>
        <v>0</v>
      </c>
      <c r="R59" s="413">
        <f t="shared" si="11"/>
        <v>11</v>
      </c>
      <c r="S59" s="336">
        <f t="shared" si="11"/>
        <v>0</v>
      </c>
      <c r="T59" s="139">
        <f t="shared" si="11"/>
        <v>0</v>
      </c>
      <c r="U59" s="139">
        <f t="shared" si="11"/>
        <v>0</v>
      </c>
      <c r="V59" s="139">
        <f t="shared" si="11"/>
        <v>0</v>
      </c>
      <c r="W59" s="139">
        <f t="shared" si="11"/>
        <v>0</v>
      </c>
      <c r="X59" s="139">
        <f t="shared" si="11"/>
        <v>0</v>
      </c>
      <c r="Y59" s="139">
        <f t="shared" si="11"/>
        <v>0</v>
      </c>
      <c r="Z59" s="139">
        <f t="shared" si="11"/>
        <v>0</v>
      </c>
      <c r="AA59" s="139">
        <f t="shared" si="11"/>
        <v>0</v>
      </c>
      <c r="AB59" s="139">
        <f t="shared" si="11"/>
        <v>0</v>
      </c>
      <c r="AC59" s="139">
        <f t="shared" si="11"/>
        <v>0</v>
      </c>
      <c r="AD59" s="139">
        <f t="shared" si="11"/>
        <v>0</v>
      </c>
      <c r="AE59" s="139">
        <f t="shared" si="11"/>
        <v>0</v>
      </c>
      <c r="AF59" s="335">
        <f t="shared" si="11"/>
        <v>0</v>
      </c>
      <c r="AG59" s="336">
        <f t="shared" si="11"/>
        <v>0</v>
      </c>
      <c r="AH59" s="139">
        <f t="shared" si="11"/>
        <v>0</v>
      </c>
      <c r="AI59" s="139">
        <f t="shared" si="11"/>
        <v>0</v>
      </c>
      <c r="AJ59" s="139">
        <f t="shared" si="11"/>
        <v>0</v>
      </c>
      <c r="AK59" s="347">
        <f t="shared" si="11"/>
        <v>0</v>
      </c>
      <c r="AL59" s="26"/>
    </row>
    <row r="60" spans="1:38" ht="24" customHeight="1">
      <c r="A60" s="19"/>
      <c r="B60" s="34"/>
      <c r="C60" s="21" t="s">
        <v>31</v>
      </c>
      <c r="D60" s="21"/>
      <c r="E60" s="140">
        <v>1</v>
      </c>
      <c r="F60" s="140">
        <v>1</v>
      </c>
      <c r="G60" s="140">
        <v>1</v>
      </c>
      <c r="H60" s="140" t="s">
        <v>272</v>
      </c>
      <c r="I60" s="140">
        <v>1</v>
      </c>
      <c r="J60" s="140">
        <v>1</v>
      </c>
      <c r="K60" s="140" t="s">
        <v>272</v>
      </c>
      <c r="L60" s="140">
        <v>5</v>
      </c>
      <c r="M60" s="140" t="s">
        <v>272</v>
      </c>
      <c r="N60" s="140" t="s">
        <v>272</v>
      </c>
      <c r="O60" s="401">
        <v>4</v>
      </c>
      <c r="P60" s="401">
        <v>1</v>
      </c>
      <c r="Q60" s="401" t="s">
        <v>272</v>
      </c>
      <c r="R60" s="414" t="s">
        <v>272</v>
      </c>
      <c r="S60" s="338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337"/>
      <c r="AG60" s="338"/>
      <c r="AH60" s="140"/>
      <c r="AI60" s="140"/>
      <c r="AJ60" s="140"/>
      <c r="AK60" s="348"/>
      <c r="AL60" s="16"/>
    </row>
    <row r="61" spans="1:38" ht="24" customHeight="1">
      <c r="A61" s="19"/>
      <c r="B61" s="34"/>
      <c r="C61" s="21" t="s">
        <v>57</v>
      </c>
      <c r="D61" s="21"/>
      <c r="E61" s="140" t="s">
        <v>272</v>
      </c>
      <c r="F61" s="140" t="s">
        <v>272</v>
      </c>
      <c r="G61" s="140" t="s">
        <v>272</v>
      </c>
      <c r="H61" s="140" t="s">
        <v>272</v>
      </c>
      <c r="I61" s="140" t="s">
        <v>272</v>
      </c>
      <c r="J61" s="140" t="s">
        <v>272</v>
      </c>
      <c r="K61" s="140" t="s">
        <v>272</v>
      </c>
      <c r="L61" s="140" t="s">
        <v>272</v>
      </c>
      <c r="M61" s="140" t="s">
        <v>272</v>
      </c>
      <c r="N61" s="140" t="s">
        <v>272</v>
      </c>
      <c r="O61" s="140" t="s">
        <v>272</v>
      </c>
      <c r="P61" s="140" t="s">
        <v>272</v>
      </c>
      <c r="Q61" s="140" t="s">
        <v>272</v>
      </c>
      <c r="R61" s="337" t="s">
        <v>272</v>
      </c>
      <c r="S61" s="338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337"/>
      <c r="AG61" s="338"/>
      <c r="AH61" s="140"/>
      <c r="AI61" s="140"/>
      <c r="AJ61" s="140"/>
      <c r="AK61" s="348"/>
      <c r="AL61" s="16"/>
    </row>
    <row r="62" spans="1:38" ht="24" customHeight="1" thickBot="1">
      <c r="A62" s="48"/>
      <c r="B62" s="49"/>
      <c r="C62" s="50" t="s">
        <v>80</v>
      </c>
      <c r="D62" s="50"/>
      <c r="E62" s="142">
        <v>3</v>
      </c>
      <c r="F62" s="142">
        <v>1</v>
      </c>
      <c r="G62" s="142">
        <v>6</v>
      </c>
      <c r="H62" s="142">
        <v>4</v>
      </c>
      <c r="I62" s="142">
        <v>4</v>
      </c>
      <c r="J62" s="142" t="s">
        <v>272</v>
      </c>
      <c r="K62" s="142" t="s">
        <v>272</v>
      </c>
      <c r="L62" s="142">
        <v>18</v>
      </c>
      <c r="M62" s="142" t="s">
        <v>272</v>
      </c>
      <c r="N62" s="142" t="s">
        <v>272</v>
      </c>
      <c r="O62" s="403">
        <v>18</v>
      </c>
      <c r="P62" s="403" t="s">
        <v>272</v>
      </c>
      <c r="Q62" s="403" t="s">
        <v>272</v>
      </c>
      <c r="R62" s="416">
        <v>11</v>
      </c>
      <c r="S62" s="3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341"/>
      <c r="AG62" s="342"/>
      <c r="AH62" s="142"/>
      <c r="AI62" s="142"/>
      <c r="AJ62" s="142"/>
      <c r="AK62" s="351"/>
      <c r="AL62" s="16"/>
    </row>
  </sheetData>
  <sheetProtection/>
  <mergeCells count="23">
    <mergeCell ref="O3:R3"/>
    <mergeCell ref="P5:P6"/>
    <mergeCell ref="Q5:Q6"/>
    <mergeCell ref="R5:R6"/>
    <mergeCell ref="A8:D8"/>
    <mergeCell ref="A9:D9"/>
    <mergeCell ref="E3:N3"/>
    <mergeCell ref="E4:L4"/>
    <mergeCell ref="N4:N7"/>
    <mergeCell ref="AC3:AE3"/>
    <mergeCell ref="AD5:AD6"/>
    <mergeCell ref="S3:AB3"/>
    <mergeCell ref="AF3:AF7"/>
    <mergeCell ref="AK3:AK7"/>
    <mergeCell ref="S4:Z4"/>
    <mergeCell ref="AG3:AI3"/>
    <mergeCell ref="A10:D10"/>
    <mergeCell ref="AG4:AG7"/>
    <mergeCell ref="AH4:AH7"/>
    <mergeCell ref="AI4:AI7"/>
    <mergeCell ref="AJ3:AJ7"/>
    <mergeCell ref="AB4:AB7"/>
    <mergeCell ref="AE5:AE6"/>
  </mergeCells>
  <printOptions/>
  <pageMargins left="0.6692913385826772" right="0.1968503937007874" top="0.3937007874015748" bottom="0.5905511811023623" header="0.1968503937007874" footer="0"/>
  <pageSetup horizontalDpi="600" verticalDpi="600" orientation="portrait" paperSize="9" scale="54" r:id="rId1"/>
  <headerFooter alignWithMargins="0">
    <oddFooter>&amp;R&amp;A &amp;P/&amp;N</oddFooter>
  </headerFooter>
  <colBreaks count="2" manualBreakCount="2">
    <brk id="18" max="65535" man="1"/>
    <brk id="3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65"/>
  <sheetViews>
    <sheetView showOutlineSymbols="0" zoomScale="75" zoomScaleNormal="75" workbookViewId="0" topLeftCell="A1">
      <pane xSplit="4" ySplit="6" topLeftCell="X4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O1" sqref="AO1:BM16384"/>
    </sheetView>
  </sheetViews>
  <sheetFormatPr defaultColWidth="8.75390625" defaultRowHeight="14.25"/>
  <cols>
    <col min="1" max="1" width="7.625" style="59" customWidth="1"/>
    <col min="2" max="2" width="0.875" style="59" customWidth="1"/>
    <col min="3" max="3" width="11.00390625" style="59" customWidth="1"/>
    <col min="4" max="4" width="0.875" style="59" customWidth="1"/>
    <col min="5" max="5" width="10.50390625" style="59" customWidth="1"/>
    <col min="6" max="7" width="10.125" style="59" customWidth="1"/>
    <col min="8" max="8" width="10.50390625" style="59" customWidth="1"/>
    <col min="9" max="9" width="10.00390625" style="59" customWidth="1"/>
    <col min="10" max="10" width="10.50390625" style="59" customWidth="1"/>
    <col min="11" max="12" width="10.125" style="59" customWidth="1"/>
    <col min="13" max="13" width="10.75390625" style="59" customWidth="1"/>
    <col min="14" max="14" width="10.50390625" style="59" customWidth="1"/>
    <col min="15" max="15" width="10.125" style="59" customWidth="1"/>
    <col min="16" max="16" width="10.50390625" style="59" customWidth="1"/>
    <col min="17" max="18" width="11.125" style="59" customWidth="1"/>
    <col min="19" max="19" width="10.50390625" style="59" customWidth="1"/>
    <col min="20" max="23" width="10.125" style="59" customWidth="1"/>
    <col min="24" max="24" width="10.50390625" style="59" customWidth="1"/>
    <col min="25" max="27" width="10.00390625" style="59" customWidth="1"/>
    <col min="28" max="28" width="10.50390625" style="59" customWidth="1"/>
    <col min="29" max="30" width="10.125" style="59" customWidth="1"/>
    <col min="31" max="31" width="10.75390625" style="59" customWidth="1"/>
    <col min="32" max="32" width="10.50390625" style="59" customWidth="1"/>
    <col min="33" max="33" width="10.125" style="59" customWidth="1"/>
    <col min="34" max="34" width="10.50390625" style="59" customWidth="1"/>
    <col min="35" max="39" width="11.125" style="59" customWidth="1"/>
    <col min="40" max="40" width="6.875" style="59" customWidth="1"/>
    <col min="41" max="16384" width="8.75390625" style="59" customWidth="1"/>
  </cols>
  <sheetData>
    <row r="1" spans="1:34" s="219" customFormat="1" ht="22.5" customHeight="1">
      <c r="A1" s="419" t="s">
        <v>334</v>
      </c>
      <c r="B1" s="420"/>
      <c r="C1" s="421"/>
      <c r="D1" s="421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</row>
    <row r="2" spans="1:34" s="220" customFormat="1" ht="15" customHeight="1" thickBot="1">
      <c r="A2" s="422" t="s">
        <v>335</v>
      </c>
      <c r="B2" s="423"/>
      <c r="C2" s="424"/>
      <c r="D2" s="424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8"/>
      <c r="R2" s="228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</row>
    <row r="3" spans="1:39" ht="19.5" customHeight="1">
      <c r="A3" s="718" t="s">
        <v>32</v>
      </c>
      <c r="B3" s="426"/>
      <c r="C3" s="702" t="s">
        <v>336</v>
      </c>
      <c r="D3" s="427"/>
      <c r="E3" s="727" t="s">
        <v>182</v>
      </c>
      <c r="F3" s="728"/>
      <c r="G3" s="728"/>
      <c r="H3" s="707" t="s">
        <v>337</v>
      </c>
      <c r="I3" s="708"/>
      <c r="J3" s="701" t="s">
        <v>184</v>
      </c>
      <c r="K3" s="702"/>
      <c r="L3" s="703"/>
      <c r="M3" s="221" t="s">
        <v>207</v>
      </c>
      <c r="N3" s="464" t="s">
        <v>185</v>
      </c>
      <c r="O3" s="428"/>
      <c r="P3" s="221" t="s">
        <v>186</v>
      </c>
      <c r="Q3" s="723" t="s">
        <v>208</v>
      </c>
      <c r="R3" s="724"/>
      <c r="S3" s="716" t="s">
        <v>182</v>
      </c>
      <c r="T3" s="708"/>
      <c r="U3" s="708"/>
      <c r="V3" s="708"/>
      <c r="W3" s="709"/>
      <c r="X3" s="707" t="s">
        <v>183</v>
      </c>
      <c r="Y3" s="708"/>
      <c r="Z3" s="708"/>
      <c r="AA3" s="709"/>
      <c r="AB3" s="701" t="s">
        <v>184</v>
      </c>
      <c r="AC3" s="702"/>
      <c r="AD3" s="703"/>
      <c r="AE3" s="429" t="s">
        <v>207</v>
      </c>
      <c r="AF3" s="429" t="s">
        <v>185</v>
      </c>
      <c r="AG3" s="428"/>
      <c r="AH3" s="429" t="s">
        <v>186</v>
      </c>
      <c r="AI3" s="688" t="s">
        <v>208</v>
      </c>
      <c r="AJ3" s="689"/>
      <c r="AK3" s="689"/>
      <c r="AL3" s="680" t="s">
        <v>187</v>
      </c>
      <c r="AM3" s="681"/>
    </row>
    <row r="4" spans="1:39" ht="19.5" customHeight="1">
      <c r="A4" s="719"/>
      <c r="B4" s="430"/>
      <c r="C4" s="705"/>
      <c r="D4" s="431"/>
      <c r="E4" s="729"/>
      <c r="F4" s="730"/>
      <c r="G4" s="730"/>
      <c r="H4" s="710"/>
      <c r="I4" s="711"/>
      <c r="J4" s="704"/>
      <c r="K4" s="705"/>
      <c r="L4" s="706"/>
      <c r="M4" s="222" t="s">
        <v>188</v>
      </c>
      <c r="N4" s="465" t="s">
        <v>188</v>
      </c>
      <c r="O4" s="468" t="s">
        <v>179</v>
      </c>
      <c r="P4" s="222" t="s">
        <v>188</v>
      </c>
      <c r="Q4" s="731" t="s">
        <v>189</v>
      </c>
      <c r="R4" s="698" t="s">
        <v>338</v>
      </c>
      <c r="S4" s="717"/>
      <c r="T4" s="711"/>
      <c r="U4" s="711"/>
      <c r="V4" s="711"/>
      <c r="W4" s="712"/>
      <c r="X4" s="710"/>
      <c r="Y4" s="711"/>
      <c r="Z4" s="711"/>
      <c r="AA4" s="712"/>
      <c r="AB4" s="704"/>
      <c r="AC4" s="705"/>
      <c r="AD4" s="706"/>
      <c r="AE4" s="433" t="s">
        <v>188</v>
      </c>
      <c r="AF4" s="433" t="s">
        <v>188</v>
      </c>
      <c r="AG4" s="432" t="s">
        <v>179</v>
      </c>
      <c r="AH4" s="433" t="s">
        <v>188</v>
      </c>
      <c r="AI4" s="693" t="s">
        <v>189</v>
      </c>
      <c r="AJ4" s="682" t="s">
        <v>190</v>
      </c>
      <c r="AK4" s="690" t="s">
        <v>191</v>
      </c>
      <c r="AL4" s="682" t="s">
        <v>192</v>
      </c>
      <c r="AM4" s="685" t="s">
        <v>193</v>
      </c>
    </row>
    <row r="5" spans="1:39" ht="21.75" customHeight="1">
      <c r="A5" s="719"/>
      <c r="B5" s="430"/>
      <c r="C5" s="705"/>
      <c r="D5" s="431"/>
      <c r="E5" s="433"/>
      <c r="F5" s="713" t="s">
        <v>194</v>
      </c>
      <c r="G5" s="714"/>
      <c r="H5" s="435"/>
      <c r="I5" s="434" t="s">
        <v>195</v>
      </c>
      <c r="J5" s="430"/>
      <c r="K5" s="713" t="s">
        <v>195</v>
      </c>
      <c r="L5" s="722"/>
      <c r="M5" s="222" t="s">
        <v>196</v>
      </c>
      <c r="N5" s="465" t="s">
        <v>196</v>
      </c>
      <c r="O5" s="725" t="s">
        <v>197</v>
      </c>
      <c r="P5" s="222" t="s">
        <v>196</v>
      </c>
      <c r="Q5" s="732"/>
      <c r="R5" s="699"/>
      <c r="S5" s="475"/>
      <c r="T5" s="713" t="s">
        <v>194</v>
      </c>
      <c r="U5" s="714"/>
      <c r="V5" s="714"/>
      <c r="W5" s="722"/>
      <c r="X5" s="435"/>
      <c r="Y5" s="713" t="s">
        <v>195</v>
      </c>
      <c r="Z5" s="714"/>
      <c r="AA5" s="715"/>
      <c r="AB5" s="430"/>
      <c r="AC5" s="713" t="s">
        <v>195</v>
      </c>
      <c r="AD5" s="722"/>
      <c r="AE5" s="433" t="s">
        <v>196</v>
      </c>
      <c r="AF5" s="433" t="s">
        <v>196</v>
      </c>
      <c r="AG5" s="696" t="s">
        <v>197</v>
      </c>
      <c r="AH5" s="433" t="s">
        <v>196</v>
      </c>
      <c r="AI5" s="694"/>
      <c r="AJ5" s="683"/>
      <c r="AK5" s="691"/>
      <c r="AL5" s="683"/>
      <c r="AM5" s="686"/>
    </row>
    <row r="6" spans="1:39" ht="34.5" customHeight="1" thickBot="1">
      <c r="A6" s="720"/>
      <c r="B6" s="436"/>
      <c r="C6" s="721"/>
      <c r="D6" s="437"/>
      <c r="E6" s="438"/>
      <c r="F6" s="223" t="s">
        <v>339</v>
      </c>
      <c r="G6" s="224" t="s">
        <v>340</v>
      </c>
      <c r="H6" s="439"/>
      <c r="I6" s="223" t="s">
        <v>341</v>
      </c>
      <c r="J6" s="440"/>
      <c r="K6" s="223" t="s">
        <v>342</v>
      </c>
      <c r="L6" s="225" t="s">
        <v>343</v>
      </c>
      <c r="M6" s="441"/>
      <c r="N6" s="445"/>
      <c r="O6" s="726"/>
      <c r="P6" s="441"/>
      <c r="Q6" s="733"/>
      <c r="R6" s="700"/>
      <c r="S6" s="476"/>
      <c r="T6" s="442" t="s">
        <v>198</v>
      </c>
      <c r="U6" s="443" t="s">
        <v>199</v>
      </c>
      <c r="V6" s="443" t="s">
        <v>200</v>
      </c>
      <c r="W6" s="444" t="s">
        <v>201</v>
      </c>
      <c r="X6" s="439"/>
      <c r="Y6" s="442" t="s">
        <v>202</v>
      </c>
      <c r="Z6" s="474" t="s">
        <v>203</v>
      </c>
      <c r="AA6" s="471" t="s">
        <v>204</v>
      </c>
      <c r="AB6" s="440"/>
      <c r="AC6" s="446" t="s">
        <v>205</v>
      </c>
      <c r="AD6" s="447" t="s">
        <v>204</v>
      </c>
      <c r="AE6" s="441"/>
      <c r="AF6" s="441"/>
      <c r="AG6" s="697"/>
      <c r="AH6" s="441"/>
      <c r="AI6" s="695"/>
      <c r="AJ6" s="684"/>
      <c r="AK6" s="692"/>
      <c r="AL6" s="684"/>
      <c r="AM6" s="687"/>
    </row>
    <row r="7" spans="1:39" ht="19.5" customHeight="1">
      <c r="A7" s="655" t="s">
        <v>309</v>
      </c>
      <c r="B7" s="585"/>
      <c r="C7" s="585"/>
      <c r="D7" s="585"/>
      <c r="E7" s="399" t="s">
        <v>345</v>
      </c>
      <c r="F7" s="399" t="s">
        <v>344</v>
      </c>
      <c r="G7" s="399" t="s">
        <v>344</v>
      </c>
      <c r="H7" s="399" t="s">
        <v>344</v>
      </c>
      <c r="I7" s="399" t="s">
        <v>344</v>
      </c>
      <c r="J7" s="448" t="s">
        <v>344</v>
      </c>
      <c r="K7" s="399" t="s">
        <v>344</v>
      </c>
      <c r="L7" s="449" t="s">
        <v>344</v>
      </c>
      <c r="M7" s="399" t="s">
        <v>344</v>
      </c>
      <c r="N7" s="410" t="s">
        <v>344</v>
      </c>
      <c r="O7" s="448" t="s">
        <v>344</v>
      </c>
      <c r="P7" s="399" t="s">
        <v>344</v>
      </c>
      <c r="Q7" s="399" t="s">
        <v>344</v>
      </c>
      <c r="R7" s="450" t="s">
        <v>344</v>
      </c>
      <c r="S7" s="477">
        <v>151208</v>
      </c>
      <c r="T7" s="5">
        <v>38422</v>
      </c>
      <c r="U7" s="5">
        <v>46081</v>
      </c>
      <c r="V7" s="5">
        <v>12498</v>
      </c>
      <c r="W7" s="5">
        <v>2524</v>
      </c>
      <c r="X7" s="5">
        <v>149661</v>
      </c>
      <c r="Y7" s="5">
        <v>35086</v>
      </c>
      <c r="Z7" s="215">
        <v>23722</v>
      </c>
      <c r="AA7" s="472">
        <v>18853</v>
      </c>
      <c r="AB7" s="226">
        <v>143784</v>
      </c>
      <c r="AC7" s="5">
        <v>25589</v>
      </c>
      <c r="AD7" s="10">
        <v>15835</v>
      </c>
      <c r="AE7" s="5">
        <v>24882</v>
      </c>
      <c r="AF7" s="5">
        <v>37762</v>
      </c>
      <c r="AG7" s="5">
        <v>16988</v>
      </c>
      <c r="AH7" s="5">
        <v>18755</v>
      </c>
      <c r="AI7" s="5">
        <v>101811</v>
      </c>
      <c r="AJ7" s="5">
        <v>15215</v>
      </c>
      <c r="AK7" s="5">
        <v>19849</v>
      </c>
      <c r="AL7" s="226">
        <v>5169</v>
      </c>
      <c r="AM7" s="52">
        <v>1271</v>
      </c>
    </row>
    <row r="8" spans="1:39" ht="19.5" customHeight="1">
      <c r="A8" s="653">
        <v>19</v>
      </c>
      <c r="B8" s="654"/>
      <c r="C8" s="654"/>
      <c r="D8" s="654"/>
      <c r="E8" s="400" t="s">
        <v>344</v>
      </c>
      <c r="F8" s="400" t="s">
        <v>344</v>
      </c>
      <c r="G8" s="400" t="s">
        <v>344</v>
      </c>
      <c r="H8" s="400" t="s">
        <v>344</v>
      </c>
      <c r="I8" s="400" t="s">
        <v>344</v>
      </c>
      <c r="J8" s="451" t="s">
        <v>344</v>
      </c>
      <c r="K8" s="400" t="s">
        <v>344</v>
      </c>
      <c r="L8" s="452" t="s">
        <v>344</v>
      </c>
      <c r="M8" s="400" t="s">
        <v>344</v>
      </c>
      <c r="N8" s="411" t="s">
        <v>344</v>
      </c>
      <c r="O8" s="451" t="s">
        <v>344</v>
      </c>
      <c r="P8" s="400" t="s">
        <v>344</v>
      </c>
      <c r="Q8" s="400" t="s">
        <v>344</v>
      </c>
      <c r="R8" s="453" t="s">
        <v>344</v>
      </c>
      <c r="S8" s="478">
        <v>158313</v>
      </c>
      <c r="T8" s="1">
        <v>40779</v>
      </c>
      <c r="U8" s="1">
        <v>44787</v>
      </c>
      <c r="V8" s="1">
        <v>12106</v>
      </c>
      <c r="W8" s="1">
        <v>2592</v>
      </c>
      <c r="X8" s="1">
        <v>158178</v>
      </c>
      <c r="Y8" s="1">
        <v>36030</v>
      </c>
      <c r="Z8" s="104">
        <v>25286</v>
      </c>
      <c r="AA8" s="473">
        <v>19510</v>
      </c>
      <c r="AB8" s="4">
        <v>143538</v>
      </c>
      <c r="AC8" s="1">
        <v>26747</v>
      </c>
      <c r="AD8" s="3">
        <v>17262</v>
      </c>
      <c r="AE8" s="1">
        <v>26811</v>
      </c>
      <c r="AF8" s="1">
        <v>37776</v>
      </c>
      <c r="AG8" s="1">
        <v>17989</v>
      </c>
      <c r="AH8" s="1">
        <v>19422</v>
      </c>
      <c r="AI8" s="1">
        <v>105058</v>
      </c>
      <c r="AJ8" s="1">
        <v>15474</v>
      </c>
      <c r="AK8" s="1">
        <v>19082</v>
      </c>
      <c r="AL8" s="4">
        <v>6523</v>
      </c>
      <c r="AM8" s="53">
        <v>4204</v>
      </c>
    </row>
    <row r="9" spans="1:40" s="218" customFormat="1" ht="24.75" customHeight="1">
      <c r="A9" s="580">
        <v>20</v>
      </c>
      <c r="B9" s="578"/>
      <c r="C9" s="578"/>
      <c r="D9" s="578"/>
      <c r="E9" s="84">
        <f aca="true" t="shared" si="0" ref="E9:AM9">SUM(E10,E11,E12,E13,E14,E15,E19,E22,E23,E28,E35,E40,E44,E48,E52,E55,E58)</f>
        <v>773</v>
      </c>
      <c r="F9" s="84">
        <f t="shared" si="0"/>
        <v>91</v>
      </c>
      <c r="G9" s="84">
        <f t="shared" si="0"/>
        <v>484</v>
      </c>
      <c r="H9" s="84">
        <f t="shared" si="0"/>
        <v>770</v>
      </c>
      <c r="I9" s="362">
        <f t="shared" si="0"/>
        <v>375</v>
      </c>
      <c r="J9" s="363">
        <f t="shared" si="0"/>
        <v>770</v>
      </c>
      <c r="K9" s="363">
        <f t="shared" si="0"/>
        <v>142</v>
      </c>
      <c r="L9" s="363">
        <f t="shared" si="0"/>
        <v>118</v>
      </c>
      <c r="M9" s="363">
        <f t="shared" si="0"/>
        <v>112</v>
      </c>
      <c r="N9" s="363">
        <f t="shared" si="0"/>
        <v>254</v>
      </c>
      <c r="O9" s="363">
        <f t="shared" si="0"/>
        <v>22</v>
      </c>
      <c r="P9" s="363">
        <f t="shared" si="0"/>
        <v>63</v>
      </c>
      <c r="Q9" s="363">
        <f t="shared" si="0"/>
        <v>579</v>
      </c>
      <c r="R9" s="365">
        <f t="shared" si="0"/>
        <v>197</v>
      </c>
      <c r="S9" s="479">
        <f t="shared" si="0"/>
        <v>0</v>
      </c>
      <c r="T9" s="84">
        <f t="shared" si="0"/>
        <v>0</v>
      </c>
      <c r="U9" s="84">
        <f t="shared" si="0"/>
        <v>0</v>
      </c>
      <c r="V9" s="84">
        <f t="shared" si="0"/>
        <v>0</v>
      </c>
      <c r="W9" s="84">
        <f t="shared" si="0"/>
        <v>0</v>
      </c>
      <c r="X9" s="84">
        <f t="shared" si="0"/>
        <v>0</v>
      </c>
      <c r="Y9" s="362">
        <f t="shared" si="0"/>
        <v>0</v>
      </c>
      <c r="Z9" s="363">
        <f t="shared" si="0"/>
        <v>0</v>
      </c>
      <c r="AA9" s="376">
        <f t="shared" si="0"/>
        <v>0</v>
      </c>
      <c r="AB9" s="363">
        <f t="shared" si="0"/>
        <v>0</v>
      </c>
      <c r="AC9" s="363">
        <f t="shared" si="0"/>
        <v>0</v>
      </c>
      <c r="AD9" s="363">
        <f t="shared" si="0"/>
        <v>0</v>
      </c>
      <c r="AE9" s="363">
        <f t="shared" si="0"/>
        <v>0</v>
      </c>
      <c r="AF9" s="363">
        <f t="shared" si="0"/>
        <v>0</v>
      </c>
      <c r="AG9" s="363">
        <f t="shared" si="0"/>
        <v>0</v>
      </c>
      <c r="AH9" s="363">
        <f t="shared" si="0"/>
        <v>0</v>
      </c>
      <c r="AI9" s="363">
        <f t="shared" si="0"/>
        <v>0</v>
      </c>
      <c r="AJ9" s="363">
        <f t="shared" si="0"/>
        <v>0</v>
      </c>
      <c r="AK9" s="375">
        <f t="shared" si="0"/>
        <v>0</v>
      </c>
      <c r="AL9" s="363">
        <f t="shared" si="0"/>
        <v>0</v>
      </c>
      <c r="AM9" s="365">
        <f t="shared" si="0"/>
        <v>0</v>
      </c>
      <c r="AN9" s="11"/>
    </row>
    <row r="10" spans="1:40" ht="18.75" customHeight="1">
      <c r="A10" s="12" t="s">
        <v>58</v>
      </c>
      <c r="B10" s="13"/>
      <c r="C10" s="14" t="s">
        <v>1</v>
      </c>
      <c r="D10" s="14"/>
      <c r="E10" s="88">
        <v>39</v>
      </c>
      <c r="F10" s="88">
        <v>2</v>
      </c>
      <c r="G10" s="88">
        <v>16</v>
      </c>
      <c r="H10" s="88">
        <v>39</v>
      </c>
      <c r="I10" s="88">
        <v>27</v>
      </c>
      <c r="J10" s="88">
        <v>39</v>
      </c>
      <c r="K10" s="88">
        <v>7</v>
      </c>
      <c r="L10" s="88">
        <v>3</v>
      </c>
      <c r="M10" s="88">
        <v>1</v>
      </c>
      <c r="N10" s="333">
        <v>16</v>
      </c>
      <c r="O10" s="334">
        <v>6</v>
      </c>
      <c r="P10" s="88">
        <v>5</v>
      </c>
      <c r="Q10" s="88">
        <v>20</v>
      </c>
      <c r="R10" s="311">
        <v>19</v>
      </c>
      <c r="S10" s="480"/>
      <c r="T10" s="88"/>
      <c r="U10" s="88"/>
      <c r="V10" s="88"/>
      <c r="W10" s="88"/>
      <c r="X10" s="88"/>
      <c r="Y10" s="88"/>
      <c r="Z10" s="333"/>
      <c r="AA10" s="405"/>
      <c r="AB10" s="88"/>
      <c r="AC10" s="88"/>
      <c r="AD10" s="88"/>
      <c r="AE10" s="88"/>
      <c r="AF10" s="88"/>
      <c r="AG10" s="88"/>
      <c r="AH10" s="88"/>
      <c r="AI10" s="88"/>
      <c r="AJ10" s="88"/>
      <c r="AK10" s="343"/>
      <c r="AL10" s="316"/>
      <c r="AM10" s="344"/>
      <c r="AN10" s="16"/>
    </row>
    <row r="11" spans="1:40" ht="18.75" customHeight="1">
      <c r="A11" s="12" t="s">
        <v>59</v>
      </c>
      <c r="B11" s="13"/>
      <c r="C11" s="14" t="s">
        <v>2</v>
      </c>
      <c r="D11" s="14"/>
      <c r="E11" s="88">
        <v>6</v>
      </c>
      <c r="F11" s="88">
        <v>1</v>
      </c>
      <c r="G11" s="88">
        <v>2</v>
      </c>
      <c r="H11" s="88">
        <v>6</v>
      </c>
      <c r="I11" s="88">
        <v>5</v>
      </c>
      <c r="J11" s="88">
        <v>6</v>
      </c>
      <c r="K11" s="88">
        <v>1</v>
      </c>
      <c r="L11" s="88">
        <v>1</v>
      </c>
      <c r="M11" s="88" t="s">
        <v>272</v>
      </c>
      <c r="N11" s="333">
        <v>4</v>
      </c>
      <c r="O11" s="334">
        <v>3</v>
      </c>
      <c r="P11" s="88">
        <v>1</v>
      </c>
      <c r="Q11" s="88">
        <v>2</v>
      </c>
      <c r="R11" s="311">
        <v>4</v>
      </c>
      <c r="S11" s="480"/>
      <c r="T11" s="88"/>
      <c r="U11" s="88"/>
      <c r="V11" s="88"/>
      <c r="W11" s="88"/>
      <c r="X11" s="88"/>
      <c r="Y11" s="88"/>
      <c r="Z11" s="333"/>
      <c r="AA11" s="405"/>
      <c r="AB11" s="88"/>
      <c r="AC11" s="88"/>
      <c r="AD11" s="88"/>
      <c r="AE11" s="88"/>
      <c r="AF11" s="88"/>
      <c r="AG11" s="88"/>
      <c r="AH11" s="88"/>
      <c r="AI11" s="88"/>
      <c r="AJ11" s="88"/>
      <c r="AK11" s="345"/>
      <c r="AL11" s="88"/>
      <c r="AM11" s="346"/>
      <c r="AN11" s="16"/>
    </row>
    <row r="12" spans="1:40" ht="18.75" customHeight="1">
      <c r="A12" s="12" t="s">
        <v>60</v>
      </c>
      <c r="B12" s="13"/>
      <c r="C12" s="14" t="s">
        <v>3</v>
      </c>
      <c r="D12" s="14"/>
      <c r="E12" s="88">
        <v>16</v>
      </c>
      <c r="F12" s="88">
        <v>1</v>
      </c>
      <c r="G12" s="88">
        <v>9</v>
      </c>
      <c r="H12" s="88">
        <v>16</v>
      </c>
      <c r="I12" s="88">
        <v>11</v>
      </c>
      <c r="J12" s="88">
        <v>16</v>
      </c>
      <c r="K12" s="88">
        <v>3</v>
      </c>
      <c r="L12" s="88">
        <v>2</v>
      </c>
      <c r="M12" s="88">
        <v>1</v>
      </c>
      <c r="N12" s="333">
        <v>5</v>
      </c>
      <c r="O12" s="334">
        <v>2</v>
      </c>
      <c r="P12" s="88">
        <v>5</v>
      </c>
      <c r="Q12" s="88">
        <v>12</v>
      </c>
      <c r="R12" s="311">
        <v>4</v>
      </c>
      <c r="S12" s="480"/>
      <c r="T12" s="88"/>
      <c r="U12" s="88"/>
      <c r="V12" s="88"/>
      <c r="W12" s="88"/>
      <c r="X12" s="88"/>
      <c r="Y12" s="88"/>
      <c r="Z12" s="333"/>
      <c r="AA12" s="405"/>
      <c r="AB12" s="88"/>
      <c r="AC12" s="88"/>
      <c r="AD12" s="88"/>
      <c r="AE12" s="88"/>
      <c r="AF12" s="88"/>
      <c r="AG12" s="88"/>
      <c r="AH12" s="88"/>
      <c r="AI12" s="88"/>
      <c r="AJ12" s="88"/>
      <c r="AK12" s="345"/>
      <c r="AL12" s="88"/>
      <c r="AM12" s="346"/>
      <c r="AN12" s="16"/>
    </row>
    <row r="13" spans="1:40" ht="18.75" customHeight="1">
      <c r="A13" s="17" t="s">
        <v>61</v>
      </c>
      <c r="B13" s="18"/>
      <c r="C13" s="14" t="s">
        <v>4</v>
      </c>
      <c r="D13" s="14"/>
      <c r="E13" s="88">
        <v>18</v>
      </c>
      <c r="F13" s="88">
        <v>4</v>
      </c>
      <c r="G13" s="88">
        <v>7</v>
      </c>
      <c r="H13" s="88">
        <v>18</v>
      </c>
      <c r="I13" s="88">
        <v>10</v>
      </c>
      <c r="J13" s="88">
        <v>18</v>
      </c>
      <c r="K13" s="88">
        <v>4</v>
      </c>
      <c r="L13" s="88">
        <v>5</v>
      </c>
      <c r="M13" s="88" t="s">
        <v>272</v>
      </c>
      <c r="N13" s="333" t="s">
        <v>272</v>
      </c>
      <c r="O13" s="334" t="s">
        <v>272</v>
      </c>
      <c r="P13" s="88" t="s">
        <v>272</v>
      </c>
      <c r="Q13" s="88">
        <v>10</v>
      </c>
      <c r="R13" s="311">
        <v>8</v>
      </c>
      <c r="S13" s="480"/>
      <c r="T13" s="88"/>
      <c r="U13" s="88"/>
      <c r="V13" s="88"/>
      <c r="W13" s="88"/>
      <c r="X13" s="88"/>
      <c r="Y13" s="88"/>
      <c r="Z13" s="333"/>
      <c r="AA13" s="405"/>
      <c r="AB13" s="88"/>
      <c r="AC13" s="88"/>
      <c r="AD13" s="88"/>
      <c r="AE13" s="88"/>
      <c r="AF13" s="88"/>
      <c r="AG13" s="88"/>
      <c r="AH13" s="88"/>
      <c r="AI13" s="88"/>
      <c r="AJ13" s="88"/>
      <c r="AK13" s="345"/>
      <c r="AL13" s="88"/>
      <c r="AM13" s="346"/>
      <c r="AN13" s="16"/>
    </row>
    <row r="14" spans="1:40" ht="18.75" customHeight="1">
      <c r="A14" s="12" t="s">
        <v>62</v>
      </c>
      <c r="B14" s="13"/>
      <c r="C14" s="14" t="s">
        <v>5</v>
      </c>
      <c r="D14" s="14"/>
      <c r="E14" s="88">
        <v>2</v>
      </c>
      <c r="F14" s="88" t="s">
        <v>272</v>
      </c>
      <c r="G14" s="88">
        <v>2</v>
      </c>
      <c r="H14" s="88">
        <v>2</v>
      </c>
      <c r="I14" s="88" t="s">
        <v>272</v>
      </c>
      <c r="J14" s="88">
        <v>2</v>
      </c>
      <c r="K14" s="88">
        <v>1</v>
      </c>
      <c r="L14" s="88">
        <v>1</v>
      </c>
      <c r="M14" s="88" t="s">
        <v>272</v>
      </c>
      <c r="N14" s="333" t="s">
        <v>272</v>
      </c>
      <c r="O14" s="334" t="s">
        <v>272</v>
      </c>
      <c r="P14" s="88" t="s">
        <v>272</v>
      </c>
      <c r="Q14" s="88">
        <v>1</v>
      </c>
      <c r="R14" s="311">
        <v>1</v>
      </c>
      <c r="S14" s="480"/>
      <c r="T14" s="88"/>
      <c r="U14" s="88"/>
      <c r="V14" s="88"/>
      <c r="W14" s="88"/>
      <c r="X14" s="88"/>
      <c r="Y14" s="88"/>
      <c r="Z14" s="333"/>
      <c r="AA14" s="405"/>
      <c r="AB14" s="88"/>
      <c r="AC14" s="88"/>
      <c r="AD14" s="88"/>
      <c r="AE14" s="88"/>
      <c r="AF14" s="88"/>
      <c r="AG14" s="88"/>
      <c r="AH14" s="88"/>
      <c r="AI14" s="88"/>
      <c r="AJ14" s="88"/>
      <c r="AK14" s="345"/>
      <c r="AL14" s="88"/>
      <c r="AM14" s="346"/>
      <c r="AN14" s="16"/>
    </row>
    <row r="15" spans="1:40" ht="18.75" customHeight="1">
      <c r="A15" s="12" t="s">
        <v>63</v>
      </c>
      <c r="B15" s="13"/>
      <c r="C15" s="14"/>
      <c r="D15" s="14"/>
      <c r="E15" s="139">
        <f aca="true" t="shared" si="1" ref="E15:AM15">SUM(E16:E18)</f>
        <v>33</v>
      </c>
      <c r="F15" s="139">
        <f t="shared" si="1"/>
        <v>3</v>
      </c>
      <c r="G15" s="139">
        <f t="shared" si="1"/>
        <v>25</v>
      </c>
      <c r="H15" s="139">
        <f t="shared" si="1"/>
        <v>33</v>
      </c>
      <c r="I15" s="139">
        <f t="shared" si="1"/>
        <v>17</v>
      </c>
      <c r="J15" s="139">
        <f t="shared" si="1"/>
        <v>33</v>
      </c>
      <c r="K15" s="139">
        <f t="shared" si="1"/>
        <v>4</v>
      </c>
      <c r="L15" s="139">
        <f t="shared" si="1"/>
        <v>11</v>
      </c>
      <c r="M15" s="139">
        <f t="shared" si="1"/>
        <v>3</v>
      </c>
      <c r="N15" s="335">
        <f t="shared" si="1"/>
        <v>11</v>
      </c>
      <c r="O15" s="336">
        <f t="shared" si="1"/>
        <v>3</v>
      </c>
      <c r="P15" s="139">
        <f t="shared" si="1"/>
        <v>3</v>
      </c>
      <c r="Q15" s="139">
        <f t="shared" si="1"/>
        <v>13</v>
      </c>
      <c r="R15" s="454">
        <f t="shared" si="1"/>
        <v>20</v>
      </c>
      <c r="S15" s="481">
        <f t="shared" si="1"/>
        <v>0</v>
      </c>
      <c r="T15" s="139">
        <f t="shared" si="1"/>
        <v>0</v>
      </c>
      <c r="U15" s="139">
        <f t="shared" si="1"/>
        <v>0</v>
      </c>
      <c r="V15" s="139">
        <f t="shared" si="1"/>
        <v>0</v>
      </c>
      <c r="W15" s="139">
        <f t="shared" si="1"/>
        <v>0</v>
      </c>
      <c r="X15" s="139">
        <f t="shared" si="1"/>
        <v>0</v>
      </c>
      <c r="Y15" s="139">
        <f t="shared" si="1"/>
        <v>0</v>
      </c>
      <c r="Z15" s="335">
        <f t="shared" si="1"/>
        <v>0</v>
      </c>
      <c r="AA15" s="406">
        <f t="shared" si="1"/>
        <v>0</v>
      </c>
      <c r="AB15" s="139">
        <f t="shared" si="1"/>
        <v>0</v>
      </c>
      <c r="AC15" s="139">
        <f t="shared" si="1"/>
        <v>0</v>
      </c>
      <c r="AD15" s="139">
        <f t="shared" si="1"/>
        <v>0</v>
      </c>
      <c r="AE15" s="139">
        <f t="shared" si="1"/>
        <v>0</v>
      </c>
      <c r="AF15" s="139">
        <f t="shared" si="1"/>
        <v>0</v>
      </c>
      <c r="AG15" s="139">
        <f t="shared" si="1"/>
        <v>0</v>
      </c>
      <c r="AH15" s="139">
        <f t="shared" si="1"/>
        <v>0</v>
      </c>
      <c r="AI15" s="139">
        <f t="shared" si="1"/>
        <v>0</v>
      </c>
      <c r="AJ15" s="139">
        <f t="shared" si="1"/>
        <v>0</v>
      </c>
      <c r="AK15" s="455">
        <f t="shared" si="1"/>
        <v>0</v>
      </c>
      <c r="AL15" s="139">
        <f t="shared" si="1"/>
        <v>0</v>
      </c>
      <c r="AM15" s="347">
        <f t="shared" si="1"/>
        <v>0</v>
      </c>
      <c r="AN15" s="16"/>
    </row>
    <row r="16" spans="1:40" ht="18.75" customHeight="1">
      <c r="A16" s="19"/>
      <c r="B16" s="20"/>
      <c r="C16" s="21" t="s">
        <v>6</v>
      </c>
      <c r="D16" s="21"/>
      <c r="E16" s="90">
        <v>30</v>
      </c>
      <c r="F16" s="90">
        <v>2</v>
      </c>
      <c r="G16" s="90">
        <v>23</v>
      </c>
      <c r="H16" s="90">
        <v>30</v>
      </c>
      <c r="I16" s="90">
        <v>16</v>
      </c>
      <c r="J16" s="90">
        <v>30</v>
      </c>
      <c r="K16" s="90">
        <v>3</v>
      </c>
      <c r="L16" s="90">
        <v>10</v>
      </c>
      <c r="M16" s="90">
        <v>2</v>
      </c>
      <c r="N16" s="466">
        <v>9</v>
      </c>
      <c r="O16" s="469">
        <v>1</v>
      </c>
      <c r="P16" s="90">
        <v>2</v>
      </c>
      <c r="Q16" s="90">
        <v>12</v>
      </c>
      <c r="R16" s="318">
        <v>18</v>
      </c>
      <c r="S16" s="482"/>
      <c r="T16" s="90"/>
      <c r="U16" s="90"/>
      <c r="V16" s="90"/>
      <c r="W16" s="90"/>
      <c r="X16" s="90"/>
      <c r="Y16" s="90"/>
      <c r="Z16" s="466"/>
      <c r="AA16" s="456"/>
      <c r="AB16" s="90"/>
      <c r="AC16" s="90"/>
      <c r="AD16" s="90"/>
      <c r="AE16" s="90"/>
      <c r="AF16" s="90"/>
      <c r="AG16" s="90"/>
      <c r="AH16" s="90"/>
      <c r="AI16" s="90"/>
      <c r="AJ16" s="90"/>
      <c r="AK16" s="457"/>
      <c r="AL16" s="90"/>
      <c r="AM16" s="348"/>
      <c r="AN16" s="16"/>
    </row>
    <row r="17" spans="1:40" ht="18.75" customHeight="1">
      <c r="A17" s="19"/>
      <c r="B17" s="20"/>
      <c r="C17" s="21" t="s">
        <v>8</v>
      </c>
      <c r="D17" s="21"/>
      <c r="E17" s="90">
        <v>1</v>
      </c>
      <c r="F17" s="90">
        <v>1</v>
      </c>
      <c r="G17" s="90" t="s">
        <v>272</v>
      </c>
      <c r="H17" s="90">
        <v>1</v>
      </c>
      <c r="I17" s="90">
        <v>1</v>
      </c>
      <c r="J17" s="90">
        <v>1</v>
      </c>
      <c r="K17" s="90" t="s">
        <v>272</v>
      </c>
      <c r="L17" s="90" t="s">
        <v>272</v>
      </c>
      <c r="M17" s="90">
        <v>1</v>
      </c>
      <c r="N17" s="466">
        <v>1</v>
      </c>
      <c r="O17" s="469">
        <v>1</v>
      </c>
      <c r="P17" s="90">
        <v>1</v>
      </c>
      <c r="Q17" s="90">
        <v>1</v>
      </c>
      <c r="R17" s="318" t="s">
        <v>272</v>
      </c>
      <c r="S17" s="482"/>
      <c r="T17" s="90"/>
      <c r="U17" s="90"/>
      <c r="V17" s="90"/>
      <c r="W17" s="90"/>
      <c r="X17" s="90"/>
      <c r="Y17" s="90"/>
      <c r="Z17" s="466"/>
      <c r="AA17" s="456"/>
      <c r="AB17" s="90"/>
      <c r="AC17" s="90"/>
      <c r="AD17" s="90"/>
      <c r="AE17" s="90"/>
      <c r="AF17" s="90"/>
      <c r="AG17" s="90"/>
      <c r="AH17" s="90"/>
      <c r="AI17" s="90"/>
      <c r="AJ17" s="90"/>
      <c r="AK17" s="457"/>
      <c r="AL17" s="90"/>
      <c r="AM17" s="348"/>
      <c r="AN17" s="16"/>
    </row>
    <row r="18" spans="1:40" ht="18.75" customHeight="1">
      <c r="A18" s="19"/>
      <c r="B18" s="20"/>
      <c r="C18" s="21" t="s">
        <v>9</v>
      </c>
      <c r="D18" s="21"/>
      <c r="E18" s="91">
        <v>2</v>
      </c>
      <c r="F18" s="91" t="s">
        <v>272</v>
      </c>
      <c r="G18" s="91">
        <v>2</v>
      </c>
      <c r="H18" s="91">
        <v>2</v>
      </c>
      <c r="I18" s="91" t="s">
        <v>272</v>
      </c>
      <c r="J18" s="91">
        <v>2</v>
      </c>
      <c r="K18" s="91">
        <v>1</v>
      </c>
      <c r="L18" s="91">
        <v>1</v>
      </c>
      <c r="M18" s="91" t="s">
        <v>272</v>
      </c>
      <c r="N18" s="339">
        <v>1</v>
      </c>
      <c r="O18" s="340">
        <v>1</v>
      </c>
      <c r="P18" s="91" t="s">
        <v>272</v>
      </c>
      <c r="Q18" s="91" t="s">
        <v>272</v>
      </c>
      <c r="R18" s="314">
        <v>2</v>
      </c>
      <c r="S18" s="483"/>
      <c r="T18" s="91"/>
      <c r="U18" s="91"/>
      <c r="V18" s="91"/>
      <c r="W18" s="91"/>
      <c r="X18" s="91"/>
      <c r="Y18" s="91"/>
      <c r="Z18" s="339"/>
      <c r="AA18" s="407"/>
      <c r="AB18" s="91"/>
      <c r="AC18" s="91"/>
      <c r="AD18" s="91"/>
      <c r="AE18" s="91"/>
      <c r="AF18" s="91"/>
      <c r="AG18" s="91"/>
      <c r="AH18" s="91"/>
      <c r="AI18" s="91"/>
      <c r="AJ18" s="91"/>
      <c r="AK18" s="349"/>
      <c r="AL18" s="91"/>
      <c r="AM18" s="350"/>
      <c r="AN18" s="16"/>
    </row>
    <row r="19" spans="1:40" ht="18.75" customHeight="1">
      <c r="A19" s="12" t="s">
        <v>64</v>
      </c>
      <c r="B19" s="13"/>
      <c r="C19" s="14"/>
      <c r="D19" s="14"/>
      <c r="E19" s="139">
        <f aca="true" t="shared" si="2" ref="E19:AM19">SUM(E20:E21)</f>
        <v>10</v>
      </c>
      <c r="F19" s="139">
        <f t="shared" si="2"/>
        <v>1</v>
      </c>
      <c r="G19" s="139">
        <f t="shared" si="2"/>
        <v>5</v>
      </c>
      <c r="H19" s="139">
        <f t="shared" si="2"/>
        <v>9</v>
      </c>
      <c r="I19" s="139">
        <f t="shared" si="2"/>
        <v>5</v>
      </c>
      <c r="J19" s="139">
        <f t="shared" si="2"/>
        <v>9</v>
      </c>
      <c r="K19" s="139">
        <f t="shared" si="2"/>
        <v>1</v>
      </c>
      <c r="L19" s="139">
        <f t="shared" si="2"/>
        <v>1</v>
      </c>
      <c r="M19" s="139">
        <f t="shared" si="2"/>
        <v>0</v>
      </c>
      <c r="N19" s="335">
        <f t="shared" si="2"/>
        <v>0</v>
      </c>
      <c r="O19" s="336">
        <f t="shared" si="2"/>
        <v>0</v>
      </c>
      <c r="P19" s="139">
        <f t="shared" si="2"/>
        <v>1</v>
      </c>
      <c r="Q19" s="139">
        <f t="shared" si="2"/>
        <v>9</v>
      </c>
      <c r="R19" s="454">
        <f t="shared" si="2"/>
        <v>1</v>
      </c>
      <c r="S19" s="481">
        <f t="shared" si="2"/>
        <v>0</v>
      </c>
      <c r="T19" s="139">
        <f t="shared" si="2"/>
        <v>0</v>
      </c>
      <c r="U19" s="139">
        <f t="shared" si="2"/>
        <v>0</v>
      </c>
      <c r="V19" s="139">
        <f t="shared" si="2"/>
        <v>0</v>
      </c>
      <c r="W19" s="139">
        <f t="shared" si="2"/>
        <v>0</v>
      </c>
      <c r="X19" s="139">
        <f t="shared" si="2"/>
        <v>0</v>
      </c>
      <c r="Y19" s="139">
        <f t="shared" si="2"/>
        <v>0</v>
      </c>
      <c r="Z19" s="335">
        <f t="shared" si="2"/>
        <v>0</v>
      </c>
      <c r="AA19" s="406">
        <f t="shared" si="2"/>
        <v>0</v>
      </c>
      <c r="AB19" s="139">
        <f t="shared" si="2"/>
        <v>0</v>
      </c>
      <c r="AC19" s="139">
        <f t="shared" si="2"/>
        <v>0</v>
      </c>
      <c r="AD19" s="139">
        <f t="shared" si="2"/>
        <v>0</v>
      </c>
      <c r="AE19" s="139">
        <f t="shared" si="2"/>
        <v>0</v>
      </c>
      <c r="AF19" s="139">
        <f t="shared" si="2"/>
        <v>0</v>
      </c>
      <c r="AG19" s="139">
        <f t="shared" si="2"/>
        <v>0</v>
      </c>
      <c r="AH19" s="139">
        <f t="shared" si="2"/>
        <v>0</v>
      </c>
      <c r="AI19" s="139">
        <f t="shared" si="2"/>
        <v>0</v>
      </c>
      <c r="AJ19" s="139">
        <f t="shared" si="2"/>
        <v>0</v>
      </c>
      <c r="AK19" s="455">
        <f t="shared" si="2"/>
        <v>0</v>
      </c>
      <c r="AL19" s="139">
        <f t="shared" si="2"/>
        <v>0</v>
      </c>
      <c r="AM19" s="347">
        <f t="shared" si="2"/>
        <v>0</v>
      </c>
      <c r="AN19" s="16"/>
    </row>
    <row r="20" spans="1:40" ht="18.75" customHeight="1">
      <c r="A20" s="19"/>
      <c r="B20" s="20"/>
      <c r="C20" s="21" t="s">
        <v>7</v>
      </c>
      <c r="D20" s="21"/>
      <c r="E20" s="90">
        <v>8</v>
      </c>
      <c r="F20" s="90" t="s">
        <v>272</v>
      </c>
      <c r="G20" s="90">
        <v>4</v>
      </c>
      <c r="H20" s="90">
        <v>8</v>
      </c>
      <c r="I20" s="90">
        <v>4</v>
      </c>
      <c r="J20" s="90">
        <v>8</v>
      </c>
      <c r="K20" s="90" t="s">
        <v>272</v>
      </c>
      <c r="L20" s="90">
        <v>1</v>
      </c>
      <c r="M20" s="90" t="s">
        <v>272</v>
      </c>
      <c r="N20" s="466" t="s">
        <v>272</v>
      </c>
      <c r="O20" s="469" t="s">
        <v>272</v>
      </c>
      <c r="P20" s="90">
        <v>1</v>
      </c>
      <c r="Q20" s="90">
        <v>7</v>
      </c>
      <c r="R20" s="318">
        <v>1</v>
      </c>
      <c r="S20" s="482"/>
      <c r="T20" s="90"/>
      <c r="U20" s="90"/>
      <c r="V20" s="90"/>
      <c r="W20" s="90"/>
      <c r="X20" s="90"/>
      <c r="Y20" s="90"/>
      <c r="Z20" s="466"/>
      <c r="AA20" s="456"/>
      <c r="AB20" s="90"/>
      <c r="AC20" s="90"/>
      <c r="AD20" s="90"/>
      <c r="AE20" s="90"/>
      <c r="AF20" s="90"/>
      <c r="AG20" s="90"/>
      <c r="AH20" s="90"/>
      <c r="AI20" s="90"/>
      <c r="AJ20" s="90"/>
      <c r="AK20" s="457"/>
      <c r="AL20" s="90"/>
      <c r="AM20" s="348"/>
      <c r="AN20" s="16"/>
    </row>
    <row r="21" spans="1:40" ht="18.75" customHeight="1">
      <c r="A21" s="19"/>
      <c r="B21" s="20"/>
      <c r="C21" s="21" t="s">
        <v>10</v>
      </c>
      <c r="D21" s="21"/>
      <c r="E21" s="91">
        <v>2</v>
      </c>
      <c r="F21" s="91">
        <v>1</v>
      </c>
      <c r="G21" s="91">
        <v>1</v>
      </c>
      <c r="H21" s="91">
        <v>1</v>
      </c>
      <c r="I21" s="91">
        <v>1</v>
      </c>
      <c r="J21" s="91">
        <v>1</v>
      </c>
      <c r="K21" s="91">
        <v>1</v>
      </c>
      <c r="L21" s="91" t="s">
        <v>272</v>
      </c>
      <c r="M21" s="91" t="s">
        <v>272</v>
      </c>
      <c r="N21" s="339" t="s">
        <v>272</v>
      </c>
      <c r="O21" s="340" t="s">
        <v>272</v>
      </c>
      <c r="P21" s="91" t="s">
        <v>272</v>
      </c>
      <c r="Q21" s="91">
        <v>2</v>
      </c>
      <c r="R21" s="314" t="s">
        <v>272</v>
      </c>
      <c r="S21" s="483"/>
      <c r="T21" s="91"/>
      <c r="U21" s="91"/>
      <c r="V21" s="91"/>
      <c r="W21" s="91"/>
      <c r="X21" s="91"/>
      <c r="Y21" s="91"/>
      <c r="Z21" s="339"/>
      <c r="AA21" s="407"/>
      <c r="AB21" s="91"/>
      <c r="AC21" s="91"/>
      <c r="AD21" s="91"/>
      <c r="AE21" s="91"/>
      <c r="AF21" s="91"/>
      <c r="AG21" s="91"/>
      <c r="AH21" s="91"/>
      <c r="AI21" s="91"/>
      <c r="AJ21" s="91"/>
      <c r="AK21" s="349"/>
      <c r="AL21" s="91"/>
      <c r="AM21" s="350"/>
      <c r="AN21" s="16"/>
    </row>
    <row r="22" spans="1:40" ht="18.75" customHeight="1">
      <c r="A22" s="12" t="s">
        <v>65</v>
      </c>
      <c r="B22" s="13"/>
      <c r="C22" s="14" t="s">
        <v>11</v>
      </c>
      <c r="D22" s="14"/>
      <c r="E22" s="88">
        <v>23</v>
      </c>
      <c r="F22" s="88">
        <v>2</v>
      </c>
      <c r="G22" s="88">
        <v>10</v>
      </c>
      <c r="H22" s="88">
        <v>23</v>
      </c>
      <c r="I22" s="88">
        <v>14</v>
      </c>
      <c r="J22" s="88">
        <v>23</v>
      </c>
      <c r="K22" s="88">
        <v>2</v>
      </c>
      <c r="L22" s="88">
        <v>9</v>
      </c>
      <c r="M22" s="88">
        <v>1</v>
      </c>
      <c r="N22" s="333">
        <v>6</v>
      </c>
      <c r="O22" s="334" t="s">
        <v>272</v>
      </c>
      <c r="P22" s="88">
        <v>5</v>
      </c>
      <c r="Q22" s="88">
        <v>10</v>
      </c>
      <c r="R22" s="311">
        <v>13</v>
      </c>
      <c r="S22" s="480"/>
      <c r="T22" s="88"/>
      <c r="U22" s="88"/>
      <c r="V22" s="88"/>
      <c r="W22" s="88"/>
      <c r="X22" s="88"/>
      <c r="Y22" s="88"/>
      <c r="Z22" s="333"/>
      <c r="AA22" s="405"/>
      <c r="AB22" s="88"/>
      <c r="AC22" s="88"/>
      <c r="AD22" s="88"/>
      <c r="AE22" s="88"/>
      <c r="AF22" s="88"/>
      <c r="AG22" s="88"/>
      <c r="AH22" s="88"/>
      <c r="AI22" s="88"/>
      <c r="AJ22" s="88"/>
      <c r="AK22" s="345"/>
      <c r="AL22" s="88"/>
      <c r="AM22" s="346"/>
      <c r="AN22" s="16"/>
    </row>
    <row r="23" spans="1:40" ht="18.75" customHeight="1">
      <c r="A23" s="23" t="s">
        <v>12</v>
      </c>
      <c r="B23" s="24"/>
      <c r="C23" s="25"/>
      <c r="D23" s="25"/>
      <c r="E23" s="139">
        <f aca="true" t="shared" si="3" ref="E23:AM23">SUM(E24:E27)</f>
        <v>38</v>
      </c>
      <c r="F23" s="139">
        <f t="shared" si="3"/>
        <v>4</v>
      </c>
      <c r="G23" s="139">
        <f t="shared" si="3"/>
        <v>26</v>
      </c>
      <c r="H23" s="139">
        <f t="shared" si="3"/>
        <v>37</v>
      </c>
      <c r="I23" s="139">
        <f t="shared" si="3"/>
        <v>25</v>
      </c>
      <c r="J23" s="139">
        <f t="shared" si="3"/>
        <v>36</v>
      </c>
      <c r="K23" s="139">
        <f t="shared" si="3"/>
        <v>10</v>
      </c>
      <c r="L23" s="139">
        <f t="shared" si="3"/>
        <v>8</v>
      </c>
      <c r="M23" s="139">
        <f t="shared" si="3"/>
        <v>2</v>
      </c>
      <c r="N23" s="335">
        <f t="shared" si="3"/>
        <v>12</v>
      </c>
      <c r="O23" s="336">
        <f t="shared" si="3"/>
        <v>0</v>
      </c>
      <c r="P23" s="139">
        <f t="shared" si="3"/>
        <v>10</v>
      </c>
      <c r="Q23" s="139">
        <f t="shared" si="3"/>
        <v>14</v>
      </c>
      <c r="R23" s="454">
        <f t="shared" si="3"/>
        <v>23</v>
      </c>
      <c r="S23" s="481">
        <f t="shared" si="3"/>
        <v>0</v>
      </c>
      <c r="T23" s="139">
        <f t="shared" si="3"/>
        <v>0</v>
      </c>
      <c r="U23" s="139">
        <f t="shared" si="3"/>
        <v>0</v>
      </c>
      <c r="V23" s="139">
        <f t="shared" si="3"/>
        <v>0</v>
      </c>
      <c r="W23" s="139">
        <f t="shared" si="3"/>
        <v>0</v>
      </c>
      <c r="X23" s="139">
        <f t="shared" si="3"/>
        <v>0</v>
      </c>
      <c r="Y23" s="139">
        <f t="shared" si="3"/>
        <v>0</v>
      </c>
      <c r="Z23" s="335">
        <f t="shared" si="3"/>
        <v>0</v>
      </c>
      <c r="AA23" s="406">
        <f t="shared" si="3"/>
        <v>0</v>
      </c>
      <c r="AB23" s="139">
        <f t="shared" si="3"/>
        <v>0</v>
      </c>
      <c r="AC23" s="139">
        <f t="shared" si="3"/>
        <v>0</v>
      </c>
      <c r="AD23" s="139">
        <f t="shared" si="3"/>
        <v>0</v>
      </c>
      <c r="AE23" s="139">
        <f t="shared" si="3"/>
        <v>0</v>
      </c>
      <c r="AF23" s="139">
        <f t="shared" si="3"/>
        <v>0</v>
      </c>
      <c r="AG23" s="139">
        <f t="shared" si="3"/>
        <v>0</v>
      </c>
      <c r="AH23" s="139">
        <f t="shared" si="3"/>
        <v>0</v>
      </c>
      <c r="AI23" s="139">
        <f t="shared" si="3"/>
        <v>0</v>
      </c>
      <c r="AJ23" s="139">
        <f t="shared" si="3"/>
        <v>0</v>
      </c>
      <c r="AK23" s="455">
        <f t="shared" si="3"/>
        <v>0</v>
      </c>
      <c r="AL23" s="139">
        <f t="shared" si="3"/>
        <v>0</v>
      </c>
      <c r="AM23" s="347">
        <f t="shared" si="3"/>
        <v>0</v>
      </c>
      <c r="AN23" s="26"/>
    </row>
    <row r="24" spans="1:40" ht="18.75" customHeight="1">
      <c r="A24" s="19"/>
      <c r="B24" s="20"/>
      <c r="C24" s="21" t="s">
        <v>13</v>
      </c>
      <c r="D24" s="21"/>
      <c r="E24" s="90">
        <v>32</v>
      </c>
      <c r="F24" s="90">
        <v>3</v>
      </c>
      <c r="G24" s="90">
        <v>24</v>
      </c>
      <c r="H24" s="90">
        <v>32</v>
      </c>
      <c r="I24" s="90">
        <v>23</v>
      </c>
      <c r="J24" s="90">
        <v>32</v>
      </c>
      <c r="K24" s="90">
        <v>8</v>
      </c>
      <c r="L24" s="90">
        <v>7</v>
      </c>
      <c r="M24" s="90">
        <v>1</v>
      </c>
      <c r="N24" s="466">
        <v>11</v>
      </c>
      <c r="O24" s="469" t="s">
        <v>272</v>
      </c>
      <c r="P24" s="90">
        <v>9</v>
      </c>
      <c r="Q24" s="90">
        <v>12</v>
      </c>
      <c r="R24" s="318">
        <v>20</v>
      </c>
      <c r="S24" s="482"/>
      <c r="T24" s="90"/>
      <c r="U24" s="90"/>
      <c r="V24" s="90"/>
      <c r="W24" s="90"/>
      <c r="X24" s="90"/>
      <c r="Y24" s="90"/>
      <c r="Z24" s="466"/>
      <c r="AA24" s="456"/>
      <c r="AB24" s="90"/>
      <c r="AC24" s="90"/>
      <c r="AD24" s="90"/>
      <c r="AE24" s="90"/>
      <c r="AF24" s="90"/>
      <c r="AG24" s="90"/>
      <c r="AH24" s="90"/>
      <c r="AI24" s="90"/>
      <c r="AJ24" s="90"/>
      <c r="AK24" s="457"/>
      <c r="AL24" s="90"/>
      <c r="AM24" s="348"/>
      <c r="AN24" s="16"/>
    </row>
    <row r="25" spans="1:40" ht="18.75" customHeight="1">
      <c r="A25" s="19"/>
      <c r="B25" s="20"/>
      <c r="C25" s="21" t="s">
        <v>18</v>
      </c>
      <c r="D25" s="21"/>
      <c r="E25" s="90">
        <v>1</v>
      </c>
      <c r="F25" s="90" t="s">
        <v>272</v>
      </c>
      <c r="G25" s="90">
        <v>1</v>
      </c>
      <c r="H25" s="90">
        <v>1</v>
      </c>
      <c r="I25" s="90" t="s">
        <v>272</v>
      </c>
      <c r="J25" s="90" t="s">
        <v>272</v>
      </c>
      <c r="K25" s="90" t="s">
        <v>272</v>
      </c>
      <c r="L25" s="90" t="s">
        <v>272</v>
      </c>
      <c r="M25" s="90" t="s">
        <v>272</v>
      </c>
      <c r="N25" s="466" t="s">
        <v>272</v>
      </c>
      <c r="O25" s="469" t="s">
        <v>272</v>
      </c>
      <c r="P25" s="90" t="s">
        <v>272</v>
      </c>
      <c r="Q25" s="90">
        <v>1</v>
      </c>
      <c r="R25" s="318" t="s">
        <v>272</v>
      </c>
      <c r="S25" s="482"/>
      <c r="T25" s="90"/>
      <c r="U25" s="90"/>
      <c r="V25" s="90"/>
      <c r="W25" s="90"/>
      <c r="X25" s="90"/>
      <c r="Y25" s="90"/>
      <c r="Z25" s="466"/>
      <c r="AA25" s="456"/>
      <c r="AB25" s="90"/>
      <c r="AC25" s="90"/>
      <c r="AD25" s="90"/>
      <c r="AE25" s="90"/>
      <c r="AF25" s="90"/>
      <c r="AG25" s="90"/>
      <c r="AH25" s="90"/>
      <c r="AI25" s="90"/>
      <c r="AJ25" s="90"/>
      <c r="AK25" s="457"/>
      <c r="AL25" s="90"/>
      <c r="AM25" s="348"/>
      <c r="AN25" s="16"/>
    </row>
    <row r="26" spans="1:40" ht="18.75" customHeight="1">
      <c r="A26" s="19"/>
      <c r="B26" s="20"/>
      <c r="C26" s="21" t="s">
        <v>14</v>
      </c>
      <c r="D26" s="21"/>
      <c r="E26" s="90">
        <v>1</v>
      </c>
      <c r="F26" s="90" t="s">
        <v>272</v>
      </c>
      <c r="G26" s="90" t="s">
        <v>272</v>
      </c>
      <c r="H26" s="90" t="s">
        <v>272</v>
      </c>
      <c r="I26" s="90" t="s">
        <v>272</v>
      </c>
      <c r="J26" s="90" t="s">
        <v>272</v>
      </c>
      <c r="K26" s="90" t="s">
        <v>272</v>
      </c>
      <c r="L26" s="90" t="s">
        <v>272</v>
      </c>
      <c r="M26" s="90" t="s">
        <v>272</v>
      </c>
      <c r="N26" s="466" t="s">
        <v>272</v>
      </c>
      <c r="O26" s="469" t="s">
        <v>272</v>
      </c>
      <c r="P26" s="90" t="s">
        <v>272</v>
      </c>
      <c r="Q26" s="90" t="s">
        <v>272</v>
      </c>
      <c r="R26" s="318" t="s">
        <v>272</v>
      </c>
      <c r="S26" s="482"/>
      <c r="T26" s="90"/>
      <c r="U26" s="90"/>
      <c r="V26" s="90"/>
      <c r="W26" s="90"/>
      <c r="X26" s="90"/>
      <c r="Y26" s="90"/>
      <c r="Z26" s="466"/>
      <c r="AA26" s="456"/>
      <c r="AB26" s="90"/>
      <c r="AC26" s="90"/>
      <c r="AD26" s="90"/>
      <c r="AE26" s="90"/>
      <c r="AF26" s="90"/>
      <c r="AG26" s="90"/>
      <c r="AH26" s="90"/>
      <c r="AI26" s="90"/>
      <c r="AJ26" s="90"/>
      <c r="AK26" s="457"/>
      <c r="AL26" s="90"/>
      <c r="AM26" s="348"/>
      <c r="AN26" s="16"/>
    </row>
    <row r="27" spans="1:40" ht="18.75" customHeight="1">
      <c r="A27" s="19"/>
      <c r="B27" s="20"/>
      <c r="C27" s="21" t="s">
        <v>15</v>
      </c>
      <c r="D27" s="21"/>
      <c r="E27" s="91">
        <v>4</v>
      </c>
      <c r="F27" s="91">
        <v>1</v>
      </c>
      <c r="G27" s="91">
        <v>1</v>
      </c>
      <c r="H27" s="91">
        <v>4</v>
      </c>
      <c r="I27" s="91">
        <v>2</v>
      </c>
      <c r="J27" s="91">
        <v>4</v>
      </c>
      <c r="K27" s="91">
        <v>2</v>
      </c>
      <c r="L27" s="91">
        <v>1</v>
      </c>
      <c r="M27" s="91">
        <v>1</v>
      </c>
      <c r="N27" s="339">
        <v>1</v>
      </c>
      <c r="O27" s="340" t="s">
        <v>272</v>
      </c>
      <c r="P27" s="91">
        <v>1</v>
      </c>
      <c r="Q27" s="91">
        <v>1</v>
      </c>
      <c r="R27" s="314">
        <v>3</v>
      </c>
      <c r="S27" s="483"/>
      <c r="T27" s="91"/>
      <c r="U27" s="91"/>
      <c r="V27" s="91"/>
      <c r="W27" s="91"/>
      <c r="X27" s="91"/>
      <c r="Y27" s="91"/>
      <c r="Z27" s="339"/>
      <c r="AA27" s="407"/>
      <c r="AB27" s="91"/>
      <c r="AC27" s="91"/>
      <c r="AD27" s="91"/>
      <c r="AE27" s="91"/>
      <c r="AF27" s="91"/>
      <c r="AG27" s="91"/>
      <c r="AH27" s="91"/>
      <c r="AI27" s="91"/>
      <c r="AJ27" s="91"/>
      <c r="AK27" s="349"/>
      <c r="AL27" s="91"/>
      <c r="AM27" s="350"/>
      <c r="AN27" s="16"/>
    </row>
    <row r="28" spans="1:40" ht="18.75" customHeight="1">
      <c r="A28" s="23" t="s">
        <v>20</v>
      </c>
      <c r="B28" s="24"/>
      <c r="C28" s="25"/>
      <c r="D28" s="25"/>
      <c r="E28" s="139">
        <f aca="true" t="shared" si="4" ref="E28:AM28">SUM(E29:E34)</f>
        <v>9</v>
      </c>
      <c r="F28" s="139">
        <f t="shared" si="4"/>
        <v>3</v>
      </c>
      <c r="G28" s="139">
        <f t="shared" si="4"/>
        <v>2</v>
      </c>
      <c r="H28" s="139">
        <f t="shared" si="4"/>
        <v>9</v>
      </c>
      <c r="I28" s="139">
        <f t="shared" si="4"/>
        <v>6</v>
      </c>
      <c r="J28" s="139">
        <f t="shared" si="4"/>
        <v>9</v>
      </c>
      <c r="K28" s="139">
        <f t="shared" si="4"/>
        <v>2</v>
      </c>
      <c r="L28" s="139">
        <f t="shared" si="4"/>
        <v>2</v>
      </c>
      <c r="M28" s="139">
        <f t="shared" si="4"/>
        <v>3</v>
      </c>
      <c r="N28" s="335">
        <f t="shared" si="4"/>
        <v>2</v>
      </c>
      <c r="O28" s="336">
        <f t="shared" si="4"/>
        <v>0</v>
      </c>
      <c r="P28" s="139">
        <f t="shared" si="4"/>
        <v>4</v>
      </c>
      <c r="Q28" s="139">
        <f t="shared" si="4"/>
        <v>5</v>
      </c>
      <c r="R28" s="454">
        <f t="shared" si="4"/>
        <v>3</v>
      </c>
      <c r="S28" s="481">
        <f t="shared" si="4"/>
        <v>0</v>
      </c>
      <c r="T28" s="139">
        <f t="shared" si="4"/>
        <v>0</v>
      </c>
      <c r="U28" s="139">
        <f t="shared" si="4"/>
        <v>0</v>
      </c>
      <c r="V28" s="139">
        <f t="shared" si="4"/>
        <v>0</v>
      </c>
      <c r="W28" s="139">
        <f t="shared" si="4"/>
        <v>0</v>
      </c>
      <c r="X28" s="139">
        <f t="shared" si="4"/>
        <v>0</v>
      </c>
      <c r="Y28" s="139">
        <f t="shared" si="4"/>
        <v>0</v>
      </c>
      <c r="Z28" s="335">
        <f t="shared" si="4"/>
        <v>0</v>
      </c>
      <c r="AA28" s="406">
        <f t="shared" si="4"/>
        <v>0</v>
      </c>
      <c r="AB28" s="139">
        <f t="shared" si="4"/>
        <v>0</v>
      </c>
      <c r="AC28" s="139">
        <f t="shared" si="4"/>
        <v>0</v>
      </c>
      <c r="AD28" s="139">
        <f t="shared" si="4"/>
        <v>0</v>
      </c>
      <c r="AE28" s="139">
        <f t="shared" si="4"/>
        <v>0</v>
      </c>
      <c r="AF28" s="139">
        <f t="shared" si="4"/>
        <v>0</v>
      </c>
      <c r="AG28" s="139">
        <f t="shared" si="4"/>
        <v>0</v>
      </c>
      <c r="AH28" s="139">
        <f t="shared" si="4"/>
        <v>0</v>
      </c>
      <c r="AI28" s="139">
        <f t="shared" si="4"/>
        <v>0</v>
      </c>
      <c r="AJ28" s="139">
        <f t="shared" si="4"/>
        <v>0</v>
      </c>
      <c r="AK28" s="455">
        <f t="shared" si="4"/>
        <v>0</v>
      </c>
      <c r="AL28" s="139">
        <f t="shared" si="4"/>
        <v>0</v>
      </c>
      <c r="AM28" s="347">
        <f t="shared" si="4"/>
        <v>0</v>
      </c>
      <c r="AN28" s="26"/>
    </row>
    <row r="29" spans="1:40" ht="18.75" customHeight="1">
      <c r="A29" s="19"/>
      <c r="B29" s="20"/>
      <c r="C29" s="21" t="s">
        <v>16</v>
      </c>
      <c r="D29" s="21"/>
      <c r="E29" s="90" t="s">
        <v>272</v>
      </c>
      <c r="F29" s="90" t="s">
        <v>272</v>
      </c>
      <c r="G29" s="90" t="s">
        <v>272</v>
      </c>
      <c r="H29" s="90" t="s">
        <v>272</v>
      </c>
      <c r="I29" s="90" t="s">
        <v>272</v>
      </c>
      <c r="J29" s="90" t="s">
        <v>272</v>
      </c>
      <c r="K29" s="90" t="s">
        <v>272</v>
      </c>
      <c r="L29" s="90" t="s">
        <v>272</v>
      </c>
      <c r="M29" s="90" t="s">
        <v>272</v>
      </c>
      <c r="N29" s="466" t="s">
        <v>272</v>
      </c>
      <c r="O29" s="469" t="s">
        <v>272</v>
      </c>
      <c r="P29" s="90" t="s">
        <v>272</v>
      </c>
      <c r="Q29" s="90" t="s">
        <v>272</v>
      </c>
      <c r="R29" s="318" t="s">
        <v>272</v>
      </c>
      <c r="S29" s="482"/>
      <c r="T29" s="90"/>
      <c r="U29" s="90"/>
      <c r="V29" s="90"/>
      <c r="W29" s="90"/>
      <c r="X29" s="90"/>
      <c r="Y29" s="90"/>
      <c r="Z29" s="466"/>
      <c r="AA29" s="456"/>
      <c r="AB29" s="90"/>
      <c r="AC29" s="90"/>
      <c r="AD29" s="90"/>
      <c r="AE29" s="90"/>
      <c r="AF29" s="90"/>
      <c r="AG29" s="90"/>
      <c r="AH29" s="90"/>
      <c r="AI29" s="90"/>
      <c r="AJ29" s="90"/>
      <c r="AK29" s="457"/>
      <c r="AL29" s="90"/>
      <c r="AM29" s="348"/>
      <c r="AN29" s="16"/>
    </row>
    <row r="30" spans="1:40" ht="18.75" customHeight="1">
      <c r="A30" s="19"/>
      <c r="B30" s="20"/>
      <c r="C30" s="21" t="s">
        <v>17</v>
      </c>
      <c r="D30" s="21"/>
      <c r="E30" s="90">
        <v>3</v>
      </c>
      <c r="F30" s="90">
        <v>2</v>
      </c>
      <c r="G30" s="90" t="s">
        <v>272</v>
      </c>
      <c r="H30" s="90">
        <v>3</v>
      </c>
      <c r="I30" s="90">
        <v>2</v>
      </c>
      <c r="J30" s="90">
        <v>3</v>
      </c>
      <c r="K30" s="90" t="s">
        <v>272</v>
      </c>
      <c r="L30" s="90">
        <v>1</v>
      </c>
      <c r="M30" s="90" t="s">
        <v>272</v>
      </c>
      <c r="N30" s="466">
        <v>1</v>
      </c>
      <c r="O30" s="469" t="s">
        <v>272</v>
      </c>
      <c r="P30" s="90">
        <v>1</v>
      </c>
      <c r="Q30" s="90">
        <v>2</v>
      </c>
      <c r="R30" s="318">
        <v>1</v>
      </c>
      <c r="S30" s="482"/>
      <c r="T30" s="90"/>
      <c r="U30" s="90"/>
      <c r="V30" s="90"/>
      <c r="W30" s="90"/>
      <c r="X30" s="90"/>
      <c r="Y30" s="90"/>
      <c r="Z30" s="466"/>
      <c r="AA30" s="456"/>
      <c r="AB30" s="90"/>
      <c r="AC30" s="90"/>
      <c r="AD30" s="90"/>
      <c r="AE30" s="90"/>
      <c r="AF30" s="90"/>
      <c r="AG30" s="90"/>
      <c r="AH30" s="90"/>
      <c r="AI30" s="90"/>
      <c r="AJ30" s="90"/>
      <c r="AK30" s="457"/>
      <c r="AL30" s="90"/>
      <c r="AM30" s="348"/>
      <c r="AN30" s="16"/>
    </row>
    <row r="31" spans="1:40" ht="18.75" customHeight="1">
      <c r="A31" s="19"/>
      <c r="B31" s="20"/>
      <c r="C31" s="21" t="s">
        <v>21</v>
      </c>
      <c r="D31" s="21"/>
      <c r="E31" s="90">
        <v>1</v>
      </c>
      <c r="F31" s="90" t="s">
        <v>272</v>
      </c>
      <c r="G31" s="90" t="s">
        <v>272</v>
      </c>
      <c r="H31" s="90">
        <v>1</v>
      </c>
      <c r="I31" s="90" t="s">
        <v>272</v>
      </c>
      <c r="J31" s="90">
        <v>1</v>
      </c>
      <c r="K31" s="90" t="s">
        <v>272</v>
      </c>
      <c r="L31" s="90" t="s">
        <v>272</v>
      </c>
      <c r="M31" s="90">
        <v>1</v>
      </c>
      <c r="N31" s="466" t="s">
        <v>272</v>
      </c>
      <c r="O31" s="469" t="s">
        <v>272</v>
      </c>
      <c r="P31" s="90">
        <v>1</v>
      </c>
      <c r="Q31" s="90" t="s">
        <v>272</v>
      </c>
      <c r="R31" s="318" t="s">
        <v>272</v>
      </c>
      <c r="S31" s="482"/>
      <c r="T31" s="90"/>
      <c r="U31" s="90"/>
      <c r="V31" s="90"/>
      <c r="W31" s="90"/>
      <c r="X31" s="90"/>
      <c r="Y31" s="90"/>
      <c r="Z31" s="466"/>
      <c r="AA31" s="456"/>
      <c r="AB31" s="90"/>
      <c r="AC31" s="90"/>
      <c r="AD31" s="90"/>
      <c r="AE31" s="90"/>
      <c r="AF31" s="90"/>
      <c r="AG31" s="90"/>
      <c r="AH31" s="90"/>
      <c r="AI31" s="90"/>
      <c r="AJ31" s="90"/>
      <c r="AK31" s="457"/>
      <c r="AL31" s="90"/>
      <c r="AM31" s="348"/>
      <c r="AN31" s="16"/>
    </row>
    <row r="32" spans="1:40" ht="18.75" customHeight="1">
      <c r="A32" s="19"/>
      <c r="B32" s="20"/>
      <c r="C32" s="21" t="s">
        <v>19</v>
      </c>
      <c r="D32" s="21"/>
      <c r="E32" s="90">
        <v>2</v>
      </c>
      <c r="F32" s="90" t="s">
        <v>272</v>
      </c>
      <c r="G32" s="90">
        <v>1</v>
      </c>
      <c r="H32" s="90">
        <v>2</v>
      </c>
      <c r="I32" s="90">
        <v>1</v>
      </c>
      <c r="J32" s="90">
        <v>2</v>
      </c>
      <c r="K32" s="90" t="s">
        <v>272</v>
      </c>
      <c r="L32" s="90">
        <v>1</v>
      </c>
      <c r="M32" s="90">
        <v>1</v>
      </c>
      <c r="N32" s="466" t="s">
        <v>272</v>
      </c>
      <c r="O32" s="469" t="s">
        <v>272</v>
      </c>
      <c r="P32" s="90" t="s">
        <v>272</v>
      </c>
      <c r="Q32" s="90" t="s">
        <v>272</v>
      </c>
      <c r="R32" s="318">
        <v>2</v>
      </c>
      <c r="S32" s="482"/>
      <c r="T32" s="90"/>
      <c r="U32" s="90"/>
      <c r="V32" s="90"/>
      <c r="W32" s="90"/>
      <c r="X32" s="90"/>
      <c r="Y32" s="90"/>
      <c r="Z32" s="466"/>
      <c r="AA32" s="456"/>
      <c r="AB32" s="90"/>
      <c r="AC32" s="90"/>
      <c r="AD32" s="90"/>
      <c r="AE32" s="90"/>
      <c r="AF32" s="90"/>
      <c r="AG32" s="90"/>
      <c r="AH32" s="90"/>
      <c r="AI32" s="90"/>
      <c r="AJ32" s="90"/>
      <c r="AK32" s="457"/>
      <c r="AL32" s="90"/>
      <c r="AM32" s="348"/>
      <c r="AN32" s="16"/>
    </row>
    <row r="33" spans="1:40" ht="18.75" customHeight="1">
      <c r="A33" s="19"/>
      <c r="B33" s="20"/>
      <c r="C33" s="21" t="s">
        <v>66</v>
      </c>
      <c r="D33" s="21"/>
      <c r="E33" s="90" t="s">
        <v>272</v>
      </c>
      <c r="F33" s="90" t="s">
        <v>272</v>
      </c>
      <c r="G33" s="90" t="s">
        <v>272</v>
      </c>
      <c r="H33" s="90" t="s">
        <v>272</v>
      </c>
      <c r="I33" s="90" t="s">
        <v>272</v>
      </c>
      <c r="J33" s="90" t="s">
        <v>272</v>
      </c>
      <c r="K33" s="90" t="s">
        <v>272</v>
      </c>
      <c r="L33" s="90" t="s">
        <v>272</v>
      </c>
      <c r="M33" s="90" t="s">
        <v>272</v>
      </c>
      <c r="N33" s="466" t="s">
        <v>272</v>
      </c>
      <c r="O33" s="469" t="s">
        <v>272</v>
      </c>
      <c r="P33" s="90" t="s">
        <v>272</v>
      </c>
      <c r="Q33" s="90" t="s">
        <v>272</v>
      </c>
      <c r="R33" s="318" t="s">
        <v>272</v>
      </c>
      <c r="S33" s="482"/>
      <c r="T33" s="90"/>
      <c r="U33" s="90"/>
      <c r="V33" s="90"/>
      <c r="W33" s="90"/>
      <c r="X33" s="90"/>
      <c r="Y33" s="90"/>
      <c r="Z33" s="466"/>
      <c r="AA33" s="456"/>
      <c r="AB33" s="90"/>
      <c r="AC33" s="90"/>
      <c r="AD33" s="90"/>
      <c r="AE33" s="90"/>
      <c r="AF33" s="90"/>
      <c r="AG33" s="90"/>
      <c r="AH33" s="90"/>
      <c r="AI33" s="90"/>
      <c r="AJ33" s="90"/>
      <c r="AK33" s="457"/>
      <c r="AL33" s="90"/>
      <c r="AM33" s="348"/>
      <c r="AN33" s="16"/>
    </row>
    <row r="34" spans="1:40" ht="18.75" customHeight="1">
      <c r="A34" s="19"/>
      <c r="B34" s="20"/>
      <c r="C34" s="21" t="s">
        <v>67</v>
      </c>
      <c r="D34" s="21"/>
      <c r="E34" s="91">
        <v>3</v>
      </c>
      <c r="F34" s="91">
        <v>1</v>
      </c>
      <c r="G34" s="91">
        <v>1</v>
      </c>
      <c r="H34" s="91">
        <v>3</v>
      </c>
      <c r="I34" s="91">
        <v>3</v>
      </c>
      <c r="J34" s="91">
        <v>3</v>
      </c>
      <c r="K34" s="91">
        <v>2</v>
      </c>
      <c r="L34" s="91" t="s">
        <v>272</v>
      </c>
      <c r="M34" s="91">
        <v>1</v>
      </c>
      <c r="N34" s="339">
        <v>1</v>
      </c>
      <c r="O34" s="340" t="s">
        <v>272</v>
      </c>
      <c r="P34" s="91">
        <v>2</v>
      </c>
      <c r="Q34" s="91">
        <v>3</v>
      </c>
      <c r="R34" s="314" t="s">
        <v>272</v>
      </c>
      <c r="S34" s="483"/>
      <c r="T34" s="91"/>
      <c r="U34" s="91"/>
      <c r="V34" s="91"/>
      <c r="W34" s="91"/>
      <c r="X34" s="91"/>
      <c r="Y34" s="91"/>
      <c r="Z34" s="339"/>
      <c r="AA34" s="407"/>
      <c r="AB34" s="91"/>
      <c r="AC34" s="91"/>
      <c r="AD34" s="91"/>
      <c r="AE34" s="91"/>
      <c r="AF34" s="91"/>
      <c r="AG34" s="91"/>
      <c r="AH34" s="91"/>
      <c r="AI34" s="91"/>
      <c r="AJ34" s="91"/>
      <c r="AK34" s="349"/>
      <c r="AL34" s="91"/>
      <c r="AM34" s="350"/>
      <c r="AN34" s="16"/>
    </row>
    <row r="35" spans="1:40" ht="18.75" customHeight="1">
      <c r="A35" s="27" t="s">
        <v>68</v>
      </c>
      <c r="B35" s="28"/>
      <c r="C35" s="25"/>
      <c r="D35" s="25"/>
      <c r="E35" s="139">
        <f aca="true" t="shared" si="5" ref="E35:AM35">SUM(E36:E39)</f>
        <v>111</v>
      </c>
      <c r="F35" s="139">
        <f t="shared" si="5"/>
        <v>9</v>
      </c>
      <c r="G35" s="139">
        <f t="shared" si="5"/>
        <v>69</v>
      </c>
      <c r="H35" s="139">
        <f t="shared" si="5"/>
        <v>111</v>
      </c>
      <c r="I35" s="139">
        <f t="shared" si="5"/>
        <v>66</v>
      </c>
      <c r="J35" s="139">
        <f t="shared" si="5"/>
        <v>111</v>
      </c>
      <c r="K35" s="139">
        <f t="shared" si="5"/>
        <v>14</v>
      </c>
      <c r="L35" s="139">
        <f t="shared" si="5"/>
        <v>14</v>
      </c>
      <c r="M35" s="139">
        <f t="shared" si="5"/>
        <v>27</v>
      </c>
      <c r="N35" s="335">
        <f t="shared" si="5"/>
        <v>46</v>
      </c>
      <c r="O35" s="336">
        <f t="shared" si="5"/>
        <v>4</v>
      </c>
      <c r="P35" s="139">
        <f t="shared" si="5"/>
        <v>5</v>
      </c>
      <c r="Q35" s="139">
        <f t="shared" si="5"/>
        <v>77</v>
      </c>
      <c r="R35" s="454">
        <f t="shared" si="5"/>
        <v>34</v>
      </c>
      <c r="S35" s="481">
        <f t="shared" si="5"/>
        <v>0</v>
      </c>
      <c r="T35" s="139">
        <f t="shared" si="5"/>
        <v>0</v>
      </c>
      <c r="U35" s="139">
        <f t="shared" si="5"/>
        <v>0</v>
      </c>
      <c r="V35" s="139">
        <f t="shared" si="5"/>
        <v>0</v>
      </c>
      <c r="W35" s="139">
        <f t="shared" si="5"/>
        <v>0</v>
      </c>
      <c r="X35" s="139">
        <f t="shared" si="5"/>
        <v>0</v>
      </c>
      <c r="Y35" s="139">
        <f t="shared" si="5"/>
        <v>0</v>
      </c>
      <c r="Z35" s="335">
        <f t="shared" si="5"/>
        <v>0</v>
      </c>
      <c r="AA35" s="406">
        <f t="shared" si="5"/>
        <v>0</v>
      </c>
      <c r="AB35" s="139">
        <f t="shared" si="5"/>
        <v>0</v>
      </c>
      <c r="AC35" s="139">
        <f t="shared" si="5"/>
        <v>0</v>
      </c>
      <c r="AD35" s="139">
        <f t="shared" si="5"/>
        <v>0</v>
      </c>
      <c r="AE35" s="139">
        <f t="shared" si="5"/>
        <v>0</v>
      </c>
      <c r="AF35" s="139">
        <f t="shared" si="5"/>
        <v>0</v>
      </c>
      <c r="AG35" s="139">
        <f t="shared" si="5"/>
        <v>0</v>
      </c>
      <c r="AH35" s="139">
        <f t="shared" si="5"/>
        <v>0</v>
      </c>
      <c r="AI35" s="139">
        <f t="shared" si="5"/>
        <v>0</v>
      </c>
      <c r="AJ35" s="139">
        <f t="shared" si="5"/>
        <v>0</v>
      </c>
      <c r="AK35" s="455">
        <f t="shared" si="5"/>
        <v>0</v>
      </c>
      <c r="AL35" s="139">
        <f t="shared" si="5"/>
        <v>0</v>
      </c>
      <c r="AM35" s="347">
        <f t="shared" si="5"/>
        <v>0</v>
      </c>
      <c r="AN35" s="26"/>
    </row>
    <row r="36" spans="1:40" ht="18.75" customHeight="1">
      <c r="A36" s="19"/>
      <c r="B36" s="20"/>
      <c r="C36" s="21" t="s">
        <v>69</v>
      </c>
      <c r="D36" s="21"/>
      <c r="E36" s="90">
        <v>72</v>
      </c>
      <c r="F36" s="90">
        <v>5</v>
      </c>
      <c r="G36" s="90">
        <v>51</v>
      </c>
      <c r="H36" s="90">
        <v>72</v>
      </c>
      <c r="I36" s="90">
        <v>39</v>
      </c>
      <c r="J36" s="90">
        <v>72</v>
      </c>
      <c r="K36" s="90">
        <v>10</v>
      </c>
      <c r="L36" s="90">
        <v>10</v>
      </c>
      <c r="M36" s="90">
        <v>24</v>
      </c>
      <c r="N36" s="466">
        <v>27</v>
      </c>
      <c r="O36" s="469">
        <v>2</v>
      </c>
      <c r="P36" s="90">
        <v>4</v>
      </c>
      <c r="Q36" s="90">
        <v>64</v>
      </c>
      <c r="R36" s="318">
        <v>8</v>
      </c>
      <c r="S36" s="482"/>
      <c r="T36" s="90"/>
      <c r="U36" s="90"/>
      <c r="V36" s="90"/>
      <c r="W36" s="90"/>
      <c r="X36" s="90"/>
      <c r="Y36" s="90"/>
      <c r="Z36" s="466"/>
      <c r="AA36" s="456"/>
      <c r="AB36" s="90"/>
      <c r="AC36" s="90"/>
      <c r="AD36" s="90"/>
      <c r="AE36" s="90"/>
      <c r="AF36" s="90"/>
      <c r="AG36" s="90"/>
      <c r="AH36" s="90"/>
      <c r="AI36" s="90"/>
      <c r="AJ36" s="90"/>
      <c r="AK36" s="457"/>
      <c r="AL36" s="90"/>
      <c r="AM36" s="348"/>
      <c r="AN36" s="16"/>
    </row>
    <row r="37" spans="1:40" ht="18.75" customHeight="1">
      <c r="A37" s="19"/>
      <c r="B37" s="20"/>
      <c r="C37" s="21" t="s">
        <v>70</v>
      </c>
      <c r="D37" s="21"/>
      <c r="E37" s="90">
        <v>1</v>
      </c>
      <c r="F37" s="90" t="s">
        <v>272</v>
      </c>
      <c r="G37" s="90" t="s">
        <v>272</v>
      </c>
      <c r="H37" s="90">
        <v>1</v>
      </c>
      <c r="I37" s="90">
        <v>1</v>
      </c>
      <c r="J37" s="90">
        <v>1</v>
      </c>
      <c r="K37" s="90">
        <v>1</v>
      </c>
      <c r="L37" s="90" t="s">
        <v>272</v>
      </c>
      <c r="M37" s="90" t="s">
        <v>272</v>
      </c>
      <c r="N37" s="466" t="s">
        <v>272</v>
      </c>
      <c r="O37" s="469" t="s">
        <v>272</v>
      </c>
      <c r="P37" s="90" t="s">
        <v>272</v>
      </c>
      <c r="Q37" s="90" t="s">
        <v>272</v>
      </c>
      <c r="R37" s="318">
        <v>1</v>
      </c>
      <c r="S37" s="482"/>
      <c r="T37" s="90"/>
      <c r="U37" s="90"/>
      <c r="V37" s="90"/>
      <c r="W37" s="90"/>
      <c r="X37" s="90"/>
      <c r="Y37" s="90"/>
      <c r="Z37" s="466"/>
      <c r="AA37" s="456"/>
      <c r="AB37" s="90"/>
      <c r="AC37" s="90"/>
      <c r="AD37" s="90"/>
      <c r="AE37" s="90"/>
      <c r="AF37" s="90"/>
      <c r="AG37" s="90"/>
      <c r="AH37" s="90"/>
      <c r="AI37" s="90"/>
      <c r="AJ37" s="90"/>
      <c r="AK37" s="457"/>
      <c r="AL37" s="90"/>
      <c r="AM37" s="348"/>
      <c r="AN37" s="16"/>
    </row>
    <row r="38" spans="1:40" ht="18.75" customHeight="1">
      <c r="A38" s="19"/>
      <c r="B38" s="20"/>
      <c r="C38" s="21" t="s">
        <v>22</v>
      </c>
      <c r="D38" s="21"/>
      <c r="E38" s="90">
        <v>2</v>
      </c>
      <c r="F38" s="90">
        <v>1</v>
      </c>
      <c r="G38" s="90">
        <v>1</v>
      </c>
      <c r="H38" s="90">
        <v>2</v>
      </c>
      <c r="I38" s="90">
        <v>1</v>
      </c>
      <c r="J38" s="90">
        <v>2</v>
      </c>
      <c r="K38" s="90" t="s">
        <v>272</v>
      </c>
      <c r="L38" s="90">
        <v>1</v>
      </c>
      <c r="M38" s="90" t="s">
        <v>272</v>
      </c>
      <c r="N38" s="466">
        <v>2</v>
      </c>
      <c r="O38" s="469" t="s">
        <v>272</v>
      </c>
      <c r="P38" s="90" t="s">
        <v>272</v>
      </c>
      <c r="Q38" s="90">
        <v>1</v>
      </c>
      <c r="R38" s="318">
        <v>1</v>
      </c>
      <c r="S38" s="482"/>
      <c r="T38" s="90"/>
      <c r="U38" s="90"/>
      <c r="V38" s="90"/>
      <c r="W38" s="90"/>
      <c r="X38" s="90"/>
      <c r="Y38" s="90"/>
      <c r="Z38" s="466"/>
      <c r="AA38" s="456"/>
      <c r="AB38" s="90"/>
      <c r="AC38" s="90"/>
      <c r="AD38" s="90"/>
      <c r="AE38" s="90"/>
      <c r="AF38" s="90"/>
      <c r="AG38" s="90"/>
      <c r="AH38" s="90"/>
      <c r="AI38" s="90"/>
      <c r="AJ38" s="90"/>
      <c r="AK38" s="457"/>
      <c r="AL38" s="90"/>
      <c r="AM38" s="348"/>
      <c r="AN38" s="16"/>
    </row>
    <row r="39" spans="1:40" ht="18.75" customHeight="1">
      <c r="A39" s="19"/>
      <c r="B39" s="20"/>
      <c r="C39" s="21" t="s">
        <v>28</v>
      </c>
      <c r="D39" s="21"/>
      <c r="E39" s="91">
        <v>36</v>
      </c>
      <c r="F39" s="91">
        <v>3</v>
      </c>
      <c r="G39" s="91">
        <v>17</v>
      </c>
      <c r="H39" s="91">
        <v>36</v>
      </c>
      <c r="I39" s="91">
        <v>25</v>
      </c>
      <c r="J39" s="91">
        <v>36</v>
      </c>
      <c r="K39" s="91">
        <v>3</v>
      </c>
      <c r="L39" s="91">
        <v>3</v>
      </c>
      <c r="M39" s="91">
        <v>3</v>
      </c>
      <c r="N39" s="339">
        <v>17</v>
      </c>
      <c r="O39" s="340">
        <v>2</v>
      </c>
      <c r="P39" s="91">
        <v>1</v>
      </c>
      <c r="Q39" s="91">
        <v>12</v>
      </c>
      <c r="R39" s="314">
        <v>24</v>
      </c>
      <c r="S39" s="483"/>
      <c r="T39" s="91"/>
      <c r="U39" s="91"/>
      <c r="V39" s="91"/>
      <c r="W39" s="91"/>
      <c r="X39" s="91"/>
      <c r="Y39" s="91"/>
      <c r="Z39" s="339"/>
      <c r="AA39" s="407"/>
      <c r="AB39" s="91"/>
      <c r="AC39" s="91"/>
      <c r="AD39" s="91"/>
      <c r="AE39" s="91"/>
      <c r="AF39" s="91"/>
      <c r="AG39" s="91"/>
      <c r="AH39" s="91"/>
      <c r="AI39" s="91"/>
      <c r="AJ39" s="91"/>
      <c r="AK39" s="349"/>
      <c r="AL39" s="91"/>
      <c r="AM39" s="350"/>
      <c r="AN39" s="16"/>
    </row>
    <row r="40" spans="1:40" ht="18.75" customHeight="1">
      <c r="A40" s="23" t="s">
        <v>71</v>
      </c>
      <c r="B40" s="24"/>
      <c r="C40" s="25"/>
      <c r="D40" s="25"/>
      <c r="E40" s="139">
        <f aca="true" t="shared" si="6" ref="E40:AM40">SUM(E41:E43)</f>
        <v>1</v>
      </c>
      <c r="F40" s="139">
        <f t="shared" si="6"/>
        <v>0</v>
      </c>
      <c r="G40" s="139">
        <f t="shared" si="6"/>
        <v>0</v>
      </c>
      <c r="H40" s="139">
        <f t="shared" si="6"/>
        <v>1</v>
      </c>
      <c r="I40" s="139">
        <f t="shared" si="6"/>
        <v>0</v>
      </c>
      <c r="J40" s="139">
        <f t="shared" si="6"/>
        <v>1</v>
      </c>
      <c r="K40" s="139">
        <f t="shared" si="6"/>
        <v>0</v>
      </c>
      <c r="L40" s="139">
        <f t="shared" si="6"/>
        <v>1</v>
      </c>
      <c r="M40" s="139">
        <f t="shared" si="6"/>
        <v>0</v>
      </c>
      <c r="N40" s="335">
        <f t="shared" si="6"/>
        <v>0</v>
      </c>
      <c r="O40" s="336">
        <f t="shared" si="6"/>
        <v>0</v>
      </c>
      <c r="P40" s="139">
        <f t="shared" si="6"/>
        <v>0</v>
      </c>
      <c r="Q40" s="139">
        <f t="shared" si="6"/>
        <v>0</v>
      </c>
      <c r="R40" s="454">
        <f t="shared" si="6"/>
        <v>1</v>
      </c>
      <c r="S40" s="481">
        <f t="shared" si="6"/>
        <v>0</v>
      </c>
      <c r="T40" s="139">
        <f t="shared" si="6"/>
        <v>0</v>
      </c>
      <c r="U40" s="139">
        <f t="shared" si="6"/>
        <v>0</v>
      </c>
      <c r="V40" s="139">
        <f t="shared" si="6"/>
        <v>0</v>
      </c>
      <c r="W40" s="139">
        <f t="shared" si="6"/>
        <v>0</v>
      </c>
      <c r="X40" s="139">
        <f t="shared" si="6"/>
        <v>0</v>
      </c>
      <c r="Y40" s="139">
        <f t="shared" si="6"/>
        <v>0</v>
      </c>
      <c r="Z40" s="335">
        <f t="shared" si="6"/>
        <v>0</v>
      </c>
      <c r="AA40" s="406">
        <f t="shared" si="6"/>
        <v>0</v>
      </c>
      <c r="AB40" s="139">
        <f t="shared" si="6"/>
        <v>0</v>
      </c>
      <c r="AC40" s="139">
        <f t="shared" si="6"/>
        <v>0</v>
      </c>
      <c r="AD40" s="139">
        <f t="shared" si="6"/>
        <v>0</v>
      </c>
      <c r="AE40" s="139">
        <f t="shared" si="6"/>
        <v>0</v>
      </c>
      <c r="AF40" s="139">
        <f t="shared" si="6"/>
        <v>0</v>
      </c>
      <c r="AG40" s="139">
        <f t="shared" si="6"/>
        <v>0</v>
      </c>
      <c r="AH40" s="139">
        <f t="shared" si="6"/>
        <v>0</v>
      </c>
      <c r="AI40" s="139">
        <f t="shared" si="6"/>
        <v>0</v>
      </c>
      <c r="AJ40" s="139">
        <f t="shared" si="6"/>
        <v>0</v>
      </c>
      <c r="AK40" s="455">
        <f t="shared" si="6"/>
        <v>0</v>
      </c>
      <c r="AL40" s="139">
        <f t="shared" si="6"/>
        <v>0</v>
      </c>
      <c r="AM40" s="347">
        <f t="shared" si="6"/>
        <v>0</v>
      </c>
      <c r="AN40" s="26"/>
    </row>
    <row r="41" spans="1:40" ht="18.75" customHeight="1">
      <c r="A41" s="19"/>
      <c r="B41" s="20"/>
      <c r="C41" s="21" t="s">
        <v>23</v>
      </c>
      <c r="D41" s="21"/>
      <c r="E41" s="90" t="s">
        <v>272</v>
      </c>
      <c r="F41" s="90" t="s">
        <v>272</v>
      </c>
      <c r="G41" s="90" t="s">
        <v>272</v>
      </c>
      <c r="H41" s="90" t="s">
        <v>272</v>
      </c>
      <c r="I41" s="90" t="s">
        <v>272</v>
      </c>
      <c r="J41" s="90" t="s">
        <v>272</v>
      </c>
      <c r="K41" s="90" t="s">
        <v>272</v>
      </c>
      <c r="L41" s="90" t="s">
        <v>272</v>
      </c>
      <c r="M41" s="90" t="s">
        <v>272</v>
      </c>
      <c r="N41" s="466" t="s">
        <v>272</v>
      </c>
      <c r="O41" s="469" t="s">
        <v>272</v>
      </c>
      <c r="P41" s="90" t="s">
        <v>272</v>
      </c>
      <c r="Q41" s="90" t="s">
        <v>272</v>
      </c>
      <c r="R41" s="318" t="s">
        <v>272</v>
      </c>
      <c r="S41" s="482"/>
      <c r="T41" s="90"/>
      <c r="U41" s="90"/>
      <c r="V41" s="90"/>
      <c r="W41" s="90"/>
      <c r="X41" s="90"/>
      <c r="Y41" s="90"/>
      <c r="Z41" s="466"/>
      <c r="AA41" s="456"/>
      <c r="AB41" s="90"/>
      <c r="AC41" s="90"/>
      <c r="AD41" s="90"/>
      <c r="AE41" s="90"/>
      <c r="AF41" s="90"/>
      <c r="AG41" s="90"/>
      <c r="AH41" s="90"/>
      <c r="AI41" s="90"/>
      <c r="AJ41" s="90"/>
      <c r="AK41" s="457"/>
      <c r="AL41" s="90"/>
      <c r="AM41" s="348"/>
      <c r="AN41" s="16"/>
    </row>
    <row r="42" spans="1:40" ht="18.75" customHeight="1">
      <c r="A42" s="19"/>
      <c r="B42" s="20"/>
      <c r="C42" s="21" t="s">
        <v>24</v>
      </c>
      <c r="D42" s="21"/>
      <c r="E42" s="90">
        <v>1</v>
      </c>
      <c r="F42" s="90" t="s">
        <v>272</v>
      </c>
      <c r="G42" s="90" t="s">
        <v>272</v>
      </c>
      <c r="H42" s="90">
        <v>1</v>
      </c>
      <c r="I42" s="90" t="s">
        <v>272</v>
      </c>
      <c r="J42" s="90">
        <v>1</v>
      </c>
      <c r="K42" s="90" t="s">
        <v>272</v>
      </c>
      <c r="L42" s="90">
        <v>1</v>
      </c>
      <c r="M42" s="90" t="s">
        <v>272</v>
      </c>
      <c r="N42" s="466" t="s">
        <v>272</v>
      </c>
      <c r="O42" s="469" t="s">
        <v>272</v>
      </c>
      <c r="P42" s="90" t="s">
        <v>272</v>
      </c>
      <c r="Q42" s="90" t="s">
        <v>272</v>
      </c>
      <c r="R42" s="318">
        <v>1</v>
      </c>
      <c r="S42" s="482"/>
      <c r="T42" s="90"/>
      <c r="U42" s="90"/>
      <c r="V42" s="90"/>
      <c r="W42" s="90"/>
      <c r="X42" s="90"/>
      <c r="Y42" s="90"/>
      <c r="Z42" s="466"/>
      <c r="AA42" s="456"/>
      <c r="AB42" s="90"/>
      <c r="AC42" s="90"/>
      <c r="AD42" s="90"/>
      <c r="AE42" s="90"/>
      <c r="AF42" s="90"/>
      <c r="AG42" s="90"/>
      <c r="AH42" s="90"/>
      <c r="AI42" s="90"/>
      <c r="AJ42" s="90"/>
      <c r="AK42" s="457"/>
      <c r="AL42" s="90"/>
      <c r="AM42" s="348"/>
      <c r="AN42" s="16"/>
    </row>
    <row r="43" spans="1:40" ht="18.75" customHeight="1">
      <c r="A43" s="19"/>
      <c r="B43" s="20"/>
      <c r="C43" s="21" t="s">
        <v>25</v>
      </c>
      <c r="D43" s="21"/>
      <c r="E43" s="91" t="s">
        <v>272</v>
      </c>
      <c r="F43" s="91" t="s">
        <v>272</v>
      </c>
      <c r="G43" s="91" t="s">
        <v>272</v>
      </c>
      <c r="H43" s="91" t="s">
        <v>272</v>
      </c>
      <c r="I43" s="91" t="s">
        <v>272</v>
      </c>
      <c r="J43" s="91" t="s">
        <v>272</v>
      </c>
      <c r="K43" s="91" t="s">
        <v>272</v>
      </c>
      <c r="L43" s="91" t="s">
        <v>272</v>
      </c>
      <c r="M43" s="91" t="s">
        <v>272</v>
      </c>
      <c r="N43" s="339" t="s">
        <v>272</v>
      </c>
      <c r="O43" s="340" t="s">
        <v>272</v>
      </c>
      <c r="P43" s="91" t="s">
        <v>272</v>
      </c>
      <c r="Q43" s="91" t="s">
        <v>272</v>
      </c>
      <c r="R43" s="314" t="s">
        <v>272</v>
      </c>
      <c r="S43" s="483"/>
      <c r="T43" s="91"/>
      <c r="U43" s="91"/>
      <c r="V43" s="91"/>
      <c r="W43" s="91"/>
      <c r="X43" s="91"/>
      <c r="Y43" s="91"/>
      <c r="Z43" s="339"/>
      <c r="AA43" s="407"/>
      <c r="AB43" s="91"/>
      <c r="AC43" s="91"/>
      <c r="AD43" s="91"/>
      <c r="AE43" s="91"/>
      <c r="AF43" s="91"/>
      <c r="AG43" s="91"/>
      <c r="AH43" s="91"/>
      <c r="AI43" s="91"/>
      <c r="AJ43" s="91"/>
      <c r="AK43" s="349"/>
      <c r="AL43" s="91"/>
      <c r="AM43" s="350"/>
      <c r="AN43" s="16"/>
    </row>
    <row r="44" spans="1:40" ht="18.75" customHeight="1">
      <c r="A44" s="29" t="s">
        <v>72</v>
      </c>
      <c r="B44" s="30"/>
      <c r="C44" s="31"/>
      <c r="D44" s="32"/>
      <c r="E44" s="139">
        <f aca="true" t="shared" si="7" ref="E44:AM44">SUM(E45:E47)</f>
        <v>0</v>
      </c>
      <c r="F44" s="139">
        <f t="shared" si="7"/>
        <v>0</v>
      </c>
      <c r="G44" s="139">
        <f t="shared" si="7"/>
        <v>0</v>
      </c>
      <c r="H44" s="139">
        <f t="shared" si="7"/>
        <v>0</v>
      </c>
      <c r="I44" s="139">
        <f t="shared" si="7"/>
        <v>0</v>
      </c>
      <c r="J44" s="139">
        <f t="shared" si="7"/>
        <v>0</v>
      </c>
      <c r="K44" s="139">
        <f t="shared" si="7"/>
        <v>0</v>
      </c>
      <c r="L44" s="139">
        <f t="shared" si="7"/>
        <v>0</v>
      </c>
      <c r="M44" s="139">
        <f t="shared" si="7"/>
        <v>0</v>
      </c>
      <c r="N44" s="335">
        <f t="shared" si="7"/>
        <v>0</v>
      </c>
      <c r="O44" s="336">
        <f t="shared" si="7"/>
        <v>0</v>
      </c>
      <c r="P44" s="139">
        <f t="shared" si="7"/>
        <v>0</v>
      </c>
      <c r="Q44" s="139">
        <f t="shared" si="7"/>
        <v>0</v>
      </c>
      <c r="R44" s="454">
        <f t="shared" si="7"/>
        <v>0</v>
      </c>
      <c r="S44" s="481">
        <f t="shared" si="7"/>
        <v>0</v>
      </c>
      <c r="T44" s="139">
        <f t="shared" si="7"/>
        <v>0</v>
      </c>
      <c r="U44" s="139">
        <f t="shared" si="7"/>
        <v>0</v>
      </c>
      <c r="V44" s="139">
        <f t="shared" si="7"/>
        <v>0</v>
      </c>
      <c r="W44" s="139">
        <f t="shared" si="7"/>
        <v>0</v>
      </c>
      <c r="X44" s="139">
        <f t="shared" si="7"/>
        <v>0</v>
      </c>
      <c r="Y44" s="139">
        <f t="shared" si="7"/>
        <v>0</v>
      </c>
      <c r="Z44" s="335">
        <f t="shared" si="7"/>
        <v>0</v>
      </c>
      <c r="AA44" s="406">
        <f t="shared" si="7"/>
        <v>0</v>
      </c>
      <c r="AB44" s="139">
        <f t="shared" si="7"/>
        <v>0</v>
      </c>
      <c r="AC44" s="139">
        <f t="shared" si="7"/>
        <v>0</v>
      </c>
      <c r="AD44" s="139">
        <f t="shared" si="7"/>
        <v>0</v>
      </c>
      <c r="AE44" s="139">
        <f t="shared" si="7"/>
        <v>0</v>
      </c>
      <c r="AF44" s="139">
        <f t="shared" si="7"/>
        <v>0</v>
      </c>
      <c r="AG44" s="139">
        <f t="shared" si="7"/>
        <v>0</v>
      </c>
      <c r="AH44" s="139">
        <f t="shared" si="7"/>
        <v>0</v>
      </c>
      <c r="AI44" s="139">
        <f t="shared" si="7"/>
        <v>0</v>
      </c>
      <c r="AJ44" s="139">
        <f t="shared" si="7"/>
        <v>0</v>
      </c>
      <c r="AK44" s="455">
        <f t="shared" si="7"/>
        <v>0</v>
      </c>
      <c r="AL44" s="139">
        <f t="shared" si="7"/>
        <v>0</v>
      </c>
      <c r="AM44" s="347">
        <f t="shared" si="7"/>
        <v>0</v>
      </c>
      <c r="AN44" s="26"/>
    </row>
    <row r="45" spans="1:40" ht="18.75" customHeight="1">
      <c r="A45" s="19"/>
      <c r="B45" s="34"/>
      <c r="C45" s="21" t="s">
        <v>26</v>
      </c>
      <c r="D45" s="35"/>
      <c r="E45" s="90" t="s">
        <v>272</v>
      </c>
      <c r="F45" s="90" t="s">
        <v>272</v>
      </c>
      <c r="G45" s="90" t="s">
        <v>272</v>
      </c>
      <c r="H45" s="90" t="s">
        <v>272</v>
      </c>
      <c r="I45" s="90" t="s">
        <v>272</v>
      </c>
      <c r="J45" s="90" t="s">
        <v>272</v>
      </c>
      <c r="K45" s="90" t="s">
        <v>272</v>
      </c>
      <c r="L45" s="90" t="s">
        <v>272</v>
      </c>
      <c r="M45" s="90" t="s">
        <v>272</v>
      </c>
      <c r="N45" s="466" t="s">
        <v>272</v>
      </c>
      <c r="O45" s="469" t="s">
        <v>272</v>
      </c>
      <c r="P45" s="90" t="s">
        <v>272</v>
      </c>
      <c r="Q45" s="90" t="s">
        <v>272</v>
      </c>
      <c r="R45" s="318" t="s">
        <v>272</v>
      </c>
      <c r="S45" s="482"/>
      <c r="T45" s="90"/>
      <c r="U45" s="90"/>
      <c r="V45" s="90"/>
      <c r="W45" s="90"/>
      <c r="X45" s="90"/>
      <c r="Y45" s="90"/>
      <c r="Z45" s="466"/>
      <c r="AA45" s="456"/>
      <c r="AB45" s="90"/>
      <c r="AC45" s="90"/>
      <c r="AD45" s="90"/>
      <c r="AE45" s="90"/>
      <c r="AF45" s="90"/>
      <c r="AG45" s="90"/>
      <c r="AH45" s="90"/>
      <c r="AI45" s="90"/>
      <c r="AJ45" s="90"/>
      <c r="AK45" s="457"/>
      <c r="AL45" s="90"/>
      <c r="AM45" s="348"/>
      <c r="AN45" s="26"/>
    </row>
    <row r="46" spans="1:40" ht="18.75" customHeight="1">
      <c r="A46" s="37"/>
      <c r="B46" s="38"/>
      <c r="C46" s="21" t="s">
        <v>27</v>
      </c>
      <c r="D46" s="39"/>
      <c r="E46" s="90" t="s">
        <v>272</v>
      </c>
      <c r="F46" s="90" t="s">
        <v>272</v>
      </c>
      <c r="G46" s="90" t="s">
        <v>272</v>
      </c>
      <c r="H46" s="90" t="s">
        <v>272</v>
      </c>
      <c r="I46" s="90" t="s">
        <v>272</v>
      </c>
      <c r="J46" s="90" t="s">
        <v>272</v>
      </c>
      <c r="K46" s="90" t="s">
        <v>272</v>
      </c>
      <c r="L46" s="90" t="s">
        <v>272</v>
      </c>
      <c r="M46" s="90" t="s">
        <v>272</v>
      </c>
      <c r="N46" s="466" t="s">
        <v>272</v>
      </c>
      <c r="O46" s="469" t="s">
        <v>272</v>
      </c>
      <c r="P46" s="90" t="s">
        <v>272</v>
      </c>
      <c r="Q46" s="90" t="s">
        <v>272</v>
      </c>
      <c r="R46" s="318" t="s">
        <v>272</v>
      </c>
      <c r="S46" s="482"/>
      <c r="T46" s="90"/>
      <c r="U46" s="90"/>
      <c r="V46" s="90"/>
      <c r="W46" s="90"/>
      <c r="X46" s="90"/>
      <c r="Y46" s="90"/>
      <c r="Z46" s="466"/>
      <c r="AA46" s="456"/>
      <c r="AB46" s="90"/>
      <c r="AC46" s="90"/>
      <c r="AD46" s="90"/>
      <c r="AE46" s="90"/>
      <c r="AF46" s="90"/>
      <c r="AG46" s="90"/>
      <c r="AH46" s="90"/>
      <c r="AI46" s="90"/>
      <c r="AJ46" s="90"/>
      <c r="AK46" s="457"/>
      <c r="AL46" s="90"/>
      <c r="AM46" s="348"/>
      <c r="AN46" s="26"/>
    </row>
    <row r="47" spans="1:40" ht="18.75" customHeight="1">
      <c r="A47" s="40"/>
      <c r="B47" s="41"/>
      <c r="C47" s="42" t="s">
        <v>73</v>
      </c>
      <c r="D47" s="43"/>
      <c r="E47" s="91" t="s">
        <v>272</v>
      </c>
      <c r="F47" s="91" t="s">
        <v>272</v>
      </c>
      <c r="G47" s="91" t="s">
        <v>272</v>
      </c>
      <c r="H47" s="91" t="s">
        <v>272</v>
      </c>
      <c r="I47" s="91" t="s">
        <v>272</v>
      </c>
      <c r="J47" s="91" t="s">
        <v>272</v>
      </c>
      <c r="K47" s="91" t="s">
        <v>272</v>
      </c>
      <c r="L47" s="91" t="s">
        <v>272</v>
      </c>
      <c r="M47" s="91" t="s">
        <v>272</v>
      </c>
      <c r="N47" s="339" t="s">
        <v>272</v>
      </c>
      <c r="O47" s="340" t="s">
        <v>272</v>
      </c>
      <c r="P47" s="91" t="s">
        <v>272</v>
      </c>
      <c r="Q47" s="91" t="s">
        <v>272</v>
      </c>
      <c r="R47" s="314" t="s">
        <v>272</v>
      </c>
      <c r="S47" s="483"/>
      <c r="T47" s="91"/>
      <c r="U47" s="91"/>
      <c r="V47" s="91"/>
      <c r="W47" s="91"/>
      <c r="X47" s="91"/>
      <c r="Y47" s="91"/>
      <c r="Z47" s="339"/>
      <c r="AA47" s="407"/>
      <c r="AB47" s="91"/>
      <c r="AC47" s="91"/>
      <c r="AD47" s="91"/>
      <c r="AE47" s="91"/>
      <c r="AF47" s="91"/>
      <c r="AG47" s="91"/>
      <c r="AH47" s="91"/>
      <c r="AI47" s="91"/>
      <c r="AJ47" s="91"/>
      <c r="AK47" s="349"/>
      <c r="AL47" s="91"/>
      <c r="AM47" s="350"/>
      <c r="AN47" s="26"/>
    </row>
    <row r="48" spans="1:40" ht="18.75" customHeight="1">
      <c r="A48" s="23" t="s">
        <v>74</v>
      </c>
      <c r="B48" s="45"/>
      <c r="C48" s="25"/>
      <c r="D48" s="25"/>
      <c r="E48" s="139">
        <f aca="true" t="shared" si="8" ref="E48:AM48">SUM(E49:E51)</f>
        <v>0</v>
      </c>
      <c r="F48" s="139">
        <f t="shared" si="8"/>
        <v>0</v>
      </c>
      <c r="G48" s="139">
        <f t="shared" si="8"/>
        <v>0</v>
      </c>
      <c r="H48" s="139">
        <f t="shared" si="8"/>
        <v>0</v>
      </c>
      <c r="I48" s="139">
        <f t="shared" si="8"/>
        <v>0</v>
      </c>
      <c r="J48" s="139">
        <f t="shared" si="8"/>
        <v>0</v>
      </c>
      <c r="K48" s="139">
        <f t="shared" si="8"/>
        <v>0</v>
      </c>
      <c r="L48" s="139">
        <f t="shared" si="8"/>
        <v>0</v>
      </c>
      <c r="M48" s="139">
        <f t="shared" si="8"/>
        <v>0</v>
      </c>
      <c r="N48" s="335">
        <f t="shared" si="8"/>
        <v>0</v>
      </c>
      <c r="O48" s="336">
        <f t="shared" si="8"/>
        <v>0</v>
      </c>
      <c r="P48" s="139">
        <f t="shared" si="8"/>
        <v>0</v>
      </c>
      <c r="Q48" s="139">
        <f t="shared" si="8"/>
        <v>0</v>
      </c>
      <c r="R48" s="454">
        <f t="shared" si="8"/>
        <v>0</v>
      </c>
      <c r="S48" s="481">
        <f t="shared" si="8"/>
        <v>0</v>
      </c>
      <c r="T48" s="139">
        <f t="shared" si="8"/>
        <v>0</v>
      </c>
      <c r="U48" s="139">
        <f t="shared" si="8"/>
        <v>0</v>
      </c>
      <c r="V48" s="139">
        <f t="shared" si="8"/>
        <v>0</v>
      </c>
      <c r="W48" s="139">
        <f t="shared" si="8"/>
        <v>0</v>
      </c>
      <c r="X48" s="139">
        <f t="shared" si="8"/>
        <v>0</v>
      </c>
      <c r="Y48" s="139">
        <f t="shared" si="8"/>
        <v>0</v>
      </c>
      <c r="Z48" s="335">
        <f t="shared" si="8"/>
        <v>0</v>
      </c>
      <c r="AA48" s="406">
        <f t="shared" si="8"/>
        <v>0</v>
      </c>
      <c r="AB48" s="139">
        <f t="shared" si="8"/>
        <v>0</v>
      </c>
      <c r="AC48" s="139">
        <f t="shared" si="8"/>
        <v>0</v>
      </c>
      <c r="AD48" s="139">
        <f t="shared" si="8"/>
        <v>0</v>
      </c>
      <c r="AE48" s="139">
        <f t="shared" si="8"/>
        <v>0</v>
      </c>
      <c r="AF48" s="139">
        <f t="shared" si="8"/>
        <v>0</v>
      </c>
      <c r="AG48" s="139">
        <f t="shared" si="8"/>
        <v>0</v>
      </c>
      <c r="AH48" s="139">
        <f t="shared" si="8"/>
        <v>0</v>
      </c>
      <c r="AI48" s="139">
        <f t="shared" si="8"/>
        <v>0</v>
      </c>
      <c r="AJ48" s="139">
        <f t="shared" si="8"/>
        <v>0</v>
      </c>
      <c r="AK48" s="455">
        <f t="shared" si="8"/>
        <v>0</v>
      </c>
      <c r="AL48" s="139">
        <f t="shared" si="8"/>
        <v>0</v>
      </c>
      <c r="AM48" s="347">
        <f t="shared" si="8"/>
        <v>0</v>
      </c>
      <c r="AN48" s="26"/>
    </row>
    <row r="49" spans="1:40" ht="18.75" customHeight="1">
      <c r="A49" s="19"/>
      <c r="B49" s="34"/>
      <c r="C49" s="21" t="s">
        <v>29</v>
      </c>
      <c r="D49" s="21"/>
      <c r="E49" s="90" t="s">
        <v>272</v>
      </c>
      <c r="F49" s="90" t="s">
        <v>272</v>
      </c>
      <c r="G49" s="90" t="s">
        <v>272</v>
      </c>
      <c r="H49" s="90" t="s">
        <v>272</v>
      </c>
      <c r="I49" s="90" t="s">
        <v>272</v>
      </c>
      <c r="J49" s="90" t="s">
        <v>272</v>
      </c>
      <c r="K49" s="90" t="s">
        <v>272</v>
      </c>
      <c r="L49" s="90" t="s">
        <v>272</v>
      </c>
      <c r="M49" s="90" t="s">
        <v>272</v>
      </c>
      <c r="N49" s="466" t="s">
        <v>272</v>
      </c>
      <c r="O49" s="469" t="s">
        <v>272</v>
      </c>
      <c r="P49" s="90" t="s">
        <v>272</v>
      </c>
      <c r="Q49" s="90" t="s">
        <v>272</v>
      </c>
      <c r="R49" s="318" t="s">
        <v>272</v>
      </c>
      <c r="S49" s="482"/>
      <c r="T49" s="90"/>
      <c r="U49" s="90"/>
      <c r="V49" s="90"/>
      <c r="W49" s="90"/>
      <c r="X49" s="90"/>
      <c r="Y49" s="90"/>
      <c r="Z49" s="466"/>
      <c r="AA49" s="456"/>
      <c r="AB49" s="90"/>
      <c r="AC49" s="90"/>
      <c r="AD49" s="90"/>
      <c r="AE49" s="90"/>
      <c r="AF49" s="90"/>
      <c r="AG49" s="90"/>
      <c r="AH49" s="90"/>
      <c r="AI49" s="90"/>
      <c r="AJ49" s="90"/>
      <c r="AK49" s="457"/>
      <c r="AL49" s="90"/>
      <c r="AM49" s="348"/>
      <c r="AN49" s="16"/>
    </row>
    <row r="50" spans="1:40" ht="18.75" customHeight="1">
      <c r="A50" s="19"/>
      <c r="B50" s="34"/>
      <c r="C50" s="21" t="s">
        <v>75</v>
      </c>
      <c r="D50" s="21"/>
      <c r="E50" s="90" t="s">
        <v>272</v>
      </c>
      <c r="F50" s="90" t="s">
        <v>272</v>
      </c>
      <c r="G50" s="90" t="s">
        <v>272</v>
      </c>
      <c r="H50" s="90" t="s">
        <v>272</v>
      </c>
      <c r="I50" s="90" t="s">
        <v>272</v>
      </c>
      <c r="J50" s="90" t="s">
        <v>272</v>
      </c>
      <c r="K50" s="90" t="s">
        <v>272</v>
      </c>
      <c r="L50" s="90" t="s">
        <v>272</v>
      </c>
      <c r="M50" s="90" t="s">
        <v>272</v>
      </c>
      <c r="N50" s="466" t="s">
        <v>272</v>
      </c>
      <c r="O50" s="469" t="s">
        <v>272</v>
      </c>
      <c r="P50" s="90" t="s">
        <v>272</v>
      </c>
      <c r="Q50" s="90" t="s">
        <v>272</v>
      </c>
      <c r="R50" s="318" t="s">
        <v>272</v>
      </c>
      <c r="S50" s="482"/>
      <c r="T50" s="90"/>
      <c r="U50" s="90"/>
      <c r="V50" s="90"/>
      <c r="W50" s="90"/>
      <c r="X50" s="90"/>
      <c r="Y50" s="90"/>
      <c r="Z50" s="466"/>
      <c r="AA50" s="456"/>
      <c r="AB50" s="90"/>
      <c r="AC50" s="90"/>
      <c r="AD50" s="90"/>
      <c r="AE50" s="90"/>
      <c r="AF50" s="90"/>
      <c r="AG50" s="90"/>
      <c r="AH50" s="90"/>
      <c r="AI50" s="90"/>
      <c r="AJ50" s="90"/>
      <c r="AK50" s="457"/>
      <c r="AL50" s="90"/>
      <c r="AM50" s="348"/>
      <c r="AN50" s="16"/>
    </row>
    <row r="51" spans="1:40" ht="18.75" customHeight="1">
      <c r="A51" s="19"/>
      <c r="B51" s="34"/>
      <c r="C51" s="21" t="s">
        <v>76</v>
      </c>
      <c r="D51" s="21"/>
      <c r="E51" s="91" t="s">
        <v>272</v>
      </c>
      <c r="F51" s="91" t="s">
        <v>272</v>
      </c>
      <c r="G51" s="91" t="s">
        <v>272</v>
      </c>
      <c r="H51" s="91" t="s">
        <v>272</v>
      </c>
      <c r="I51" s="91" t="s">
        <v>272</v>
      </c>
      <c r="J51" s="91" t="s">
        <v>272</v>
      </c>
      <c r="K51" s="91" t="s">
        <v>272</v>
      </c>
      <c r="L51" s="91" t="s">
        <v>272</v>
      </c>
      <c r="M51" s="91" t="s">
        <v>272</v>
      </c>
      <c r="N51" s="339" t="s">
        <v>272</v>
      </c>
      <c r="O51" s="340" t="s">
        <v>272</v>
      </c>
      <c r="P51" s="91" t="s">
        <v>272</v>
      </c>
      <c r="Q51" s="91" t="s">
        <v>272</v>
      </c>
      <c r="R51" s="314" t="s">
        <v>272</v>
      </c>
      <c r="S51" s="483"/>
      <c r="T51" s="91"/>
      <c r="U51" s="91"/>
      <c r="V51" s="91"/>
      <c r="W51" s="91"/>
      <c r="X51" s="91"/>
      <c r="Y51" s="91"/>
      <c r="Z51" s="339"/>
      <c r="AA51" s="407"/>
      <c r="AB51" s="91"/>
      <c r="AC51" s="91"/>
      <c r="AD51" s="91"/>
      <c r="AE51" s="91"/>
      <c r="AF51" s="91"/>
      <c r="AG51" s="91"/>
      <c r="AH51" s="91"/>
      <c r="AI51" s="91"/>
      <c r="AJ51" s="91"/>
      <c r="AK51" s="349"/>
      <c r="AL51" s="91"/>
      <c r="AM51" s="350"/>
      <c r="AN51" s="16"/>
    </row>
    <row r="52" spans="1:40" ht="18.75" customHeight="1">
      <c r="A52" s="23" t="s">
        <v>30</v>
      </c>
      <c r="B52" s="45"/>
      <c r="C52" s="25"/>
      <c r="D52" s="25"/>
      <c r="E52" s="139">
        <f aca="true" t="shared" si="9" ref="E52:AM52">SUM(E53:E54)</f>
        <v>438</v>
      </c>
      <c r="F52" s="139">
        <f t="shared" si="9"/>
        <v>60</v>
      </c>
      <c r="G52" s="139">
        <f t="shared" si="9"/>
        <v>297</v>
      </c>
      <c r="H52" s="139">
        <f t="shared" si="9"/>
        <v>438</v>
      </c>
      <c r="I52" s="139">
        <f t="shared" si="9"/>
        <v>180</v>
      </c>
      <c r="J52" s="139">
        <f t="shared" si="9"/>
        <v>438</v>
      </c>
      <c r="K52" s="139">
        <f t="shared" si="9"/>
        <v>89</v>
      </c>
      <c r="L52" s="139">
        <f t="shared" si="9"/>
        <v>55</v>
      </c>
      <c r="M52" s="139">
        <f t="shared" si="9"/>
        <v>70</v>
      </c>
      <c r="N52" s="335">
        <f t="shared" si="9"/>
        <v>141</v>
      </c>
      <c r="O52" s="336">
        <f t="shared" si="9"/>
        <v>0</v>
      </c>
      <c r="P52" s="139">
        <f t="shared" si="9"/>
        <v>21</v>
      </c>
      <c r="Q52" s="139">
        <f t="shared" si="9"/>
        <v>392</v>
      </c>
      <c r="R52" s="454">
        <f t="shared" si="9"/>
        <v>50</v>
      </c>
      <c r="S52" s="481">
        <f t="shared" si="9"/>
        <v>0</v>
      </c>
      <c r="T52" s="139">
        <f t="shared" si="9"/>
        <v>0</v>
      </c>
      <c r="U52" s="139">
        <f t="shared" si="9"/>
        <v>0</v>
      </c>
      <c r="V52" s="139">
        <f t="shared" si="9"/>
        <v>0</v>
      </c>
      <c r="W52" s="139">
        <f t="shared" si="9"/>
        <v>0</v>
      </c>
      <c r="X52" s="139">
        <f t="shared" si="9"/>
        <v>0</v>
      </c>
      <c r="Y52" s="139">
        <f t="shared" si="9"/>
        <v>0</v>
      </c>
      <c r="Z52" s="335">
        <f t="shared" si="9"/>
        <v>0</v>
      </c>
      <c r="AA52" s="406">
        <f t="shared" si="9"/>
        <v>0</v>
      </c>
      <c r="AB52" s="139">
        <f t="shared" si="9"/>
        <v>0</v>
      </c>
      <c r="AC52" s="139">
        <f t="shared" si="9"/>
        <v>0</v>
      </c>
      <c r="AD52" s="139">
        <f t="shared" si="9"/>
        <v>0</v>
      </c>
      <c r="AE52" s="139">
        <f t="shared" si="9"/>
        <v>0</v>
      </c>
      <c r="AF52" s="139">
        <f t="shared" si="9"/>
        <v>0</v>
      </c>
      <c r="AG52" s="139">
        <f t="shared" si="9"/>
        <v>0</v>
      </c>
      <c r="AH52" s="139">
        <f t="shared" si="9"/>
        <v>0</v>
      </c>
      <c r="AI52" s="139">
        <f t="shared" si="9"/>
        <v>0</v>
      </c>
      <c r="AJ52" s="139">
        <f t="shared" si="9"/>
        <v>0</v>
      </c>
      <c r="AK52" s="455">
        <f t="shared" si="9"/>
        <v>0</v>
      </c>
      <c r="AL52" s="139">
        <f t="shared" si="9"/>
        <v>0</v>
      </c>
      <c r="AM52" s="347">
        <f t="shared" si="9"/>
        <v>0</v>
      </c>
      <c r="AN52" s="26"/>
    </row>
    <row r="53" spans="1:40" s="219" customFormat="1" ht="18.75" customHeight="1">
      <c r="A53" s="19"/>
      <c r="B53" s="34"/>
      <c r="C53" s="21" t="s">
        <v>108</v>
      </c>
      <c r="D53" s="21"/>
      <c r="E53" s="90">
        <v>437</v>
      </c>
      <c r="F53" s="90">
        <v>60</v>
      </c>
      <c r="G53" s="90">
        <v>296</v>
      </c>
      <c r="H53" s="90">
        <v>437</v>
      </c>
      <c r="I53" s="90">
        <v>180</v>
      </c>
      <c r="J53" s="90">
        <v>437</v>
      </c>
      <c r="K53" s="90">
        <v>89</v>
      </c>
      <c r="L53" s="90">
        <v>55</v>
      </c>
      <c r="M53" s="90">
        <v>70</v>
      </c>
      <c r="N53" s="466">
        <v>141</v>
      </c>
      <c r="O53" s="469" t="s">
        <v>272</v>
      </c>
      <c r="P53" s="90">
        <v>21</v>
      </c>
      <c r="Q53" s="90">
        <v>391</v>
      </c>
      <c r="R53" s="318">
        <v>50</v>
      </c>
      <c r="S53" s="482"/>
      <c r="T53" s="90"/>
      <c r="U53" s="90"/>
      <c r="V53" s="90"/>
      <c r="W53" s="90"/>
      <c r="X53" s="90"/>
      <c r="Y53" s="90"/>
      <c r="Z53" s="466"/>
      <c r="AA53" s="456"/>
      <c r="AB53" s="90"/>
      <c r="AC53" s="90"/>
      <c r="AD53" s="90"/>
      <c r="AE53" s="90"/>
      <c r="AF53" s="90"/>
      <c r="AG53" s="90"/>
      <c r="AH53" s="90"/>
      <c r="AI53" s="90"/>
      <c r="AJ53" s="90"/>
      <c r="AK53" s="457"/>
      <c r="AL53" s="90"/>
      <c r="AM53" s="348"/>
      <c r="AN53" s="16"/>
    </row>
    <row r="54" spans="1:40" ht="18.75" customHeight="1">
      <c r="A54" s="19"/>
      <c r="B54" s="34"/>
      <c r="C54" s="21" t="s">
        <v>77</v>
      </c>
      <c r="D54" s="21"/>
      <c r="E54" s="91">
        <v>1</v>
      </c>
      <c r="F54" s="91" t="s">
        <v>272</v>
      </c>
      <c r="G54" s="91">
        <v>1</v>
      </c>
      <c r="H54" s="91">
        <v>1</v>
      </c>
      <c r="I54" s="91" t="s">
        <v>272</v>
      </c>
      <c r="J54" s="91">
        <v>1</v>
      </c>
      <c r="K54" s="91" t="s">
        <v>272</v>
      </c>
      <c r="L54" s="91" t="s">
        <v>272</v>
      </c>
      <c r="M54" s="91" t="s">
        <v>272</v>
      </c>
      <c r="N54" s="339" t="s">
        <v>272</v>
      </c>
      <c r="O54" s="340" t="s">
        <v>272</v>
      </c>
      <c r="P54" s="91" t="s">
        <v>272</v>
      </c>
      <c r="Q54" s="91">
        <v>1</v>
      </c>
      <c r="R54" s="314" t="s">
        <v>272</v>
      </c>
      <c r="S54" s="483"/>
      <c r="T54" s="91"/>
      <c r="U54" s="91"/>
      <c r="V54" s="91"/>
      <c r="W54" s="91"/>
      <c r="X54" s="91"/>
      <c r="Y54" s="91"/>
      <c r="Z54" s="339"/>
      <c r="AA54" s="407"/>
      <c r="AB54" s="91"/>
      <c r="AC54" s="91"/>
      <c r="AD54" s="91"/>
      <c r="AE54" s="91"/>
      <c r="AF54" s="91"/>
      <c r="AG54" s="91"/>
      <c r="AH54" s="91"/>
      <c r="AI54" s="91"/>
      <c r="AJ54" s="91"/>
      <c r="AK54" s="349"/>
      <c r="AL54" s="91"/>
      <c r="AM54" s="350"/>
      <c r="AN54" s="16"/>
    </row>
    <row r="55" spans="1:40" ht="18.75" customHeight="1">
      <c r="A55" s="23" t="s">
        <v>78</v>
      </c>
      <c r="B55" s="45"/>
      <c r="C55" s="14"/>
      <c r="D55" s="25"/>
      <c r="E55" s="139">
        <f aca="true" t="shared" si="10" ref="E55:AM55">SUM(E56:E57)</f>
        <v>3</v>
      </c>
      <c r="F55" s="139">
        <f t="shared" si="10"/>
        <v>0</v>
      </c>
      <c r="G55" s="139">
        <f t="shared" si="10"/>
        <v>1</v>
      </c>
      <c r="H55" s="139">
        <f t="shared" si="10"/>
        <v>3</v>
      </c>
      <c r="I55" s="139">
        <f t="shared" si="10"/>
        <v>1</v>
      </c>
      <c r="J55" s="139">
        <f t="shared" si="10"/>
        <v>3</v>
      </c>
      <c r="K55" s="139">
        <f t="shared" si="10"/>
        <v>0</v>
      </c>
      <c r="L55" s="139">
        <f t="shared" si="10"/>
        <v>1</v>
      </c>
      <c r="M55" s="139">
        <f t="shared" si="10"/>
        <v>1</v>
      </c>
      <c r="N55" s="335">
        <f t="shared" si="10"/>
        <v>2</v>
      </c>
      <c r="O55" s="336">
        <f t="shared" si="10"/>
        <v>1</v>
      </c>
      <c r="P55" s="139">
        <f t="shared" si="10"/>
        <v>0</v>
      </c>
      <c r="Q55" s="139">
        <f t="shared" si="10"/>
        <v>1</v>
      </c>
      <c r="R55" s="454">
        <f t="shared" si="10"/>
        <v>2</v>
      </c>
      <c r="S55" s="481">
        <f t="shared" si="10"/>
        <v>0</v>
      </c>
      <c r="T55" s="139">
        <f t="shared" si="10"/>
        <v>0</v>
      </c>
      <c r="U55" s="139">
        <f t="shared" si="10"/>
        <v>0</v>
      </c>
      <c r="V55" s="139">
        <f t="shared" si="10"/>
        <v>0</v>
      </c>
      <c r="W55" s="139">
        <f t="shared" si="10"/>
        <v>0</v>
      </c>
      <c r="X55" s="139">
        <f t="shared" si="10"/>
        <v>0</v>
      </c>
      <c r="Y55" s="139">
        <f t="shared" si="10"/>
        <v>0</v>
      </c>
      <c r="Z55" s="335">
        <f t="shared" si="10"/>
        <v>0</v>
      </c>
      <c r="AA55" s="406">
        <f t="shared" si="10"/>
        <v>0</v>
      </c>
      <c r="AB55" s="139">
        <f t="shared" si="10"/>
        <v>0</v>
      </c>
      <c r="AC55" s="139">
        <f t="shared" si="10"/>
        <v>0</v>
      </c>
      <c r="AD55" s="139">
        <f t="shared" si="10"/>
        <v>0</v>
      </c>
      <c r="AE55" s="139">
        <f t="shared" si="10"/>
        <v>0</v>
      </c>
      <c r="AF55" s="139">
        <f t="shared" si="10"/>
        <v>0</v>
      </c>
      <c r="AG55" s="139">
        <f t="shared" si="10"/>
        <v>0</v>
      </c>
      <c r="AH55" s="139">
        <f t="shared" si="10"/>
        <v>0</v>
      </c>
      <c r="AI55" s="139">
        <f t="shared" si="10"/>
        <v>0</v>
      </c>
      <c r="AJ55" s="139">
        <f t="shared" si="10"/>
        <v>0</v>
      </c>
      <c r="AK55" s="455">
        <f t="shared" si="10"/>
        <v>0</v>
      </c>
      <c r="AL55" s="139">
        <f t="shared" si="10"/>
        <v>0</v>
      </c>
      <c r="AM55" s="347">
        <f t="shared" si="10"/>
        <v>0</v>
      </c>
      <c r="AN55" s="26"/>
    </row>
    <row r="56" spans="1:40" ht="18.75" customHeight="1">
      <c r="A56" s="19"/>
      <c r="B56" s="46"/>
      <c r="C56" s="21" t="s">
        <v>109</v>
      </c>
      <c r="D56" s="47"/>
      <c r="E56" s="90">
        <v>1</v>
      </c>
      <c r="F56" s="90" t="s">
        <v>272</v>
      </c>
      <c r="G56" s="90" t="s">
        <v>272</v>
      </c>
      <c r="H56" s="90">
        <v>1</v>
      </c>
      <c r="I56" s="90">
        <v>1</v>
      </c>
      <c r="J56" s="90">
        <v>1</v>
      </c>
      <c r="K56" s="90" t="s">
        <v>272</v>
      </c>
      <c r="L56" s="90" t="s">
        <v>272</v>
      </c>
      <c r="M56" s="90" t="s">
        <v>272</v>
      </c>
      <c r="N56" s="466">
        <v>1</v>
      </c>
      <c r="O56" s="469" t="s">
        <v>272</v>
      </c>
      <c r="P56" s="90" t="s">
        <v>272</v>
      </c>
      <c r="Q56" s="90">
        <v>1</v>
      </c>
      <c r="R56" s="318" t="s">
        <v>272</v>
      </c>
      <c r="S56" s="482"/>
      <c r="T56" s="90"/>
      <c r="U56" s="90"/>
      <c r="V56" s="90"/>
      <c r="W56" s="90"/>
      <c r="X56" s="90"/>
      <c r="Y56" s="90"/>
      <c r="Z56" s="466"/>
      <c r="AA56" s="456"/>
      <c r="AB56" s="90"/>
      <c r="AC56" s="90"/>
      <c r="AD56" s="90"/>
      <c r="AE56" s="90"/>
      <c r="AF56" s="90"/>
      <c r="AG56" s="90"/>
      <c r="AH56" s="90"/>
      <c r="AI56" s="90"/>
      <c r="AJ56" s="90"/>
      <c r="AK56" s="457"/>
      <c r="AL56" s="90"/>
      <c r="AM56" s="348"/>
      <c r="AN56" s="26"/>
    </row>
    <row r="57" spans="1:40" ht="18.75" customHeight="1">
      <c r="A57" s="19"/>
      <c r="B57" s="34"/>
      <c r="C57" s="21" t="s">
        <v>56</v>
      </c>
      <c r="D57" s="21"/>
      <c r="E57" s="91">
        <v>2</v>
      </c>
      <c r="F57" s="91" t="s">
        <v>272</v>
      </c>
      <c r="G57" s="91">
        <v>1</v>
      </c>
      <c r="H57" s="91">
        <v>2</v>
      </c>
      <c r="I57" s="91" t="s">
        <v>272</v>
      </c>
      <c r="J57" s="91">
        <v>2</v>
      </c>
      <c r="K57" s="91" t="s">
        <v>272</v>
      </c>
      <c r="L57" s="91">
        <v>1</v>
      </c>
      <c r="M57" s="91">
        <v>1</v>
      </c>
      <c r="N57" s="339">
        <v>1</v>
      </c>
      <c r="O57" s="340">
        <v>1</v>
      </c>
      <c r="P57" s="91" t="s">
        <v>272</v>
      </c>
      <c r="Q57" s="91" t="s">
        <v>272</v>
      </c>
      <c r="R57" s="314">
        <v>2</v>
      </c>
      <c r="S57" s="483"/>
      <c r="T57" s="91"/>
      <c r="U57" s="91"/>
      <c r="V57" s="91"/>
      <c r="W57" s="91"/>
      <c r="X57" s="91"/>
      <c r="Y57" s="91"/>
      <c r="Z57" s="339"/>
      <c r="AA57" s="407"/>
      <c r="AB57" s="91"/>
      <c r="AC57" s="91"/>
      <c r="AD57" s="91"/>
      <c r="AE57" s="91"/>
      <c r="AF57" s="91"/>
      <c r="AG57" s="91"/>
      <c r="AH57" s="91"/>
      <c r="AI57" s="91"/>
      <c r="AJ57" s="91"/>
      <c r="AK57" s="349"/>
      <c r="AL57" s="91"/>
      <c r="AM57" s="350"/>
      <c r="AN57" s="16"/>
    </row>
    <row r="58" spans="1:40" ht="18.75" customHeight="1">
      <c r="A58" s="23" t="s">
        <v>79</v>
      </c>
      <c r="B58" s="45"/>
      <c r="C58" s="25"/>
      <c r="D58" s="25"/>
      <c r="E58" s="139">
        <f aca="true" t="shared" si="11" ref="E58:AM58">SUM(E59:E61)</f>
        <v>26</v>
      </c>
      <c r="F58" s="139">
        <f t="shared" si="11"/>
        <v>1</v>
      </c>
      <c r="G58" s="139">
        <f t="shared" si="11"/>
        <v>13</v>
      </c>
      <c r="H58" s="139">
        <f t="shared" si="11"/>
        <v>25</v>
      </c>
      <c r="I58" s="139">
        <f t="shared" si="11"/>
        <v>8</v>
      </c>
      <c r="J58" s="139">
        <f t="shared" si="11"/>
        <v>26</v>
      </c>
      <c r="K58" s="139">
        <f t="shared" si="11"/>
        <v>4</v>
      </c>
      <c r="L58" s="139">
        <f t="shared" si="11"/>
        <v>4</v>
      </c>
      <c r="M58" s="139">
        <f t="shared" si="11"/>
        <v>3</v>
      </c>
      <c r="N58" s="335">
        <f t="shared" si="11"/>
        <v>9</v>
      </c>
      <c r="O58" s="336">
        <f t="shared" si="11"/>
        <v>3</v>
      </c>
      <c r="P58" s="139">
        <f t="shared" si="11"/>
        <v>3</v>
      </c>
      <c r="Q58" s="139">
        <f t="shared" si="11"/>
        <v>13</v>
      </c>
      <c r="R58" s="454">
        <f t="shared" si="11"/>
        <v>14</v>
      </c>
      <c r="S58" s="481">
        <f t="shared" si="11"/>
        <v>0</v>
      </c>
      <c r="T58" s="139">
        <f t="shared" si="11"/>
        <v>0</v>
      </c>
      <c r="U58" s="139">
        <f t="shared" si="11"/>
        <v>0</v>
      </c>
      <c r="V58" s="139">
        <f t="shared" si="11"/>
        <v>0</v>
      </c>
      <c r="W58" s="139">
        <f t="shared" si="11"/>
        <v>0</v>
      </c>
      <c r="X58" s="139">
        <f t="shared" si="11"/>
        <v>0</v>
      </c>
      <c r="Y58" s="139">
        <f t="shared" si="11"/>
        <v>0</v>
      </c>
      <c r="Z58" s="335">
        <f t="shared" si="11"/>
        <v>0</v>
      </c>
      <c r="AA58" s="406">
        <f t="shared" si="11"/>
        <v>0</v>
      </c>
      <c r="AB58" s="139">
        <f t="shared" si="11"/>
        <v>0</v>
      </c>
      <c r="AC58" s="139">
        <f t="shared" si="11"/>
        <v>0</v>
      </c>
      <c r="AD58" s="139">
        <f t="shared" si="11"/>
        <v>0</v>
      </c>
      <c r="AE58" s="139">
        <f t="shared" si="11"/>
        <v>0</v>
      </c>
      <c r="AF58" s="139">
        <f t="shared" si="11"/>
        <v>0</v>
      </c>
      <c r="AG58" s="139">
        <f t="shared" si="11"/>
        <v>0</v>
      </c>
      <c r="AH58" s="139">
        <f t="shared" si="11"/>
        <v>0</v>
      </c>
      <c r="AI58" s="139">
        <f t="shared" si="11"/>
        <v>0</v>
      </c>
      <c r="AJ58" s="139">
        <f t="shared" si="11"/>
        <v>0</v>
      </c>
      <c r="AK58" s="455">
        <f t="shared" si="11"/>
        <v>0</v>
      </c>
      <c r="AL58" s="139">
        <f t="shared" si="11"/>
        <v>0</v>
      </c>
      <c r="AM58" s="347">
        <f t="shared" si="11"/>
        <v>0</v>
      </c>
      <c r="AN58" s="26"/>
    </row>
    <row r="59" spans="1:40" ht="18.75" customHeight="1">
      <c r="A59" s="19"/>
      <c r="B59" s="34"/>
      <c r="C59" s="21" t="s">
        <v>31</v>
      </c>
      <c r="D59" s="21"/>
      <c r="E59" s="90">
        <v>8</v>
      </c>
      <c r="F59" s="90">
        <v>1</v>
      </c>
      <c r="G59" s="90">
        <v>2</v>
      </c>
      <c r="H59" s="90">
        <v>8</v>
      </c>
      <c r="I59" s="90">
        <v>1</v>
      </c>
      <c r="J59" s="90">
        <v>8</v>
      </c>
      <c r="K59" s="90">
        <v>2</v>
      </c>
      <c r="L59" s="90" t="s">
        <v>272</v>
      </c>
      <c r="M59" s="90" t="s">
        <v>272</v>
      </c>
      <c r="N59" s="466">
        <v>2</v>
      </c>
      <c r="O59" s="469">
        <v>2</v>
      </c>
      <c r="P59" s="90" t="s">
        <v>272</v>
      </c>
      <c r="Q59" s="90" t="s">
        <v>272</v>
      </c>
      <c r="R59" s="318">
        <v>8</v>
      </c>
      <c r="S59" s="482"/>
      <c r="T59" s="90"/>
      <c r="U59" s="90"/>
      <c r="V59" s="90"/>
      <c r="W59" s="90"/>
      <c r="X59" s="90"/>
      <c r="Y59" s="90"/>
      <c r="Z59" s="466"/>
      <c r="AA59" s="456"/>
      <c r="AB59" s="90"/>
      <c r="AC59" s="90"/>
      <c r="AD59" s="90"/>
      <c r="AE59" s="90"/>
      <c r="AF59" s="90"/>
      <c r="AG59" s="90"/>
      <c r="AH59" s="90"/>
      <c r="AI59" s="90"/>
      <c r="AJ59" s="90"/>
      <c r="AK59" s="457"/>
      <c r="AL59" s="90"/>
      <c r="AM59" s="348"/>
      <c r="AN59" s="16"/>
    </row>
    <row r="60" spans="1:40" ht="18.75" customHeight="1">
      <c r="A60" s="19"/>
      <c r="B60" s="34"/>
      <c r="C60" s="21" t="s">
        <v>57</v>
      </c>
      <c r="D60" s="21"/>
      <c r="E60" s="90">
        <v>1</v>
      </c>
      <c r="F60" s="90" t="s">
        <v>272</v>
      </c>
      <c r="G60" s="90">
        <v>1</v>
      </c>
      <c r="H60" s="90" t="s">
        <v>272</v>
      </c>
      <c r="I60" s="90" t="s">
        <v>272</v>
      </c>
      <c r="J60" s="90">
        <v>1</v>
      </c>
      <c r="K60" s="90">
        <v>1</v>
      </c>
      <c r="L60" s="90" t="s">
        <v>272</v>
      </c>
      <c r="M60" s="90">
        <v>1</v>
      </c>
      <c r="N60" s="466">
        <v>1</v>
      </c>
      <c r="O60" s="469">
        <v>1</v>
      </c>
      <c r="P60" s="90">
        <v>1</v>
      </c>
      <c r="Q60" s="90">
        <v>3</v>
      </c>
      <c r="R60" s="318" t="s">
        <v>272</v>
      </c>
      <c r="S60" s="482"/>
      <c r="T60" s="90"/>
      <c r="U60" s="90"/>
      <c r="V60" s="90"/>
      <c r="W60" s="90"/>
      <c r="X60" s="90"/>
      <c r="Y60" s="90"/>
      <c r="Z60" s="466"/>
      <c r="AA60" s="456"/>
      <c r="AB60" s="90"/>
      <c r="AC60" s="90"/>
      <c r="AD60" s="90"/>
      <c r="AE60" s="90"/>
      <c r="AF60" s="90"/>
      <c r="AG60" s="90"/>
      <c r="AH60" s="90"/>
      <c r="AI60" s="90"/>
      <c r="AJ60" s="90"/>
      <c r="AK60" s="457"/>
      <c r="AL60" s="90"/>
      <c r="AM60" s="348"/>
      <c r="AN60" s="16"/>
    </row>
    <row r="61" spans="1:40" ht="18.75" customHeight="1" thickBot="1">
      <c r="A61" s="48"/>
      <c r="B61" s="49"/>
      <c r="C61" s="50" t="s">
        <v>80</v>
      </c>
      <c r="D61" s="50"/>
      <c r="E61" s="92">
        <v>17</v>
      </c>
      <c r="F61" s="92" t="s">
        <v>272</v>
      </c>
      <c r="G61" s="92">
        <v>10</v>
      </c>
      <c r="H61" s="92">
        <v>17</v>
      </c>
      <c r="I61" s="92">
        <v>7</v>
      </c>
      <c r="J61" s="92">
        <v>17</v>
      </c>
      <c r="K61" s="92">
        <v>1</v>
      </c>
      <c r="L61" s="92">
        <v>4</v>
      </c>
      <c r="M61" s="92">
        <v>2</v>
      </c>
      <c r="N61" s="467">
        <v>6</v>
      </c>
      <c r="O61" s="470" t="s">
        <v>272</v>
      </c>
      <c r="P61" s="92">
        <v>2</v>
      </c>
      <c r="Q61" s="92">
        <v>10</v>
      </c>
      <c r="R61" s="458">
        <v>6</v>
      </c>
      <c r="S61" s="484"/>
      <c r="T61" s="92"/>
      <c r="U61" s="92"/>
      <c r="V61" s="92"/>
      <c r="W61" s="92"/>
      <c r="X61" s="92"/>
      <c r="Y61" s="92"/>
      <c r="Z61" s="467"/>
      <c r="AA61" s="459"/>
      <c r="AB61" s="92"/>
      <c r="AC61" s="92"/>
      <c r="AD61" s="92"/>
      <c r="AE61" s="92"/>
      <c r="AF61" s="92"/>
      <c r="AG61" s="92"/>
      <c r="AH61" s="92"/>
      <c r="AI61" s="92"/>
      <c r="AJ61" s="92"/>
      <c r="AK61" s="460"/>
      <c r="AL61" s="92"/>
      <c r="AM61" s="351"/>
      <c r="AN61" s="16"/>
    </row>
    <row r="62" spans="16:34" ht="14.25">
      <c r="P62" s="54"/>
      <c r="Z62" s="54"/>
      <c r="AA62" s="54"/>
      <c r="AH62" s="54"/>
    </row>
    <row r="63" ht="14.25">
      <c r="Z63" s="227"/>
    </row>
    <row r="64" ht="14.25">
      <c r="Z64" s="227"/>
    </row>
    <row r="65" ht="14.25">
      <c r="Z65" s="227"/>
    </row>
  </sheetData>
  <sheetProtection/>
  <mergeCells count="28">
    <mergeCell ref="Q3:R3"/>
    <mergeCell ref="F5:G5"/>
    <mergeCell ref="K5:L5"/>
    <mergeCell ref="O5:O6"/>
    <mergeCell ref="E3:G4"/>
    <mergeCell ref="H3:I4"/>
    <mergeCell ref="J3:L4"/>
    <mergeCell ref="Q4:Q6"/>
    <mergeCell ref="A9:D9"/>
    <mergeCell ref="AB3:AD4"/>
    <mergeCell ref="X3:AA4"/>
    <mergeCell ref="Y5:AA5"/>
    <mergeCell ref="A7:D7"/>
    <mergeCell ref="S3:W4"/>
    <mergeCell ref="A3:A6"/>
    <mergeCell ref="C3:C6"/>
    <mergeCell ref="T5:W5"/>
    <mergeCell ref="AC5:AD5"/>
    <mergeCell ref="AL3:AM3"/>
    <mergeCell ref="AL4:AL6"/>
    <mergeCell ref="AM4:AM6"/>
    <mergeCell ref="A8:D8"/>
    <mergeCell ref="AI3:AK3"/>
    <mergeCell ref="AK4:AK6"/>
    <mergeCell ref="AJ4:AJ6"/>
    <mergeCell ref="AI4:AI6"/>
    <mergeCell ref="AG5:AG6"/>
    <mergeCell ref="R4:R6"/>
  </mergeCells>
  <printOptions/>
  <pageMargins left="0.8267716535433072" right="0.2755905511811024" top="0.5511811023622047" bottom="0.7086614173228347" header="0" footer="0.3937007874015748"/>
  <pageSetup horizontalDpi="600" verticalDpi="600" orientation="portrait" pageOrder="overThenDown" paperSize="9" scale="67" r:id="rId1"/>
  <headerFooter alignWithMargins="0">
    <oddFooter>&amp;R&amp;A &amp;P/&amp;N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事務センター</dc:creator>
  <cp:keywords/>
  <dc:description/>
  <cp:lastModifiedBy>兵庫県</cp:lastModifiedBy>
  <cp:lastPrinted>2010-12-06T05:45:17Z</cp:lastPrinted>
  <dcterms:created xsi:type="dcterms:W3CDTF">2002-03-04T07:54:07Z</dcterms:created>
  <dcterms:modified xsi:type="dcterms:W3CDTF">2010-12-07T01:10:47Z</dcterms:modified>
  <cp:category/>
  <cp:version/>
  <cp:contentType/>
  <cp:contentStatus/>
</cp:coreProperties>
</file>