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5" yWindow="65461" windowWidth="12120" windowHeight="9000" tabRatio="779" activeTab="15"/>
  </bookViews>
  <sheets>
    <sheet name="目次" sheetId="1" r:id="rId1"/>
    <sheet name="5-1-1" sheetId="2" r:id="rId2"/>
    <sheet name="5-1-2" sheetId="3" r:id="rId3"/>
    <sheet name="5-1-3" sheetId="4" r:id="rId4"/>
    <sheet name="5-1-4" sheetId="5" r:id="rId5"/>
    <sheet name="5-1-5" sheetId="6" r:id="rId6"/>
    <sheet name="5-2-1" sheetId="7" r:id="rId7"/>
    <sheet name="5-2-2" sheetId="8" r:id="rId8"/>
    <sheet name="5-2-3" sheetId="9" r:id="rId9"/>
    <sheet name="5-2-4" sheetId="10" r:id="rId10"/>
    <sheet name="5-2-5" sheetId="11" r:id="rId11"/>
    <sheet name="5-3-1" sheetId="12" r:id="rId12"/>
    <sheet name="5-3-2" sheetId="13" r:id="rId13"/>
    <sheet name="5-4-1" sheetId="14" r:id="rId14"/>
    <sheet name="5-4-2" sheetId="15" r:id="rId15"/>
    <sheet name="5-5-1" sheetId="16" r:id="rId16"/>
  </sheets>
  <externalReferences>
    <externalReference r:id="rId19"/>
  </externalReferences>
  <definedNames>
    <definedName name="_xlnm.Print_Area" localSheetId="1">'5-1-1'!$A$1:$AY$77</definedName>
    <definedName name="_xlnm.Print_Area" localSheetId="2">'5-1-2'!$A$1:$BG$77</definedName>
    <definedName name="_xlnm.Print_Area" localSheetId="3">'5-1-3'!$A$1:$AX$77</definedName>
    <definedName name="_xlnm.Print_Area" localSheetId="4">'5-1-4'!$A$1:$BH$77</definedName>
    <definedName name="_xlnm.Print_Area" localSheetId="5">'5-1-5'!$A$1:$AX$77</definedName>
    <definedName name="_xlnm.Print_Area" localSheetId="6">'5-2-1'!$A$1:$AX$43</definedName>
    <definedName name="_xlnm.Print_Area" localSheetId="7">'5-2-2'!$A$1:$BF$43</definedName>
    <definedName name="_xlnm.Print_Area" localSheetId="8">'5-2-3'!$A$1:$AW$43</definedName>
    <definedName name="_xlnm.Print_Area" localSheetId="9">'5-2-4'!$A$1:$BG$43</definedName>
    <definedName name="_xlnm.Print_Area" localSheetId="10">'5-2-5'!$A$1:$AW$43</definedName>
    <definedName name="_xlnm.Print_Area" localSheetId="11">'5-3-1'!$A$1:$BG$77</definedName>
    <definedName name="_xlnm.Print_Area" localSheetId="12">'5-3-2'!$A$1:$BH$77</definedName>
    <definedName name="_xlnm.Print_Area" localSheetId="13">'5-4-1'!$A$1:$BF$24</definedName>
    <definedName name="_xlnm.Print_Area" localSheetId="14">'5-4-2'!$A$1:$BG$24</definedName>
    <definedName name="Print_Area_19">'[1]第１８表'!$A$68:$N$72</definedName>
    <definedName name="Print_Area_20">'[1]第１８表'!$A$68:$N$72</definedName>
    <definedName name="_xlnm.Print_Titles">#N/A</definedName>
    <definedName name="Print_Titles_04">#N/A</definedName>
  </definedNames>
  <calcPr fullCalcOnLoad="1"/>
</workbook>
</file>

<file path=xl/sharedStrings.xml><?xml version="1.0" encoding="utf-8"?>
<sst xmlns="http://schemas.openxmlformats.org/spreadsheetml/2006/main" count="2443" uniqueCount="938">
  <si>
    <t>保健所</t>
  </si>
  <si>
    <t>男</t>
  </si>
  <si>
    <t>女</t>
  </si>
  <si>
    <t>姫路市</t>
  </si>
  <si>
    <t>尼崎市</t>
  </si>
  <si>
    <t>西宮市</t>
  </si>
  <si>
    <t>猪名川町</t>
  </si>
  <si>
    <t>加古川</t>
  </si>
  <si>
    <t>加古川市</t>
  </si>
  <si>
    <t>男</t>
  </si>
  <si>
    <t>女</t>
  </si>
  <si>
    <t>総　　　数</t>
  </si>
  <si>
    <t>その他の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</si>
  <si>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</si>
  <si>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</si>
  <si>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</si>
  <si>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</si>
  <si>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</si>
  <si>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</si>
  <si>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</si>
  <si>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</si>
  <si>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</si>
  <si>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</si>
  <si>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</si>
  <si>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</si>
  <si>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</si>
  <si>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</si>
  <si>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</si>
  <si>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</si>
  <si>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</si>
  <si>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</si>
  <si>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</si>
  <si>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</si>
  <si>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</si>
  <si>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</si>
  <si>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</si>
  <si>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</si>
  <si>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腸管感染症</t>
  </si>
  <si>
    <t>結核</t>
  </si>
  <si>
    <t>敗血症</t>
  </si>
  <si>
    <t>ウイルス肝炎</t>
  </si>
  <si>
    <t>その他の感染症</t>
  </si>
  <si>
    <t>及び寄生虫症</t>
  </si>
  <si>
    <t>新生物</t>
  </si>
  <si>
    <t>悪性新生物</t>
  </si>
  <si>
    <t>呼吸器結核</t>
  </si>
  <si>
    <t>その他の結核</t>
  </si>
  <si>
    <t>Ｂ型ウイルス肝炎</t>
  </si>
  <si>
    <t>Ｃ型ウイルス肝炎</t>
  </si>
  <si>
    <t>ウイルス肝炎</t>
  </si>
  <si>
    <t>口唇、口腔及び</t>
  </si>
  <si>
    <t>咽頭の悪性新生物</t>
  </si>
  <si>
    <t>食道の悪性新生物</t>
  </si>
  <si>
    <t>胃の悪性新生物</t>
  </si>
  <si>
    <t>結腸の悪性新生物</t>
  </si>
  <si>
    <t>悪性新生物　　　　　行部及び直腸の　　　　直腸Ｓ状結腸移</t>
  </si>
  <si>
    <t>肝及び肝内胆管の</t>
  </si>
  <si>
    <t>悪性新生物</t>
  </si>
  <si>
    <t>胆のう及びその他の</t>
  </si>
  <si>
    <t>胆道の悪性新生物</t>
  </si>
  <si>
    <t>膵の悪性新生物</t>
  </si>
  <si>
    <t>総数</t>
  </si>
  <si>
    <t>男</t>
  </si>
  <si>
    <t>女</t>
  </si>
  <si>
    <t>市　部</t>
  </si>
  <si>
    <t>神戸市</t>
  </si>
  <si>
    <t>芦  屋</t>
  </si>
  <si>
    <t>明  石</t>
  </si>
  <si>
    <t>龍  野</t>
  </si>
  <si>
    <t>赤  穂</t>
  </si>
  <si>
    <t>福  崎</t>
  </si>
  <si>
    <t>気管、気管支及び</t>
  </si>
  <si>
    <t>肺の悪性新生物</t>
  </si>
  <si>
    <t>皮膚の悪性新生物</t>
  </si>
  <si>
    <t>乳房の悪性新生物</t>
  </si>
  <si>
    <t>膀胱の悪性新生物</t>
  </si>
  <si>
    <t>中枢神経系の</t>
  </si>
  <si>
    <t>悪性リンパ腫</t>
  </si>
  <si>
    <t>白血病</t>
  </si>
  <si>
    <t>組織の悪性新生物　　　　　造血組織及び関連　　　　その他のリンパ組織</t>
  </si>
  <si>
    <t>その他の新生物</t>
  </si>
  <si>
    <t>中枢神経系を除く</t>
  </si>
  <si>
    <t>その他の新生物</t>
  </si>
  <si>
    <t>免疫機構の障害　　　　疾患並びに　　　　　　血液及び造血器の</t>
  </si>
  <si>
    <t>貧血</t>
  </si>
  <si>
    <t>免疫機構の障害　　　　造血器の疾患並びに　　　　その他の血液及び</t>
  </si>
  <si>
    <t>前立腺の悪性新生物</t>
  </si>
  <si>
    <t>内分泌、栄養及び</t>
  </si>
  <si>
    <t>代謝疾患</t>
  </si>
  <si>
    <t>糖尿病</t>
  </si>
  <si>
    <t>その他の内分泌、</t>
  </si>
  <si>
    <t>栄養及び代謝疾患</t>
  </si>
  <si>
    <t>血管性及び</t>
  </si>
  <si>
    <t>その他の精神及び</t>
  </si>
  <si>
    <t>神経系の疾患</t>
  </si>
  <si>
    <t>髄膜炎</t>
  </si>
  <si>
    <t>脊髄性筋萎縮症及び</t>
  </si>
  <si>
    <t>関連症候群</t>
  </si>
  <si>
    <t>パーキンソン病</t>
  </si>
  <si>
    <t>アルツハイマー病</t>
  </si>
  <si>
    <t>02110</t>
  </si>
  <si>
    <t>02111</t>
  </si>
  <si>
    <t>02112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</si>
  <si>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</si>
  <si>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</si>
  <si>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</si>
  <si>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</si>
  <si>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</si>
  <si>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</si>
  <si>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</si>
  <si>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</si>
  <si>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</si>
  <si>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</si>
  <si>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</si>
  <si>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</si>
  <si>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</si>
  <si>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</si>
  <si>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</si>
  <si>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</si>
  <si>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</si>
  <si>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</si>
  <si>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</si>
  <si>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</si>
  <si>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</si>
  <si>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</si>
  <si>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</si>
  <si>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</si>
  <si>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眼及び付属器の疾患</t>
  </si>
  <si>
    <t>07000</t>
  </si>
  <si>
    <t>08000</t>
  </si>
  <si>
    <t>循環器系の疾患</t>
  </si>
  <si>
    <t>09000</t>
  </si>
  <si>
    <t>09100</t>
  </si>
  <si>
    <t>高血圧性疾患</t>
  </si>
  <si>
    <t>09101</t>
  </si>
  <si>
    <t>高血圧性心疾患</t>
  </si>
  <si>
    <t>及び心腎疾患</t>
  </si>
  <si>
    <t>09102</t>
  </si>
  <si>
    <t>09200</t>
  </si>
  <si>
    <t>心疾患</t>
  </si>
  <si>
    <t>（高血圧性を除く）</t>
  </si>
  <si>
    <t>09201</t>
  </si>
  <si>
    <t>慢性リウマチ性</t>
  </si>
  <si>
    <t>09202</t>
  </si>
  <si>
    <t>急性心筋梗塞</t>
  </si>
  <si>
    <t>09203</t>
  </si>
  <si>
    <t>09204</t>
  </si>
  <si>
    <t>慢性非リウマチ性</t>
  </si>
  <si>
    <t>心内膜疾患</t>
  </si>
  <si>
    <t>09205</t>
  </si>
  <si>
    <t>心筋症</t>
  </si>
  <si>
    <t>09206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</si>
  <si>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</si>
  <si>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</si>
  <si>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</si>
  <si>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</si>
  <si>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</si>
  <si>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</si>
  <si>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</si>
  <si>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</si>
  <si>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</si>
  <si>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</si>
  <si>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</si>
  <si>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</si>
  <si>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</si>
  <si>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</si>
  <si>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</si>
  <si>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</si>
  <si>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</si>
  <si>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</si>
  <si>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</si>
  <si>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</si>
  <si>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ヒト免疫不全</t>
  </si>
  <si>
    <t>その他の悪性新生物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</si>
  <si>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</si>
  <si>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</si>
  <si>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</si>
  <si>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</si>
  <si>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</si>
  <si>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</si>
  <si>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</si>
  <si>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</si>
  <si>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</si>
  <si>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</si>
  <si>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</si>
  <si>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</si>
  <si>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胃潰瘍及び</t>
  </si>
  <si>
    <t>十二指腸潰瘍</t>
  </si>
  <si>
    <t>11200</t>
  </si>
  <si>
    <t>ヘルニア及び</t>
  </si>
  <si>
    <t>腸閉塞</t>
  </si>
  <si>
    <t>肝疾患</t>
  </si>
  <si>
    <t>11300</t>
  </si>
  <si>
    <t>11301</t>
  </si>
  <si>
    <t>肝硬変</t>
  </si>
  <si>
    <t>11302</t>
  </si>
  <si>
    <t>11400</t>
  </si>
  <si>
    <t>12000</t>
  </si>
  <si>
    <t>13000</t>
  </si>
  <si>
    <t>筋骨格系及び</t>
  </si>
  <si>
    <t>結合組織の疾患</t>
  </si>
  <si>
    <t>14000</t>
  </si>
  <si>
    <t>14100</t>
  </si>
  <si>
    <t>糸球体疾患及び</t>
  </si>
  <si>
    <t>腎尿細管間質性疾患</t>
  </si>
  <si>
    <t>14200</t>
  </si>
  <si>
    <t>腎不全</t>
  </si>
  <si>
    <t>急性腎不全</t>
  </si>
  <si>
    <t>14201</t>
  </si>
  <si>
    <t>14202</t>
  </si>
  <si>
    <t>慢性腎不全</t>
  </si>
  <si>
    <t>14203</t>
  </si>
  <si>
    <t>詳細不明の腎不全</t>
  </si>
  <si>
    <t>14300</t>
  </si>
  <si>
    <t>15000</t>
  </si>
  <si>
    <t>妊娠、分娩及び</t>
  </si>
  <si>
    <t>産じょく</t>
  </si>
  <si>
    <t>16000</t>
  </si>
  <si>
    <t>周産期に発生した</t>
  </si>
  <si>
    <t>病態</t>
  </si>
  <si>
    <t>16100</t>
  </si>
  <si>
    <t>妊娠期間及び胎児</t>
  </si>
  <si>
    <t>発育に関連する障害</t>
  </si>
  <si>
    <t>16200</t>
  </si>
  <si>
    <t>出産外傷</t>
  </si>
  <si>
    <t>16300</t>
  </si>
  <si>
    <t>心血管障害　　　　　　　呼吸障害及び　　　　　　周産期に特異的な　</t>
  </si>
  <si>
    <t>16400</t>
  </si>
  <si>
    <t>周産期に特異的な</t>
  </si>
  <si>
    <t>感染症</t>
  </si>
  <si>
    <t>16500</t>
  </si>
  <si>
    <t>血液障害　　　　　　　　出血性障害及び　　　　　　　　胎児及び新生児の</t>
  </si>
  <si>
    <t>16600</t>
  </si>
  <si>
    <t>その他の周産期に</t>
  </si>
  <si>
    <t>発生した病態</t>
  </si>
  <si>
    <t>（アルコール性を除く）</t>
  </si>
  <si>
    <t>17000</t>
  </si>
  <si>
    <t>先天奇形、変形及び</t>
  </si>
  <si>
    <t>染色体異常</t>
  </si>
  <si>
    <t>神経系の先天奇形</t>
  </si>
  <si>
    <t>17100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</si>
  <si>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</si>
  <si>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</si>
  <si>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</si>
  <si>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</si>
  <si>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</si>
  <si>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</si>
  <si>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</si>
  <si>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</si>
  <si>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その他の先天奇形</t>
  </si>
  <si>
    <t>及び変形</t>
  </si>
  <si>
    <t>17500</t>
  </si>
  <si>
    <t>染色体異常、他に</t>
  </si>
  <si>
    <t>分類されないもの</t>
  </si>
  <si>
    <t>18000</t>
  </si>
  <si>
    <t>18100</t>
  </si>
  <si>
    <t>老衰</t>
  </si>
  <si>
    <t>18200</t>
  </si>
  <si>
    <t>乳幼児突然死症候群</t>
  </si>
  <si>
    <t>18300</t>
  </si>
  <si>
    <t>分類されないもの　　　　異常検査所見で他に　　　　及び異常臨床所見・　　　　その他の症状、徴候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</si>
  <si>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</si>
  <si>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</si>
  <si>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</si>
  <si>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</si>
  <si>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</si>
  <si>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</si>
  <si>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</si>
  <si>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</si>
  <si>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</si>
  <si>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20104</t>
  </si>
  <si>
    <t>不慮の窒息</t>
  </si>
  <si>
    <t>20105</t>
  </si>
  <si>
    <t>煙、火及び</t>
  </si>
  <si>
    <t>20106</t>
  </si>
  <si>
    <t>有害物質への曝露　　　　不慮の中毒及び　　　　有害物質による</t>
  </si>
  <si>
    <t>20107</t>
  </si>
  <si>
    <t>20200</t>
  </si>
  <si>
    <t>自殺</t>
  </si>
  <si>
    <t>20300</t>
  </si>
  <si>
    <t>他殺</t>
  </si>
  <si>
    <t>20400</t>
  </si>
  <si>
    <t>その他の外因</t>
  </si>
  <si>
    <t>その他の循環器</t>
  </si>
  <si>
    <t>系の先天奇形</t>
  </si>
  <si>
    <t>分類されないもの　　　　　　異常検査所見で他に　　　　　　異常臨床所見・　　　　　　症状、徴候及び</t>
  </si>
  <si>
    <t>神経系の疾患</t>
  </si>
  <si>
    <t>耳及び乳様</t>
  </si>
  <si>
    <t>突起の疾患</t>
  </si>
  <si>
    <t>高血圧性疾患</t>
  </si>
  <si>
    <t>その他の</t>
  </si>
  <si>
    <t>虚血性心疾患</t>
  </si>
  <si>
    <t>不整脈及び</t>
  </si>
  <si>
    <t>循環器系の疾患</t>
  </si>
  <si>
    <t>呼吸器系の疾患</t>
  </si>
  <si>
    <t>その他の肝疾患</t>
  </si>
  <si>
    <t>消化器系の疾患</t>
  </si>
  <si>
    <t>皮膚及び</t>
  </si>
  <si>
    <t>皮下組織の疾患</t>
  </si>
  <si>
    <t>不慮の溺死</t>
  </si>
  <si>
    <t>及び溺水</t>
  </si>
  <si>
    <t>脳血管疾患</t>
  </si>
  <si>
    <t>伝導障害</t>
  </si>
  <si>
    <t>火炎への曝露</t>
  </si>
  <si>
    <t>不慮の事故</t>
  </si>
  <si>
    <t>郡　部</t>
  </si>
  <si>
    <t>保健所</t>
  </si>
  <si>
    <t>02115</t>
  </si>
  <si>
    <t>尿路性器系の疾患</t>
  </si>
  <si>
    <t xml:space="preserve">   東灘区</t>
  </si>
  <si>
    <t xml:space="preserve">   灘  区</t>
  </si>
  <si>
    <t xml:space="preserve">   兵庫区</t>
  </si>
  <si>
    <t xml:space="preserve">   長田区</t>
  </si>
  <si>
    <t xml:space="preserve">   須磨区</t>
  </si>
  <si>
    <t xml:space="preserve">   垂水区</t>
  </si>
  <si>
    <t xml:space="preserve">   北  区</t>
  </si>
  <si>
    <t xml:space="preserve">   中央区</t>
  </si>
  <si>
    <t xml:space="preserve">   西  区</t>
  </si>
  <si>
    <t>姫 路 市</t>
  </si>
  <si>
    <t>尼 崎 市</t>
  </si>
  <si>
    <t>西 宮 市</t>
  </si>
  <si>
    <t>芦 屋 市</t>
  </si>
  <si>
    <t>喉頭の悪性新生物</t>
  </si>
  <si>
    <t>精神及び行動の障害</t>
  </si>
  <si>
    <t>行動の障害</t>
  </si>
  <si>
    <t>市区町</t>
  </si>
  <si>
    <t>市区町</t>
  </si>
  <si>
    <t>第２表　死亡数、性・死因（死因分類）・年齢（５歳階級）別（５－１）</t>
  </si>
  <si>
    <t>年　齢</t>
  </si>
  <si>
    <t>総　　　数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</si>
  <si>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</si>
  <si>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</si>
  <si>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</si>
  <si>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</si>
  <si>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</si>
  <si>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</si>
  <si>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</si>
  <si>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</si>
  <si>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</si>
  <si>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</si>
  <si>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</si>
  <si>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</si>
  <si>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</si>
  <si>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</si>
  <si>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</si>
  <si>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</si>
  <si>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</si>
  <si>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</si>
  <si>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</si>
  <si>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</si>
  <si>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</si>
  <si>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</si>
  <si>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</si>
  <si>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感染症及び寄生虫症</t>
  </si>
  <si>
    <t>腸管感染症</t>
  </si>
  <si>
    <t>結核</t>
  </si>
  <si>
    <t>敗血症</t>
  </si>
  <si>
    <t>ウイルス肝炎</t>
  </si>
  <si>
    <t>ヒト免疫不全</t>
  </si>
  <si>
    <t>その他の感染症</t>
  </si>
  <si>
    <t>及び寄生虫症</t>
  </si>
  <si>
    <t>新生物</t>
  </si>
  <si>
    <t>悪性新生物</t>
  </si>
  <si>
    <t>呼吸器結核</t>
  </si>
  <si>
    <t>その他の結核</t>
  </si>
  <si>
    <t>Ｂ型ウイルス肝炎</t>
  </si>
  <si>
    <t>Ｃ型ウイルス肝炎</t>
  </si>
  <si>
    <t>その他の</t>
  </si>
  <si>
    <t>口唇、口腔及び</t>
  </si>
  <si>
    <t>咽頭の悪性新生物</t>
  </si>
  <si>
    <t>食道の悪性新生物</t>
  </si>
  <si>
    <t>胃の悪性新生物</t>
  </si>
  <si>
    <t>結腸の悪性新生物</t>
  </si>
  <si>
    <t>悪性新生物　　　　　行部及び直腸の　　　　直腸Ｓ状結腸移</t>
  </si>
  <si>
    <t>肝及び肝内胆管の</t>
  </si>
  <si>
    <t>胆のう及びその他の</t>
  </si>
  <si>
    <t>胆道の悪性新生物</t>
  </si>
  <si>
    <t>膵の悪性新生物</t>
  </si>
  <si>
    <t>喉頭の悪性新生物</t>
  </si>
  <si>
    <t>総  数</t>
  </si>
  <si>
    <t>１歳未満</t>
  </si>
  <si>
    <t>１歳</t>
  </si>
  <si>
    <t>２歳</t>
  </si>
  <si>
    <t>３歳</t>
  </si>
  <si>
    <t>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</si>
  <si>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</si>
  <si>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</si>
  <si>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</si>
  <si>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</si>
  <si>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</si>
  <si>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</si>
  <si>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</si>
  <si>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</si>
  <si>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</si>
  <si>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</si>
  <si>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</si>
  <si>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</si>
  <si>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</si>
  <si>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</si>
  <si>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</si>
  <si>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</si>
  <si>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不　　祥</t>
  </si>
  <si>
    <t>第２表　死亡数、性・死因（死因分類）・年齢（５歳階級）別（５－２）</t>
  </si>
  <si>
    <t>02110</t>
  </si>
  <si>
    <t>02111</t>
  </si>
  <si>
    <t>02112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</si>
  <si>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</si>
  <si>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</si>
  <si>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</si>
  <si>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</si>
  <si>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</si>
  <si>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</si>
  <si>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</si>
  <si>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</si>
  <si>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</si>
  <si>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</si>
  <si>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</si>
  <si>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</si>
  <si>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</si>
  <si>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</si>
  <si>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</si>
  <si>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</si>
  <si>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</si>
  <si>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</si>
  <si>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</si>
  <si>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</si>
  <si>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</si>
  <si>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</si>
  <si>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</si>
  <si>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</si>
  <si>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</si>
  <si>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その他の新生物</t>
  </si>
  <si>
    <t>免疫機構の障害　　　　疾患並びに　　　　　　血液及び造血器の</t>
  </si>
  <si>
    <t>貧血</t>
  </si>
  <si>
    <t>免疫機構の障害　　　　造血器の疾患並びに　　　　その他の血液及び</t>
  </si>
  <si>
    <t>内分泌、栄養及び</t>
  </si>
  <si>
    <t>代謝疾患</t>
  </si>
  <si>
    <t>糖尿病</t>
  </si>
  <si>
    <t>その他の内分泌、</t>
  </si>
  <si>
    <t>栄養及び代謝疾患</t>
  </si>
  <si>
    <t>精神及び行動の障害</t>
  </si>
  <si>
    <t>血管性及び</t>
  </si>
  <si>
    <t>その他の精神及び</t>
  </si>
  <si>
    <t>行動の障害</t>
  </si>
  <si>
    <t>神経系の疾患</t>
  </si>
  <si>
    <t>髄膜炎</t>
  </si>
  <si>
    <t>脊髄性筋萎縮症及び</t>
  </si>
  <si>
    <t>関連症候群</t>
  </si>
  <si>
    <t>パーキンソン病</t>
  </si>
  <si>
    <t>アルツハイマー病</t>
  </si>
  <si>
    <t>気管、気管支及び</t>
  </si>
  <si>
    <t>肺の悪性新生物</t>
  </si>
  <si>
    <t>皮膚の悪性新生物</t>
  </si>
  <si>
    <t>乳房の悪性新生物</t>
  </si>
  <si>
    <t>前立腺の悪性新生物</t>
  </si>
  <si>
    <t>膀胱の悪性新生物</t>
  </si>
  <si>
    <t>中枢神経系の</t>
  </si>
  <si>
    <t>悪性リンパ腫</t>
  </si>
  <si>
    <t>白血病</t>
  </si>
  <si>
    <t>組織の悪性新生物　　　　　造血組織及び関連　　　　その他のリンパ組織</t>
  </si>
  <si>
    <t>中枢神経系を除く</t>
  </si>
  <si>
    <t>第２表　死亡数、性・死因（死因分類）・年齢（５歳階級）別（５－３）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</si>
  <si>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</si>
  <si>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</si>
  <si>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</si>
  <si>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</si>
  <si>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</si>
  <si>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</si>
  <si>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</si>
  <si>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</si>
  <si>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</si>
  <si>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</si>
  <si>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</si>
  <si>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</si>
  <si>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</si>
  <si>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</si>
  <si>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</si>
  <si>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</si>
  <si>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</si>
  <si>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</si>
  <si>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</si>
  <si>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</si>
  <si>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</si>
  <si>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</si>
  <si>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</si>
  <si>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</si>
  <si>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眼及び付属器の疾患</t>
  </si>
  <si>
    <t>耳及び乳様</t>
  </si>
  <si>
    <t>突起の疾患</t>
  </si>
  <si>
    <t>循環器系の疾患</t>
  </si>
  <si>
    <t>高血圧性疾患</t>
  </si>
  <si>
    <t>心疾患</t>
  </si>
  <si>
    <t>（高血圧性を除く）</t>
  </si>
  <si>
    <t>脳血管疾患</t>
  </si>
  <si>
    <t>大動脈瘤及び解離</t>
  </si>
  <si>
    <t>呼吸器系の疾患</t>
  </si>
  <si>
    <t>インフルエンザ</t>
  </si>
  <si>
    <t>高血圧性心疾患</t>
  </si>
  <si>
    <t>及び心腎疾患</t>
  </si>
  <si>
    <t>慢性リウマチ性</t>
  </si>
  <si>
    <t>急性心筋梗塞</t>
  </si>
  <si>
    <t>虚血性心疾患</t>
  </si>
  <si>
    <t>慢性非リウマチ性</t>
  </si>
  <si>
    <t>心内膜疾患</t>
  </si>
  <si>
    <t>心筋症</t>
  </si>
  <si>
    <t>不整脈及び</t>
  </si>
  <si>
    <t>伝導障害</t>
  </si>
  <si>
    <t>心不全</t>
  </si>
  <si>
    <t>その他の心疾患</t>
  </si>
  <si>
    <t>くも膜下出血</t>
  </si>
  <si>
    <t>脳内出血</t>
  </si>
  <si>
    <t>脳梗塞</t>
  </si>
  <si>
    <t>第２表　死亡数、性・死因（死因分類）・年齢（５歳階級）別（５－４）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</si>
  <si>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</si>
  <si>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</si>
  <si>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</si>
  <si>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</si>
  <si>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</si>
  <si>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</si>
  <si>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</si>
  <si>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</si>
  <si>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</si>
  <si>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</si>
  <si>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</si>
  <si>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</si>
  <si>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</si>
  <si>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</si>
  <si>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</si>
  <si>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</si>
  <si>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</si>
  <si>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</si>
  <si>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</si>
  <si>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</si>
  <si>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</si>
  <si>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</si>
  <si>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</si>
  <si>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</si>
  <si>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</si>
  <si>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</si>
  <si>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</si>
  <si>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</si>
  <si>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</si>
  <si>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肺炎</t>
  </si>
  <si>
    <t>急性気管支炎</t>
  </si>
  <si>
    <t>慢性閉塞性肺疾患</t>
  </si>
  <si>
    <t>喘息</t>
  </si>
  <si>
    <t>消化器系の疾患</t>
  </si>
  <si>
    <t>胃潰瘍及び</t>
  </si>
  <si>
    <t>十二指腸潰瘍</t>
  </si>
  <si>
    <t>ヘルニア及び</t>
  </si>
  <si>
    <t>腸閉塞</t>
  </si>
  <si>
    <t>肝疾患</t>
  </si>
  <si>
    <t>皮膚及び</t>
  </si>
  <si>
    <t>皮下組織の疾患</t>
  </si>
  <si>
    <t>筋骨格系及び</t>
  </si>
  <si>
    <t>結合組織の疾患</t>
  </si>
  <si>
    <t>糸球体疾患及び</t>
  </si>
  <si>
    <t>腎尿細管間質性疾患</t>
  </si>
  <si>
    <t>腎不全</t>
  </si>
  <si>
    <t>その他の尿路</t>
  </si>
  <si>
    <t>性器系の疾患</t>
  </si>
  <si>
    <t>妊娠、分娩及び</t>
  </si>
  <si>
    <t>産じょく</t>
  </si>
  <si>
    <t>周産期に発生した</t>
  </si>
  <si>
    <t>病態</t>
  </si>
  <si>
    <t>妊娠期間及び胎児</t>
  </si>
  <si>
    <t>発育に関連する障害</t>
  </si>
  <si>
    <t>出産外傷</t>
  </si>
  <si>
    <t>心血管障害　　　　　　　呼吸障害及び　　　　　　周産期に特異的な　</t>
  </si>
  <si>
    <t>周産期に特異的な</t>
  </si>
  <si>
    <t>感染症</t>
  </si>
  <si>
    <t>血液障害　　　　　　　　出血性障害及び　　　　　　　　胎児及び新生児の</t>
  </si>
  <si>
    <t>その他の周産期に</t>
  </si>
  <si>
    <t>発生した病態</t>
  </si>
  <si>
    <t>肝硬変</t>
  </si>
  <si>
    <t>（アルコール性を除く）</t>
  </si>
  <si>
    <t>その他の肝疾患</t>
  </si>
  <si>
    <t>急性腎不全</t>
  </si>
  <si>
    <t>慢性腎不全</t>
  </si>
  <si>
    <t>詳細不明の腎不全</t>
  </si>
  <si>
    <t>第２表　死亡数、性・死因（死因分類）・年齢（５歳階級）別（５－５）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</si>
  <si>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</si>
  <si>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</si>
  <si>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</si>
  <si>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</si>
  <si>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</si>
  <si>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</si>
  <si>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</si>
  <si>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</si>
  <si>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</si>
  <si>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</si>
  <si>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</si>
  <si>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</si>
  <si>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</si>
  <si>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</si>
  <si>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</si>
  <si>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</si>
  <si>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</si>
  <si>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</si>
  <si>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</si>
  <si>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</si>
  <si>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</si>
  <si>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</si>
  <si>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</si>
  <si>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</si>
  <si>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先天奇形、変形及び</t>
  </si>
  <si>
    <t>染色体異常</t>
  </si>
  <si>
    <t>神経系の先天奇形</t>
  </si>
  <si>
    <t>循環器系の先天奇形</t>
  </si>
  <si>
    <t>消化器系の先天奇形</t>
  </si>
  <si>
    <t>その他の先天奇形</t>
  </si>
  <si>
    <t>及び変形</t>
  </si>
  <si>
    <t>染色体異常、他に</t>
  </si>
  <si>
    <t>分類されないもの</t>
  </si>
  <si>
    <t>分類されないもの　　　　　　異常検査所見で他に　　　　　　異常臨床所見・　　　　　　症状、徴候及び</t>
  </si>
  <si>
    <t>老衰</t>
  </si>
  <si>
    <t>乳幼児突然死症候群</t>
  </si>
  <si>
    <t>分類されないもの　　　　異常検査所見で他に　　　　及び異常臨床所見・　　　　その他の症状、徴候</t>
  </si>
  <si>
    <t>傷病及び死亡の外因</t>
  </si>
  <si>
    <t>不慮の事故</t>
  </si>
  <si>
    <t>自殺</t>
  </si>
  <si>
    <t>他殺</t>
  </si>
  <si>
    <t>その他の外因</t>
  </si>
  <si>
    <t>心臓の先天奇形</t>
  </si>
  <si>
    <t>その他の循環器</t>
  </si>
  <si>
    <t>系の先天奇形</t>
  </si>
  <si>
    <t>交通事故</t>
  </si>
  <si>
    <t>転倒・転落</t>
  </si>
  <si>
    <t>不慮の溺死</t>
  </si>
  <si>
    <t>及び溺水</t>
  </si>
  <si>
    <t>不慮の窒息</t>
  </si>
  <si>
    <t>煙、火及び</t>
  </si>
  <si>
    <t>火炎への曝露</t>
  </si>
  <si>
    <t>有害物質への曝露　　　　不慮の中毒及び　　　　有害物質による</t>
  </si>
  <si>
    <t>市区町</t>
  </si>
  <si>
    <t>Ｂａ01</t>
  </si>
  <si>
    <t>Ｂａ02</t>
  </si>
  <si>
    <t>Ｂａ03</t>
  </si>
  <si>
    <t>Ｂａ04</t>
  </si>
  <si>
    <t>Ｂａ05</t>
  </si>
  <si>
    <t>Ｂａ06</t>
  </si>
  <si>
    <t>Ｂａ07</t>
  </si>
  <si>
    <t>Ｂａ08</t>
  </si>
  <si>
    <t>Ｂａ09</t>
  </si>
  <si>
    <t>Ｂａ10</t>
  </si>
  <si>
    <t>Ｂａ11</t>
  </si>
  <si>
    <t>Ｂａ12</t>
  </si>
  <si>
    <t>Ｂａ13</t>
  </si>
  <si>
    <t>Ｂａ14</t>
  </si>
  <si>
    <t>Ｂａ15</t>
  </si>
  <si>
    <t>Ｂａ16</t>
  </si>
  <si>
    <t>Ｂａ17</t>
  </si>
  <si>
    <t>Ｂａ18</t>
  </si>
  <si>
    <t>Ｂａ19</t>
  </si>
  <si>
    <t>Ｂａ20</t>
  </si>
  <si>
    <t>Ｂａ21</t>
  </si>
  <si>
    <t>Ｂａ22</t>
  </si>
  <si>
    <t>Ｂａ23</t>
  </si>
  <si>
    <t>Ｂａ24</t>
  </si>
  <si>
    <t>Ｂａ25</t>
  </si>
  <si>
    <t>Ｂａ26</t>
  </si>
  <si>
    <t>Ｂａ27</t>
  </si>
  <si>
    <t>麻疹</t>
  </si>
  <si>
    <t>栄養失調症及び</t>
  </si>
  <si>
    <t>その他の栄養欠乏症</t>
  </si>
  <si>
    <t>代謝障害</t>
  </si>
  <si>
    <t>脊髄性筋萎縮症</t>
  </si>
  <si>
    <t>及び関連症候群</t>
  </si>
  <si>
    <t>脳性麻痺</t>
  </si>
  <si>
    <t>ヘルニア及び腸閉塞</t>
  </si>
  <si>
    <t>周産期に</t>
  </si>
  <si>
    <t>出生時仮死</t>
  </si>
  <si>
    <t>新生児の</t>
  </si>
  <si>
    <t>呼吸窮迫</t>
  </si>
  <si>
    <t>総数</t>
  </si>
  <si>
    <t>市　部</t>
  </si>
  <si>
    <t>郡　部</t>
  </si>
  <si>
    <t>太 子 町</t>
  </si>
  <si>
    <t>その他の悪性新生物</t>
  </si>
  <si>
    <t>市 川 町</t>
  </si>
  <si>
    <t>福 崎 町</t>
  </si>
  <si>
    <t>佐 用 町</t>
  </si>
  <si>
    <t>Ｂａ28</t>
  </si>
  <si>
    <t>Ｂａ29</t>
  </si>
  <si>
    <t>Ｂａ30</t>
  </si>
  <si>
    <t>Ｂａ31</t>
  </si>
  <si>
    <t>Ｂａ32</t>
  </si>
  <si>
    <t>Ｂａ33</t>
  </si>
  <si>
    <t>Ｂａ34</t>
  </si>
  <si>
    <t>Ｂａ35</t>
  </si>
  <si>
    <t>Ｂａ36</t>
  </si>
  <si>
    <t>Ｂａ37</t>
  </si>
  <si>
    <t>Ｂａ38</t>
  </si>
  <si>
    <t>Ｂａ39</t>
  </si>
  <si>
    <t>Ｂａ40</t>
  </si>
  <si>
    <t>Ｂａ41</t>
  </si>
  <si>
    <t>Ｂａ42</t>
  </si>
  <si>
    <t>Ｂａ43</t>
  </si>
  <si>
    <t>Ｂａ44</t>
  </si>
  <si>
    <t>Ｂａ45</t>
  </si>
  <si>
    <t>Ｂａ46</t>
  </si>
  <si>
    <t>Ｂａ47</t>
  </si>
  <si>
    <t>Ｂａ48</t>
  </si>
  <si>
    <t>Ｂａ49</t>
  </si>
  <si>
    <t>Ｂａ50</t>
  </si>
  <si>
    <t>Ｂａ51</t>
  </si>
  <si>
    <t>Ｂａ52</t>
  </si>
  <si>
    <t>Ｂａ53</t>
  </si>
  <si>
    <t>Ｂａ54</t>
  </si>
  <si>
    <t>Ｂａ55</t>
  </si>
  <si>
    <t>Ｂａ56</t>
  </si>
  <si>
    <t>先天奇形、変形</t>
  </si>
  <si>
    <t>及び染色体異常</t>
  </si>
  <si>
    <t>すべての疾患</t>
  </si>
  <si>
    <t>発生した肺出血</t>
  </si>
  <si>
    <t>心血管障害</t>
  </si>
  <si>
    <t>及び心血管障害　　　　特異的な呼吸障害　　　　その他の周産期に</t>
  </si>
  <si>
    <t>細菌性敗血症</t>
  </si>
  <si>
    <t>特異的な感染症</t>
  </si>
  <si>
    <t>呼吸器系の</t>
  </si>
  <si>
    <t>先天奇形</t>
  </si>
  <si>
    <t>消化器系の</t>
  </si>
  <si>
    <t>筋骨格系の先天</t>
  </si>
  <si>
    <t>奇形及び変形</t>
  </si>
  <si>
    <t>じた食物等の誤えん　　　　　　　　及び気道閉塞を生　　　　　　　　胃内容物の誤えん</t>
  </si>
  <si>
    <t>その他のすべての疾患</t>
  </si>
  <si>
    <t>呼吸器系の先天奇形</t>
  </si>
  <si>
    <t>不慮の溺死及び溺水</t>
  </si>
  <si>
    <t>その他の不慮の窒息</t>
  </si>
  <si>
    <t>その他の不慮の事故</t>
  </si>
  <si>
    <t>第４表　乳児死亡数、性・死因（乳児死因分類）・月別（２－１）</t>
  </si>
  <si>
    <t>　死　因</t>
  </si>
  <si>
    <t>代謝異常</t>
  </si>
  <si>
    <t>　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</si>
  <si>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</si>
  <si>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</si>
  <si>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</si>
  <si>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</si>
  <si>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</si>
  <si>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</si>
  <si>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</si>
  <si>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</si>
  <si>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</si>
  <si>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</si>
  <si>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</si>
  <si>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</si>
  <si>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第４表　乳児死亡数、性・死因（乳児死因分類）・月別（２－２）</t>
  </si>
  <si>
    <t>血液障害　　　　　出血性障害及び　　　　　胎児及び新生児の</t>
  </si>
  <si>
    <t>その他の循環器系の</t>
  </si>
  <si>
    <t>その他の先天</t>
  </si>
  <si>
    <t>じた食物等の誤えん　　　　及び気道閉塞を生　　　　胃内容物の誤えん</t>
  </si>
  <si>
    <t>85～89歳</t>
  </si>
  <si>
    <t>90～94歳</t>
  </si>
  <si>
    <t>95～99歳</t>
  </si>
  <si>
    <t>100歳以上</t>
  </si>
  <si>
    <t>02113</t>
  </si>
  <si>
    <t>子宮の悪性新生物</t>
  </si>
  <si>
    <t>02114</t>
  </si>
  <si>
    <t>卵巣の悪性新生物</t>
  </si>
  <si>
    <t>ウイルス（ＨＩＶ）病</t>
  </si>
  <si>
    <t>02113</t>
  </si>
  <si>
    <t>02114</t>
  </si>
  <si>
    <t>周産期に発生した病態</t>
  </si>
  <si>
    <t>血液障害　　　　　 出血性障害及び　　　　胎児及び新生児の</t>
  </si>
  <si>
    <t>養 父 市</t>
  </si>
  <si>
    <t>ウイルス（ＨＩＶ）病</t>
  </si>
  <si>
    <t xml:space="preserve"> 神戸市</t>
  </si>
  <si>
    <t xml:space="preserve">   東灘区</t>
  </si>
  <si>
    <t xml:space="preserve">   灘  区</t>
  </si>
  <si>
    <t xml:space="preserve">   兵庫区</t>
  </si>
  <si>
    <t xml:space="preserve">   長田区</t>
  </si>
  <si>
    <t xml:space="preserve">   須磨区</t>
  </si>
  <si>
    <t xml:space="preserve">   垂水区</t>
  </si>
  <si>
    <t xml:space="preserve">   北  区</t>
  </si>
  <si>
    <t xml:space="preserve">   中央区</t>
  </si>
  <si>
    <t xml:space="preserve">   西  区</t>
  </si>
  <si>
    <t>姫 路 市</t>
  </si>
  <si>
    <t>尼 崎 市</t>
  </si>
  <si>
    <t>西 宮 市</t>
  </si>
  <si>
    <t>芦 屋 市</t>
  </si>
  <si>
    <t>香 美 町</t>
  </si>
  <si>
    <t>新温泉町</t>
  </si>
  <si>
    <t>朝 来 市</t>
  </si>
  <si>
    <t>南あわじ市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</si>
  <si>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</si>
  <si>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</si>
  <si>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</si>
  <si>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</si>
  <si>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</si>
  <si>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</si>
  <si>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</si>
  <si>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</si>
  <si>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</si>
  <si>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</si>
  <si>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西 脇 市</t>
  </si>
  <si>
    <t>三 木 市</t>
  </si>
  <si>
    <t>小 野 市</t>
  </si>
  <si>
    <t>加 西 市</t>
  </si>
  <si>
    <t>　</t>
  </si>
  <si>
    <t>加 東 市</t>
  </si>
  <si>
    <t>多 可 町</t>
  </si>
  <si>
    <t>宍 粟 市</t>
  </si>
  <si>
    <t>たつの市</t>
  </si>
  <si>
    <t>相 生 市</t>
  </si>
  <si>
    <t>赤 穂 市</t>
  </si>
  <si>
    <t>上 郡 町</t>
  </si>
  <si>
    <t>神 河 町</t>
  </si>
  <si>
    <t>豊  岡</t>
  </si>
  <si>
    <t>豊 岡 市</t>
  </si>
  <si>
    <t>篠 山 市</t>
  </si>
  <si>
    <t>丹 波 市</t>
  </si>
  <si>
    <t>洲  本</t>
  </si>
  <si>
    <t>洲 本 市</t>
  </si>
  <si>
    <t>淡 路 市</t>
  </si>
  <si>
    <t>篠 山 市</t>
  </si>
  <si>
    <t>丹 波 市</t>
  </si>
  <si>
    <t>洲  本</t>
  </si>
  <si>
    <t>洲 本 市</t>
  </si>
  <si>
    <t>伊  丹</t>
  </si>
  <si>
    <t>伊 丹 市</t>
  </si>
  <si>
    <t>川 西 市</t>
  </si>
  <si>
    <t>宝  塚</t>
  </si>
  <si>
    <t>宝 塚 市</t>
  </si>
  <si>
    <t>三 田 市</t>
  </si>
  <si>
    <t>明 石 市</t>
  </si>
  <si>
    <t>高 砂 市</t>
  </si>
  <si>
    <t>稲 美 町</t>
  </si>
  <si>
    <t>播 磨 町</t>
  </si>
  <si>
    <t>西 脇 市</t>
  </si>
  <si>
    <t>三 木 市</t>
  </si>
  <si>
    <t>小 野 市</t>
  </si>
  <si>
    <t>加 西 市</t>
  </si>
  <si>
    <t>　</t>
  </si>
  <si>
    <t>篠 山 市</t>
  </si>
  <si>
    <t>丹 波 市</t>
  </si>
  <si>
    <t>洲  本</t>
  </si>
  <si>
    <t>洲 本 市</t>
  </si>
  <si>
    <t>感染症及び寄生虫症</t>
  </si>
  <si>
    <t>第１表　死亡数、性・死因（死因分類）・保健所・市区町別（５－１）</t>
  </si>
  <si>
    <t>第１表　死亡数、性・死因（死因分類）・保健所・市区町別（５－２）</t>
  </si>
  <si>
    <t>第１表　死亡数、性・死因（死因分類）・保健所・市区町別（５－３）</t>
  </si>
  <si>
    <t>第１表　死亡数、性・死因（死因分類）・保健所・市区町別（５－４）</t>
  </si>
  <si>
    <t>第１表　死亡数、性・死因（死因分類）・保健所・市区町別（５－５）</t>
  </si>
  <si>
    <t>第３表　乳児死亡数、性・死因(乳児死因分類)・保健所・市区町別（２-１）</t>
  </si>
  <si>
    <t>第３表　乳児死亡数、性・死因(乳児死因分類)・保健所・市区町別（２－２）</t>
  </si>
  <si>
    <t>死因基本　　　　　　　　分類コード</t>
  </si>
  <si>
    <t>　その他の先天奇形及び変形</t>
  </si>
  <si>
    <t>注）小分類は選択死因のため小計とは一致しない。</t>
  </si>
  <si>
    <t>第５表　死因・母側病態、児側病態別にみた後期－早期別周産期死亡数</t>
  </si>
  <si>
    <t>児　　　　　側　　　　　病　　　　　態</t>
  </si>
  <si>
    <t>母　　　　　　　　　　　　　　　　　側　　　　　　　　　　　　　　　　　病　　　　　　　　　　　　　　　　　態</t>
  </si>
  <si>
    <t>死　　　　　　　　　　因</t>
  </si>
  <si>
    <t>総　　　　　　　　　　数</t>
  </si>
  <si>
    <t>後　　　期　　　死　　　産</t>
  </si>
  <si>
    <t>早　　期　　新　　生　　児　　死　　亡</t>
  </si>
  <si>
    <t>Ｐ００</t>
  </si>
  <si>
    <t>Ｐ０１</t>
  </si>
  <si>
    <t>Ｐ０２</t>
  </si>
  <si>
    <t>Ｐ０３</t>
  </si>
  <si>
    <t>Ｐ０４</t>
  </si>
  <si>
    <t>Ｐ９９</t>
  </si>
  <si>
    <t>総       数</t>
  </si>
  <si>
    <t>影響を受けた胎児及び新生児　　　　もありうる母体の病態により　　　　現在の妊娠とは無関係の場合</t>
  </si>
  <si>
    <t>響を受けた胎児及び新生児　　　　母体の妊娠合併症により影</t>
  </si>
  <si>
    <t>受けた胎児及び新生児　    　　　合併症により影響を　　    　　胎盤、臍帯及び卵膜の</t>
  </si>
  <si>
    <t>影響を受けた胎児及び新生児　　　　その他の分娩合併症により</t>
  </si>
  <si>
    <t>た胎児及び新生児　　　　　　　　て有害な影響を受け　　　　　　　　胎盤又は母乳を介し</t>
  </si>
  <si>
    <t>母体に原因なし</t>
  </si>
  <si>
    <t xml:space="preserve"> Ⅹ　Ⅵ</t>
  </si>
  <si>
    <t>　（Ｐ05－P08）</t>
  </si>
  <si>
    <t>　妊娠期間及び胎児発育に関連する障害</t>
  </si>
  <si>
    <t>　　Ｐ05</t>
  </si>
  <si>
    <t>　　胎児発育遅延及び胎児栄養失調</t>
  </si>
  <si>
    <t>　　Ｐ07</t>
  </si>
  <si>
    <t>　　妊娠期間短縮及び低出産体重に関連する障害</t>
  </si>
  <si>
    <t>　（Ｐ10－Ｐ15）</t>
  </si>
  <si>
    <t>　出産外傷</t>
  </si>
  <si>
    <t>　（Ｐ20－Ｐ29）</t>
  </si>
  <si>
    <t>　周産期に特異的な呼吸障害及び心血管障害</t>
  </si>
  <si>
    <t>　　Ｐ20、Ｐ21</t>
  </si>
  <si>
    <t>　　子宮内低酸素症及び出生時仮死</t>
  </si>
  <si>
    <t>　　Ｐ22</t>
  </si>
  <si>
    <t>　　新生児の呼吸窮迫</t>
  </si>
  <si>
    <t>　　Ｐ23－Ｐ28</t>
  </si>
  <si>
    <t>　　胎児及び新生児のその他の呼吸器病態</t>
  </si>
  <si>
    <t>　（Ｐ35－Ｐ39）</t>
  </si>
  <si>
    <t>　周産期に特異的な感染症</t>
  </si>
  <si>
    <t>　（Ｐ50－Ｐ61）</t>
  </si>
  <si>
    <t>　胎児及び新生児の出血性障害及び血液障害</t>
  </si>
  <si>
    <r>
      <t>　（Ｐ90－</t>
    </r>
    <r>
      <rPr>
        <sz val="11"/>
        <color indexed="10"/>
        <rFont val="ＭＳ 明朝"/>
        <family val="1"/>
      </rPr>
      <t>Ｐ97</t>
    </r>
    <r>
      <rPr>
        <sz val="11"/>
        <rFont val="ＭＳ 明朝"/>
        <family val="1"/>
      </rPr>
      <t>）</t>
    </r>
  </si>
  <si>
    <t>　周産期に発生したその他の障害</t>
  </si>
  <si>
    <t>　　Ｐ95，1</t>
  </si>
  <si>
    <t>　　　原因不明の胎児死亡</t>
  </si>
  <si>
    <t>　　Ｐ96，4</t>
  </si>
  <si>
    <t>　　　周産期に発生したその他の病態</t>
  </si>
  <si>
    <t>　　Ｐ96，9Ｂ</t>
  </si>
  <si>
    <t>　　　詳細不明</t>
  </si>
  <si>
    <t>　Ｐ00－Ｐ96の残り</t>
  </si>
  <si>
    <t>　上記以外の周産期に発生したその他の病態</t>
  </si>
  <si>
    <t xml:space="preserve"> Ⅹ　Ⅶ</t>
  </si>
  <si>
    <t>先天奇形、変形及び染色体異常</t>
  </si>
  <si>
    <t>　（Ｑ00－Ｑ07）</t>
  </si>
  <si>
    <t>　神経系の先天奇形</t>
  </si>
  <si>
    <t>　　Ｑ00</t>
  </si>
  <si>
    <t>　　無脳症及び類似先天奇形</t>
  </si>
  <si>
    <t>　　Ｑ07</t>
  </si>
  <si>
    <t>　　神経系のその他の先天奇形</t>
  </si>
  <si>
    <t>　（Ｑ20－Ｑ28）</t>
  </si>
  <si>
    <t>　循環器系の先天奇形</t>
  </si>
  <si>
    <t>　　Ｑ20－Ｑ24</t>
  </si>
  <si>
    <t>　　心臓の先天奇形</t>
  </si>
  <si>
    <t>　　　Ｑ24</t>
  </si>
  <si>
    <t>　　　心臓のその他の先天奇形</t>
  </si>
  <si>
    <t>　　Ｑ25－Ｑ28</t>
  </si>
  <si>
    <t>　　その他の循環器系の先天奇形</t>
  </si>
  <si>
    <t>　（Ｑ35－Ｑ45）</t>
  </si>
  <si>
    <t>　唇裂、口蓋裂及び消化器系のその他の先天奇形</t>
  </si>
  <si>
    <t>　Ｑ00－Ｑ89の残り</t>
  </si>
  <si>
    <t>　（Ｑ90－Ｑ99）</t>
  </si>
  <si>
    <t>　染色体異常、他に分類されないもの</t>
  </si>
  <si>
    <t>Ａ00－Ｒ99Ｎ</t>
  </si>
  <si>
    <t>その他</t>
  </si>
  <si>
    <t>Ｖ01－Ｙ89</t>
  </si>
  <si>
    <t>外因</t>
  </si>
  <si>
    <t>詳細不明の認知症</t>
  </si>
  <si>
    <t>腎尿路生殖器系の疾患</t>
  </si>
  <si>
    <t>詳細不明の認知症</t>
  </si>
  <si>
    <t>腎尿路生殖器系の疾患</t>
  </si>
  <si>
    <t>加　東</t>
  </si>
  <si>
    <t>朝　来</t>
  </si>
  <si>
    <t>丹　波</t>
  </si>
  <si>
    <t>平成23年</t>
  </si>
  <si>
    <t>第１章　人口動態統計　第２節</t>
  </si>
  <si>
    <t>第　１表　　死亡数、性・死因（死因分類）・保健所・市区町別</t>
  </si>
  <si>
    <t>第　２表　　死亡数、性・死因（死因分類）・年齢（５歳階級）別</t>
  </si>
  <si>
    <t>第　３表　　乳児死亡数、性・死因(乳児死因分類)・保健所・市区町別</t>
  </si>
  <si>
    <t>第　４表　　乳児死亡数、性・死因（乳児死因分類）・月別</t>
  </si>
  <si>
    <t>第　５表　　死因・母側病態、児側病態別にみた後期－早期別周産期死亡数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</si>
</sst>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_ * #,##0;_ * \-#,##0;_ * &quot;- &quot;;_ @"/>
    <numFmt numFmtId="178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22"/>
      <name val="ＭＳ 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b/>
      <sz val="12"/>
      <color indexed="10"/>
      <name val="ＭＳ ゴシック"/>
      <family val="3"/>
    </font>
    <font>
      <sz val="12"/>
      <color indexed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2"/>
      <color indexed="12"/>
      <name val="ＭＳ ゴシック"/>
      <family val="3"/>
    </font>
    <font>
      <sz val="14"/>
      <name val="ＭＳ 明朝"/>
      <family val="1"/>
    </font>
    <font>
      <b/>
      <sz val="11"/>
      <color indexed="12"/>
      <name val="ＭＳ ゴシック"/>
      <family val="3"/>
    </font>
    <font>
      <b/>
      <sz val="20"/>
      <name val="ＭＳ 明朝"/>
      <family val="1"/>
    </font>
    <font>
      <b/>
      <sz val="11"/>
      <color indexed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right" vertical="center"/>
      <protection locked="0"/>
    </xf>
    <xf numFmtId="177" fontId="7" fillId="0" borderId="12" xfId="0" applyNumberFormat="1" applyFont="1" applyFill="1" applyBorder="1" applyAlignment="1" applyProtection="1">
      <alignment horizontal="right" vertical="center"/>
      <protection locked="0"/>
    </xf>
    <xf numFmtId="177" fontId="7" fillId="0" borderId="13" xfId="0" applyNumberFormat="1" applyFont="1" applyFill="1" applyBorder="1" applyAlignment="1" applyProtection="1">
      <alignment horizontal="right" vertical="center"/>
      <protection locked="0"/>
    </xf>
    <xf numFmtId="177" fontId="7" fillId="0" borderId="14" xfId="0" applyNumberFormat="1" applyFont="1" applyFill="1" applyBorder="1" applyAlignment="1" applyProtection="1">
      <alignment horizontal="right" vertical="center"/>
      <protection locked="0"/>
    </xf>
    <xf numFmtId="177" fontId="7" fillId="0" borderId="15" xfId="0" applyNumberFormat="1" applyFont="1" applyFill="1" applyBorder="1" applyAlignment="1" applyProtection="1">
      <alignment horizontal="right" vertical="center"/>
      <protection locked="0"/>
    </xf>
    <xf numFmtId="177" fontId="7" fillId="0" borderId="16" xfId="0" applyNumberFormat="1" applyFont="1" applyFill="1" applyBorder="1" applyAlignment="1" applyProtection="1">
      <alignment horizontal="right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1" xfId="0" applyNumberFormat="1" applyFont="1" applyFill="1" applyBorder="1" applyAlignment="1" applyProtection="1">
      <alignment horizontal="right" vertical="center"/>
      <protection/>
    </xf>
    <xf numFmtId="177" fontId="7" fillId="0" borderId="17" xfId="0" applyNumberFormat="1" applyFont="1" applyFill="1" applyBorder="1" applyAlignment="1" applyProtection="1">
      <alignment horizontal="right" vertical="center"/>
      <protection locked="0"/>
    </xf>
    <xf numFmtId="177" fontId="7" fillId="0" borderId="18" xfId="0" applyNumberFormat="1" applyFont="1" applyFill="1" applyBorder="1" applyAlignment="1" applyProtection="1">
      <alignment vertical="center"/>
      <protection locked="0"/>
    </xf>
    <xf numFmtId="177" fontId="7" fillId="0" borderId="19" xfId="0" applyNumberFormat="1" applyFont="1" applyFill="1" applyBorder="1" applyAlignment="1" applyProtection="1">
      <alignment vertical="center"/>
      <protection locked="0"/>
    </xf>
    <xf numFmtId="177" fontId="7" fillId="0" borderId="20" xfId="0" applyNumberFormat="1" applyFont="1" applyFill="1" applyBorder="1" applyAlignment="1" applyProtection="1">
      <alignment vertical="center"/>
      <protection locked="0"/>
    </xf>
    <xf numFmtId="177" fontId="11" fillId="0" borderId="21" xfId="0" applyNumberFormat="1" applyFont="1" applyFill="1" applyBorder="1" applyAlignment="1" applyProtection="1">
      <alignment horizontal="right" vertical="center"/>
      <protection/>
    </xf>
    <xf numFmtId="177" fontId="7" fillId="0" borderId="22" xfId="0" applyNumberFormat="1" applyFont="1" applyFill="1" applyBorder="1" applyAlignment="1" applyProtection="1">
      <alignment vertical="center"/>
      <protection locked="0"/>
    </xf>
    <xf numFmtId="177" fontId="11" fillId="0" borderId="18" xfId="0" applyNumberFormat="1" applyFont="1" applyFill="1" applyBorder="1" applyAlignment="1" applyProtection="1">
      <alignment horizontal="right" vertical="center"/>
      <protection/>
    </xf>
    <xf numFmtId="177" fontId="7" fillId="0" borderId="23" xfId="0" applyNumberFormat="1" applyFont="1" applyFill="1" applyBorder="1" applyAlignment="1" applyProtection="1">
      <alignment vertical="center"/>
      <protection locked="0"/>
    </xf>
    <xf numFmtId="177" fontId="7" fillId="0" borderId="24" xfId="0" applyNumberFormat="1" applyFont="1" applyFill="1" applyBorder="1" applyAlignment="1" applyProtection="1">
      <alignment vertical="center"/>
      <protection locked="0"/>
    </xf>
    <xf numFmtId="177" fontId="7" fillId="0" borderId="18" xfId="0" applyNumberFormat="1" applyFont="1" applyFill="1" applyBorder="1" applyAlignment="1" applyProtection="1">
      <alignment horizontal="right" vertical="center"/>
      <protection locked="0"/>
    </xf>
    <xf numFmtId="177" fontId="7" fillId="0" borderId="19" xfId="0" applyNumberFormat="1" applyFont="1" applyFill="1" applyBorder="1" applyAlignment="1" applyProtection="1">
      <alignment horizontal="right" vertical="center"/>
      <protection locked="0"/>
    </xf>
    <xf numFmtId="177" fontId="7" fillId="0" borderId="20" xfId="0" applyNumberFormat="1" applyFont="1" applyFill="1" applyBorder="1" applyAlignment="1" applyProtection="1">
      <alignment horizontal="right" vertical="center"/>
      <protection locked="0"/>
    </xf>
    <xf numFmtId="177" fontId="7" fillId="0" borderId="22" xfId="0" applyNumberFormat="1" applyFont="1" applyFill="1" applyBorder="1" applyAlignment="1" applyProtection="1">
      <alignment horizontal="right" vertical="center"/>
      <protection locked="0"/>
    </xf>
    <xf numFmtId="177" fontId="7" fillId="0" borderId="23" xfId="0" applyNumberFormat="1" applyFont="1" applyFill="1" applyBorder="1" applyAlignment="1" applyProtection="1">
      <alignment horizontal="right" vertical="center"/>
      <protection locked="0"/>
    </xf>
    <xf numFmtId="177" fontId="7" fillId="0" borderId="24" xfId="0" applyNumberFormat="1" applyFont="1" applyFill="1" applyBorder="1" applyAlignment="1" applyProtection="1">
      <alignment horizontal="right" vertical="center"/>
      <protection locked="0"/>
    </xf>
    <xf numFmtId="177" fontId="7" fillId="0" borderId="25" xfId="0" applyNumberFormat="1" applyFont="1" applyFill="1" applyBorder="1" applyAlignment="1" applyProtection="1">
      <alignment horizontal="right" vertical="center"/>
      <protection locked="0"/>
    </xf>
    <xf numFmtId="177" fontId="11" fillId="0" borderId="26" xfId="0" applyNumberFormat="1" applyFont="1" applyFill="1" applyBorder="1" applyAlignment="1" applyProtection="1">
      <alignment horizontal="right" vertical="center"/>
      <protection/>
    </xf>
    <xf numFmtId="177" fontId="11" fillId="0" borderId="25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distributed" textRotation="255"/>
    </xf>
    <xf numFmtId="0" fontId="0" fillId="0" borderId="30" xfId="0" applyFill="1" applyBorder="1" applyAlignment="1">
      <alignment vertical="distributed" textRotation="255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 applyProtection="1">
      <alignment/>
      <protection/>
    </xf>
    <xf numFmtId="177" fontId="7" fillId="0" borderId="11" xfId="0" applyNumberFormat="1" applyFont="1" applyFill="1" applyBorder="1" applyAlignment="1" applyProtection="1">
      <alignment horizontal="right" vertical="center"/>
      <protection/>
    </xf>
    <xf numFmtId="177" fontId="11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0" fontId="7" fillId="0" borderId="29" xfId="0" applyFont="1" applyFill="1" applyBorder="1" applyAlignment="1">
      <alignment vertical="distributed" textRotation="255" wrapText="1"/>
    </xf>
    <xf numFmtId="0" fontId="7" fillId="0" borderId="30" xfId="0" applyFont="1" applyFill="1" applyBorder="1" applyAlignment="1">
      <alignment vertical="distributed" textRotation="255" wrapText="1"/>
    </xf>
    <xf numFmtId="177" fontId="10" fillId="0" borderId="18" xfId="0" applyNumberFormat="1" applyFont="1" applyFill="1" applyBorder="1" applyAlignment="1" applyProtection="1">
      <alignment/>
      <protection/>
    </xf>
    <xf numFmtId="177" fontId="7" fillId="0" borderId="18" xfId="0" applyNumberFormat="1" applyFont="1" applyFill="1" applyBorder="1" applyAlignment="1" applyProtection="1">
      <alignment horizontal="right" vertical="center"/>
      <protection/>
    </xf>
    <xf numFmtId="177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Fill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49" fontId="7" fillId="0" borderId="34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distributed" textRotation="255"/>
    </xf>
    <xf numFmtId="0" fontId="3" fillId="0" borderId="30" xfId="0" applyFont="1" applyFill="1" applyBorder="1" applyAlignment="1">
      <alignment vertical="distributed" textRotation="255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distributed" textRotation="255"/>
    </xf>
    <xf numFmtId="0" fontId="6" fillId="0" borderId="35" xfId="0" applyFont="1" applyFill="1" applyBorder="1" applyAlignment="1">
      <alignment vertical="distributed" textRotation="255"/>
    </xf>
    <xf numFmtId="41" fontId="0" fillId="0" borderId="0" xfId="0" applyNumberFormat="1" applyFont="1" applyFill="1" applyAlignment="1">
      <alignment/>
    </xf>
    <xf numFmtId="177" fontId="7" fillId="0" borderId="36" xfId="0" applyNumberFormat="1" applyFont="1" applyFill="1" applyBorder="1" applyAlignment="1" applyProtection="1">
      <alignment horizontal="right" vertical="center"/>
      <protection locked="0"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 locked="0"/>
    </xf>
    <xf numFmtId="177" fontId="7" fillId="0" borderId="37" xfId="0" applyNumberFormat="1" applyFont="1" applyFill="1" applyBorder="1" applyAlignment="1" applyProtection="1">
      <alignment horizontal="righ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177" fontId="7" fillId="0" borderId="38" xfId="0" applyNumberFormat="1" applyFont="1" applyFill="1" applyBorder="1" applyAlignment="1" applyProtection="1">
      <alignment horizontal="right" vertical="center"/>
      <protection locked="0"/>
    </xf>
    <xf numFmtId="0" fontId="8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41" fontId="14" fillId="0" borderId="10" xfId="0" applyNumberFormat="1" applyFont="1" applyFill="1" applyBorder="1" applyAlignment="1" applyProtection="1">
      <alignment vertical="center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177" fontId="7" fillId="0" borderId="40" xfId="0" applyNumberFormat="1" applyFont="1" applyFill="1" applyBorder="1" applyAlignment="1" applyProtection="1">
      <alignment horizontal="right" vertical="center"/>
      <protection locked="0"/>
    </xf>
    <xf numFmtId="177" fontId="7" fillId="0" borderId="41" xfId="0" applyNumberFormat="1" applyFont="1" applyFill="1" applyBorder="1" applyAlignment="1" applyProtection="1">
      <alignment horizontal="right" vertical="center"/>
      <protection/>
    </xf>
    <xf numFmtId="177" fontId="7" fillId="0" borderId="41" xfId="0" applyNumberFormat="1" applyFont="1" applyFill="1" applyBorder="1" applyAlignment="1" applyProtection="1">
      <alignment horizontal="right" vertical="center"/>
      <protection locked="0"/>
    </xf>
    <xf numFmtId="177" fontId="7" fillId="0" borderId="42" xfId="0" applyNumberFormat="1" applyFont="1" applyFill="1" applyBorder="1" applyAlignment="1" applyProtection="1">
      <alignment horizontal="right" vertical="center"/>
      <protection locked="0"/>
    </xf>
    <xf numFmtId="177" fontId="7" fillId="0" borderId="43" xfId="0" applyNumberFormat="1" applyFont="1" applyFill="1" applyBorder="1" applyAlignment="1" applyProtection="1">
      <alignment horizontal="right" vertical="center"/>
      <protection locked="0"/>
    </xf>
    <xf numFmtId="0" fontId="6" fillId="0" borderId="44" xfId="0" applyFont="1" applyFill="1" applyBorder="1" applyAlignment="1">
      <alignment vertical="distributed" textRotation="255"/>
    </xf>
    <xf numFmtId="0" fontId="6" fillId="0" borderId="39" xfId="0" applyFont="1" applyFill="1" applyBorder="1" applyAlignment="1">
      <alignment vertical="distributed" textRotation="255"/>
    </xf>
    <xf numFmtId="0" fontId="8" fillId="0" borderId="44" xfId="0" applyFont="1" applyFill="1" applyBorder="1" applyAlignment="1">
      <alignment vertical="distributed" textRotation="255"/>
    </xf>
    <xf numFmtId="0" fontId="8" fillId="0" borderId="39" xfId="0" applyFont="1" applyFill="1" applyBorder="1" applyAlignment="1">
      <alignment vertical="distributed" textRotation="255"/>
    </xf>
    <xf numFmtId="177" fontId="7" fillId="0" borderId="32" xfId="0" applyNumberFormat="1" applyFont="1" applyFill="1" applyBorder="1" applyAlignment="1" applyProtection="1">
      <alignment horizontal="right" vertical="center"/>
      <protection locked="0"/>
    </xf>
    <xf numFmtId="177" fontId="7" fillId="0" borderId="37" xfId="0" applyNumberFormat="1" applyFont="1" applyFill="1" applyBorder="1" applyAlignment="1" applyProtection="1">
      <alignment horizontal="right" vertical="center"/>
      <protection/>
    </xf>
    <xf numFmtId="177" fontId="7" fillId="0" borderId="13" xfId="0" applyNumberFormat="1" applyFont="1" applyFill="1" applyBorder="1" applyAlignment="1" applyProtection="1">
      <alignment horizontal="right" vertical="center"/>
      <protection/>
    </xf>
    <xf numFmtId="177" fontId="7" fillId="0" borderId="15" xfId="0" applyNumberFormat="1" applyFont="1" applyFill="1" applyBorder="1" applyAlignment="1" applyProtection="1">
      <alignment horizontal="right" vertical="center"/>
      <protection/>
    </xf>
    <xf numFmtId="177" fontId="7" fillId="0" borderId="38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7" fontId="3" fillId="0" borderId="42" xfId="0" applyNumberFormat="1" applyFont="1" applyFill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>
      <alignment vertical="distributed" textRotation="255"/>
    </xf>
    <xf numFmtId="0" fontId="7" fillId="0" borderId="45" xfId="0" applyFont="1" applyFill="1" applyBorder="1" applyAlignment="1">
      <alignment vertical="distributed" textRotation="255"/>
    </xf>
    <xf numFmtId="0" fontId="0" fillId="0" borderId="45" xfId="0" applyFill="1" applyBorder="1" applyAlignment="1">
      <alignment vertical="distributed" textRotation="255"/>
    </xf>
    <xf numFmtId="49" fontId="7" fillId="0" borderId="40" xfId="0" applyNumberFormat="1" applyFont="1" applyFill="1" applyBorder="1" applyAlignment="1">
      <alignment vertical="distributed" textRotation="255"/>
    </xf>
    <xf numFmtId="0" fontId="3" fillId="0" borderId="45" xfId="0" applyFont="1" applyFill="1" applyBorder="1" applyAlignment="1">
      <alignment vertical="distributed" textRotation="255"/>
    </xf>
    <xf numFmtId="0" fontId="3" fillId="0" borderId="40" xfId="0" applyFont="1" applyFill="1" applyBorder="1" applyAlignment="1">
      <alignment vertical="distributed" textRotation="255"/>
    </xf>
    <xf numFmtId="0" fontId="8" fillId="0" borderId="0" xfId="0" applyFont="1" applyFill="1" applyBorder="1" applyAlignment="1">
      <alignment vertical="distributed" textRotation="255"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49" fontId="7" fillId="0" borderId="45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0" xfId="0" applyFont="1" applyFill="1" applyBorder="1" applyAlignment="1">
      <alignment vertical="distributed" textRotation="255"/>
    </xf>
    <xf numFmtId="0" fontId="8" fillId="0" borderId="45" xfId="0" applyFont="1" applyFill="1" applyBorder="1" applyAlignment="1">
      <alignment vertical="distributed" textRotation="255"/>
    </xf>
    <xf numFmtId="0" fontId="8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distributed" textRotation="255"/>
    </xf>
    <xf numFmtId="0" fontId="8" fillId="0" borderId="35" xfId="0" applyFont="1" applyFill="1" applyBorder="1" applyAlignment="1">
      <alignment vertical="distributed" textRotation="255"/>
    </xf>
    <xf numFmtId="0" fontId="7" fillId="0" borderId="29" xfId="0" applyFont="1" applyFill="1" applyBorder="1" applyAlignment="1">
      <alignment vertical="distributed" textRotation="255"/>
    </xf>
    <xf numFmtId="0" fontId="7" fillId="0" borderId="35" xfId="0" applyFont="1" applyFill="1" applyBorder="1" applyAlignment="1">
      <alignment vertical="distributed" textRotation="255"/>
    </xf>
    <xf numFmtId="0" fontId="7" fillId="0" borderId="30" xfId="0" applyFont="1" applyFill="1" applyBorder="1" applyAlignment="1">
      <alignment vertical="distributed" textRotation="255"/>
    </xf>
    <xf numFmtId="0" fontId="8" fillId="0" borderId="30" xfId="0" applyFont="1" applyFill="1" applyBorder="1" applyAlignment="1">
      <alignment vertical="distributed" textRotation="255"/>
    </xf>
    <xf numFmtId="0" fontId="8" fillId="0" borderId="35" xfId="0" applyFont="1" applyFill="1" applyBorder="1" applyAlignment="1">
      <alignment vertical="distributed" textRotation="255" wrapText="1"/>
    </xf>
    <xf numFmtId="0" fontId="8" fillId="0" borderId="48" xfId="0" applyFont="1" applyFill="1" applyBorder="1" applyAlignment="1">
      <alignment vertical="distributed" textRotation="255"/>
    </xf>
    <xf numFmtId="0" fontId="7" fillId="0" borderId="49" xfId="0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177" fontId="10" fillId="0" borderId="25" xfId="0" applyNumberFormat="1" applyFont="1" applyFill="1" applyBorder="1" applyAlignment="1" applyProtection="1">
      <alignment/>
      <protection/>
    </xf>
    <xf numFmtId="177" fontId="10" fillId="0" borderId="40" xfId="0" applyNumberFormat="1" applyFont="1" applyFill="1" applyBorder="1" applyAlignment="1" applyProtection="1">
      <alignment/>
      <protection/>
    </xf>
    <xf numFmtId="177" fontId="10" fillId="0" borderId="11" xfId="0" applyNumberFormat="1" applyFont="1" applyFill="1" applyBorder="1" applyAlignment="1" applyProtection="1">
      <alignment/>
      <protection/>
    </xf>
    <xf numFmtId="177" fontId="10" fillId="0" borderId="51" xfId="0" applyNumberFormat="1" applyFont="1" applyFill="1" applyBorder="1" applyAlignment="1" applyProtection="1">
      <alignment/>
      <protection/>
    </xf>
    <xf numFmtId="3" fontId="7" fillId="0" borderId="50" xfId="0" applyNumberFormat="1" applyFont="1" applyFill="1" applyBorder="1" applyAlignment="1" applyProtection="1">
      <alignment horizontal="centerContinuous" vertical="center"/>
      <protection/>
    </xf>
    <xf numFmtId="49" fontId="7" fillId="0" borderId="0" xfId="0" applyNumberFormat="1" applyFont="1" applyFill="1" applyBorder="1" applyAlignment="1" applyProtection="1">
      <alignment horizontal="centerContinuous" vertical="center"/>
      <protection/>
    </xf>
    <xf numFmtId="177" fontId="7" fillId="0" borderId="25" xfId="0" applyNumberFormat="1" applyFont="1" applyFill="1" applyBorder="1" applyAlignment="1" applyProtection="1">
      <alignment horizontal="right" vertical="center"/>
      <protection/>
    </xf>
    <xf numFmtId="177" fontId="8" fillId="0" borderId="18" xfId="0" applyNumberFormat="1" applyFont="1" applyFill="1" applyBorder="1" applyAlignment="1">
      <alignment/>
    </xf>
    <xf numFmtId="177" fontId="8" fillId="0" borderId="51" xfId="0" applyNumberFormat="1" applyFont="1" applyFill="1" applyBorder="1" applyAlignment="1">
      <alignment/>
    </xf>
    <xf numFmtId="177" fontId="11" fillId="0" borderId="41" xfId="0" applyNumberFormat="1" applyFont="1" applyFill="1" applyBorder="1" applyAlignment="1" applyProtection="1">
      <alignment horizontal="right" vertical="center"/>
      <protection/>
    </xf>
    <xf numFmtId="177" fontId="11" fillId="0" borderId="51" xfId="0" applyNumberFormat="1" applyFont="1" applyFill="1" applyBorder="1" applyAlignment="1" applyProtection="1">
      <alignment horizontal="right" vertical="center"/>
      <protection/>
    </xf>
    <xf numFmtId="177" fontId="7" fillId="0" borderId="18" xfId="0" applyNumberFormat="1" applyFont="1" applyFill="1" applyBorder="1" applyAlignment="1">
      <alignment vertical="center"/>
    </xf>
    <xf numFmtId="177" fontId="7" fillId="0" borderId="51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 applyProtection="1">
      <alignment horizontal="center" vertical="center"/>
      <protection/>
    </xf>
    <xf numFmtId="3" fontId="3" fillId="0" borderId="52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53" xfId="0" applyNumberFormat="1" applyFont="1" applyFill="1" applyBorder="1" applyAlignment="1" applyProtection="1">
      <alignment horizontal="center" vertical="center"/>
      <protection/>
    </xf>
    <xf numFmtId="3" fontId="3" fillId="0" borderId="37" xfId="0" applyNumberFormat="1" applyFont="1" applyFill="1" applyBorder="1" applyAlignment="1" applyProtection="1">
      <alignment vertical="center"/>
      <protection/>
    </xf>
    <xf numFmtId="3" fontId="3" fillId="0" borderId="54" xfId="0" applyNumberFormat="1" applyFont="1" applyFill="1" applyBorder="1" applyAlignment="1" applyProtection="1">
      <alignment horizontal="center" vertical="center"/>
      <protection/>
    </xf>
    <xf numFmtId="3" fontId="3" fillId="0" borderId="13" xfId="0" applyNumberFormat="1" applyFont="1" applyFill="1" applyBorder="1" applyAlignment="1" applyProtection="1">
      <alignment horizontal="center" vertical="center"/>
      <protection/>
    </xf>
    <xf numFmtId="3" fontId="3" fillId="0" borderId="5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177" fontId="11" fillId="0" borderId="56" xfId="0" applyNumberFormat="1" applyFont="1" applyFill="1" applyBorder="1" applyAlignment="1" applyProtection="1">
      <alignment horizontal="right" vertical="center"/>
      <protection/>
    </xf>
    <xf numFmtId="177" fontId="11" fillId="0" borderId="57" xfId="0" applyNumberFormat="1" applyFont="1" applyFill="1" applyBorder="1" applyAlignment="1" applyProtection="1">
      <alignment horizontal="right" vertical="center"/>
      <protection/>
    </xf>
    <xf numFmtId="3" fontId="3" fillId="0" borderId="37" xfId="0" applyNumberFormat="1" applyFont="1" applyFill="1" applyBorder="1" applyAlignment="1" applyProtection="1">
      <alignment horizontal="center" vertical="center"/>
      <protection/>
    </xf>
    <xf numFmtId="3" fontId="3" fillId="0" borderId="58" xfId="0" applyNumberFormat="1" applyFont="1" applyFill="1" applyBorder="1" applyAlignment="1" applyProtection="1">
      <alignment horizontal="center" vertical="center"/>
      <protection/>
    </xf>
    <xf numFmtId="3" fontId="3" fillId="0" borderId="59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Fill="1" applyBorder="1" applyAlignment="1" applyProtection="1">
      <alignment horizontal="center" vertical="center"/>
      <protection/>
    </xf>
    <xf numFmtId="49" fontId="12" fillId="0" borderId="60" xfId="0" applyNumberFormat="1" applyFont="1" applyFill="1" applyBorder="1" applyAlignment="1">
      <alignment horizontal="center" vertical="center"/>
    </xf>
    <xf numFmtId="49" fontId="12" fillId="0" borderId="6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vertical="distributed" textRotation="255"/>
    </xf>
    <xf numFmtId="0" fontId="7" fillId="0" borderId="0" xfId="0" applyFont="1" applyFill="1" applyAlignment="1">
      <alignment/>
    </xf>
    <xf numFmtId="0" fontId="7" fillId="0" borderId="47" xfId="0" applyFont="1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7" fillId="0" borderId="18" xfId="0" applyFont="1" applyFill="1" applyBorder="1" applyAlignment="1">
      <alignment horizontal="center" vertical="distributed" textRotation="255"/>
    </xf>
    <xf numFmtId="0" fontId="3" fillId="0" borderId="40" xfId="0" applyFont="1" applyFill="1" applyBorder="1" applyAlignment="1">
      <alignment horizontal="center" vertical="distributed" textRotation="255"/>
    </xf>
    <xf numFmtId="0" fontId="0" fillId="0" borderId="35" xfId="0" applyFill="1" applyBorder="1" applyAlignment="1">
      <alignment vertical="distributed" textRotation="255"/>
    </xf>
    <xf numFmtId="0" fontId="7" fillId="0" borderId="36" xfId="0" applyFont="1" applyFill="1" applyBorder="1" applyAlignment="1">
      <alignment vertical="distributed" textRotation="255"/>
    </xf>
    <xf numFmtId="0" fontId="0" fillId="0" borderId="30" xfId="0" applyFont="1" applyFill="1" applyBorder="1" applyAlignment="1">
      <alignment vertical="distributed" textRotation="255"/>
    </xf>
    <xf numFmtId="0" fontId="6" fillId="0" borderId="29" xfId="0" applyFont="1" applyFill="1" applyBorder="1" applyAlignment="1">
      <alignment vertical="distributed" textRotation="255" wrapText="1"/>
    </xf>
    <xf numFmtId="0" fontId="6" fillId="0" borderId="30" xfId="0" applyFont="1" applyFill="1" applyBorder="1" applyAlignment="1">
      <alignment vertical="distributed" textRotation="255" wrapText="1"/>
    </xf>
    <xf numFmtId="0" fontId="4" fillId="0" borderId="29" xfId="0" applyFont="1" applyFill="1" applyBorder="1" applyAlignment="1">
      <alignment vertical="distributed" textRotation="255"/>
    </xf>
    <xf numFmtId="0" fontId="6" fillId="0" borderId="30" xfId="0" applyFont="1" applyFill="1" applyBorder="1" applyAlignment="1">
      <alignment vertical="distributed" textRotation="255"/>
    </xf>
    <xf numFmtId="0" fontId="7" fillId="0" borderId="48" xfId="0" applyFont="1" applyFill="1" applyBorder="1" applyAlignment="1">
      <alignment vertical="distributed" textRotation="255"/>
    </xf>
    <xf numFmtId="177" fontId="7" fillId="0" borderId="51" xfId="0" applyNumberFormat="1" applyFont="1" applyFill="1" applyBorder="1" applyAlignment="1" applyProtection="1">
      <alignment horizontal="right" vertical="center"/>
      <protection/>
    </xf>
    <xf numFmtId="177" fontId="7" fillId="0" borderId="5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vertical="distributed" textRotation="255"/>
    </xf>
    <xf numFmtId="0" fontId="4" fillId="0" borderId="30" xfId="0" applyFont="1" applyFill="1" applyBorder="1" applyAlignment="1">
      <alignment vertical="distributed" textRotation="255"/>
    </xf>
    <xf numFmtId="0" fontId="7" fillId="0" borderId="62" xfId="0" applyFont="1" applyFill="1" applyBorder="1" applyAlignment="1">
      <alignment horizontal="center" vertical="center"/>
    </xf>
    <xf numFmtId="177" fontId="11" fillId="0" borderId="25" xfId="0" applyNumberFormat="1" applyFont="1" applyFill="1" applyBorder="1" applyAlignment="1" applyProtection="1">
      <alignment horizontal="right" vertical="center"/>
      <protection locked="0"/>
    </xf>
    <xf numFmtId="177" fontId="11" fillId="0" borderId="41" xfId="0" applyNumberFormat="1" applyFont="1" applyFill="1" applyBorder="1" applyAlignment="1" applyProtection="1">
      <alignment horizontal="right" vertical="center"/>
      <protection locked="0"/>
    </xf>
    <xf numFmtId="177" fontId="11" fillId="0" borderId="51" xfId="0" applyNumberFormat="1" applyFont="1" applyFill="1" applyBorder="1" applyAlignment="1" applyProtection="1">
      <alignment horizontal="right" vertical="center"/>
      <protection locked="0"/>
    </xf>
    <xf numFmtId="0" fontId="9" fillId="0" borderId="45" xfId="0" applyFont="1" applyFill="1" applyBorder="1" applyAlignment="1">
      <alignment vertical="distributed" textRotation="255"/>
    </xf>
    <xf numFmtId="0" fontId="9" fillId="0" borderId="30" xfId="0" applyFont="1" applyFill="1" applyBorder="1" applyAlignment="1">
      <alignment vertical="distributed" textRotation="255"/>
    </xf>
    <xf numFmtId="0" fontId="0" fillId="0" borderId="29" xfId="0" applyFont="1" applyFill="1" applyBorder="1" applyAlignment="1">
      <alignment vertical="distributed" textRotation="255" wrapText="1"/>
    </xf>
    <xf numFmtId="0" fontId="0" fillId="0" borderId="30" xfId="0" applyFont="1" applyFill="1" applyBorder="1" applyAlignment="1">
      <alignment vertical="distributed" textRotation="255" wrapText="1"/>
    </xf>
    <xf numFmtId="0" fontId="8" fillId="0" borderId="29" xfId="0" applyFont="1" applyFill="1" applyBorder="1" applyAlignment="1">
      <alignment vertical="distributed" textRotation="255" wrapText="1"/>
    </xf>
    <xf numFmtId="0" fontId="8" fillId="0" borderId="30" xfId="0" applyFont="1" applyFill="1" applyBorder="1" applyAlignment="1">
      <alignment vertical="distributed" textRotation="255" wrapText="1"/>
    </xf>
    <xf numFmtId="0" fontId="7" fillId="0" borderId="44" xfId="0" applyFont="1" applyFill="1" applyBorder="1" applyAlignment="1">
      <alignment vertical="distributed" textRotation="255"/>
    </xf>
    <xf numFmtId="0" fontId="7" fillId="0" borderId="39" xfId="0" applyFont="1" applyFill="1" applyBorder="1" applyAlignment="1">
      <alignment vertical="distributed" textRotation="255"/>
    </xf>
    <xf numFmtId="0" fontId="7" fillId="0" borderId="63" xfId="0" applyFont="1" applyFill="1" applyBorder="1" applyAlignment="1">
      <alignment vertical="distributed" textRotation="255"/>
    </xf>
    <xf numFmtId="0" fontId="8" fillId="0" borderId="63" xfId="0" applyFont="1" applyFill="1" applyBorder="1" applyAlignment="1">
      <alignment vertical="distributed" textRotation="255"/>
    </xf>
    <xf numFmtId="0" fontId="7" fillId="0" borderId="44" xfId="0" applyFont="1" applyFill="1" applyBorder="1" applyAlignment="1">
      <alignment vertical="distributed" textRotation="255" wrapText="1"/>
    </xf>
    <xf numFmtId="0" fontId="8" fillId="0" borderId="39" xfId="0" applyFont="1" applyFill="1" applyBorder="1" applyAlignment="1">
      <alignment vertical="distributed" textRotation="255" wrapText="1"/>
    </xf>
    <xf numFmtId="0" fontId="8" fillId="0" borderId="64" xfId="0" applyFont="1" applyFill="1" applyBorder="1" applyAlignment="1">
      <alignment vertical="distributed" textRotation="255"/>
    </xf>
    <xf numFmtId="3" fontId="13" fillId="0" borderId="50" xfId="0" applyNumberFormat="1" applyFont="1" applyFill="1" applyBorder="1" applyAlignment="1" applyProtection="1">
      <alignment horizontal="center" vertical="center"/>
      <protection/>
    </xf>
    <xf numFmtId="41" fontId="14" fillId="0" borderId="25" xfId="0" applyNumberFormat="1" applyFont="1" applyFill="1" applyBorder="1" applyAlignment="1" applyProtection="1">
      <alignment vertical="center"/>
      <protection/>
    </xf>
    <xf numFmtId="41" fontId="14" fillId="0" borderId="40" xfId="0" applyNumberFormat="1" applyFont="1" applyFill="1" applyBorder="1" applyAlignment="1" applyProtection="1">
      <alignment vertical="center"/>
      <protection/>
    </xf>
    <xf numFmtId="41" fontId="14" fillId="0" borderId="11" xfId="0" applyNumberFormat="1" applyFont="1" applyFill="1" applyBorder="1" applyAlignment="1" applyProtection="1">
      <alignment vertical="center"/>
      <protection/>
    </xf>
    <xf numFmtId="41" fontId="14" fillId="0" borderId="18" xfId="0" applyNumberFormat="1" applyFont="1" applyFill="1" applyBorder="1" applyAlignment="1">
      <alignment vertical="center"/>
    </xf>
    <xf numFmtId="41" fontId="14" fillId="0" borderId="51" xfId="0" applyNumberFormat="1" applyFont="1" applyFill="1" applyBorder="1" applyAlignment="1">
      <alignment vertical="center"/>
    </xf>
    <xf numFmtId="3" fontId="17" fillId="0" borderId="50" xfId="0" applyNumberFormat="1" applyFont="1" applyFill="1" applyBorder="1" applyAlignment="1" applyProtection="1">
      <alignment horizontal="center" vertical="center"/>
      <protection/>
    </xf>
    <xf numFmtId="3" fontId="15" fillId="0" borderId="50" xfId="0" applyNumberFormat="1" applyFont="1" applyFill="1" applyBorder="1" applyAlignment="1" applyProtection="1">
      <alignment horizontal="center" vertical="center"/>
      <protection/>
    </xf>
    <xf numFmtId="177" fontId="16" fillId="0" borderId="25" xfId="0" applyNumberFormat="1" applyFont="1" applyFill="1" applyBorder="1" applyAlignment="1" applyProtection="1">
      <alignment horizontal="right" vertical="center"/>
      <protection/>
    </xf>
    <xf numFmtId="177" fontId="16" fillId="0" borderId="40" xfId="0" applyNumberFormat="1" applyFont="1" applyFill="1" applyBorder="1" applyAlignment="1" applyProtection="1">
      <alignment horizontal="right" vertical="center"/>
      <protection/>
    </xf>
    <xf numFmtId="177" fontId="16" fillId="0" borderId="11" xfId="0" applyNumberFormat="1" applyFont="1" applyFill="1" applyBorder="1" applyAlignment="1" applyProtection="1">
      <alignment horizontal="right" vertical="center"/>
      <protection/>
    </xf>
    <xf numFmtId="177" fontId="16" fillId="0" borderId="18" xfId="0" applyNumberFormat="1" applyFont="1" applyFill="1" applyBorder="1" applyAlignment="1" applyProtection="1">
      <alignment horizontal="right" vertical="center"/>
      <protection/>
    </xf>
    <xf numFmtId="177" fontId="16" fillId="0" borderId="51" xfId="0" applyNumberFormat="1" applyFont="1" applyFill="1" applyBorder="1" applyAlignment="1" applyProtection="1">
      <alignment horizontal="right" vertical="center"/>
      <protection/>
    </xf>
    <xf numFmtId="3" fontId="17" fillId="0" borderId="50" xfId="0" applyNumberFormat="1" applyFont="1" applyFill="1" applyBorder="1" applyAlignment="1" applyProtection="1">
      <alignment horizontal="centerContinuous" vertical="center"/>
      <protection/>
    </xf>
    <xf numFmtId="3" fontId="17" fillId="0" borderId="52" xfId="0" applyNumberFormat="1" applyFont="1" applyFill="1" applyBorder="1" applyAlignment="1" applyProtection="1">
      <alignment horizontal="center" vertical="center"/>
      <protection/>
    </xf>
    <xf numFmtId="3" fontId="17" fillId="0" borderId="59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distributed" textRotation="255"/>
    </xf>
    <xf numFmtId="0" fontId="7" fillId="0" borderId="37" xfId="0" applyFont="1" applyFill="1" applyBorder="1" applyAlignment="1">
      <alignment vertical="distributed" textRotation="255"/>
    </xf>
    <xf numFmtId="0" fontId="0" fillId="0" borderId="39" xfId="0" applyFill="1" applyBorder="1" applyAlignment="1">
      <alignment vertical="distributed" textRotation="255"/>
    </xf>
    <xf numFmtId="0" fontId="7" fillId="0" borderId="22" xfId="0" applyFont="1" applyFill="1" applyBorder="1" applyAlignment="1">
      <alignment vertical="distributed" textRotation="255"/>
    </xf>
    <xf numFmtId="0" fontId="3" fillId="0" borderId="44" xfId="0" applyFont="1" applyFill="1" applyBorder="1" applyAlignment="1">
      <alignment vertical="distributed" textRotation="255"/>
    </xf>
    <xf numFmtId="0" fontId="0" fillId="0" borderId="63" xfId="0" applyFont="1" applyFill="1" applyBorder="1" applyAlignment="1">
      <alignment vertical="distributed" textRotation="255"/>
    </xf>
    <xf numFmtId="0" fontId="0" fillId="0" borderId="63" xfId="0" applyFill="1" applyBorder="1" applyAlignment="1">
      <alignment vertical="distributed" textRotation="255"/>
    </xf>
    <xf numFmtId="0" fontId="6" fillId="0" borderId="44" xfId="0" applyFont="1" applyFill="1" applyBorder="1" applyAlignment="1">
      <alignment vertical="distributed" textRotation="255" wrapText="1"/>
    </xf>
    <xf numFmtId="0" fontId="6" fillId="0" borderId="63" xfId="0" applyFont="1" applyFill="1" applyBorder="1" applyAlignment="1">
      <alignment vertical="distributed" textRotation="255" wrapText="1"/>
    </xf>
    <xf numFmtId="0" fontId="7" fillId="0" borderId="63" xfId="0" applyFont="1" applyFill="1" applyBorder="1" applyAlignment="1">
      <alignment vertical="distributed" textRotation="255" wrapText="1"/>
    </xf>
    <xf numFmtId="0" fontId="4" fillId="0" borderId="44" xfId="0" applyFont="1" applyFill="1" applyBorder="1" applyAlignment="1">
      <alignment vertical="distributed" textRotation="255"/>
    </xf>
    <xf numFmtId="0" fontId="6" fillId="0" borderId="63" xfId="0" applyFont="1" applyFill="1" applyBorder="1" applyAlignment="1">
      <alignment vertical="distributed" textRotation="255"/>
    </xf>
    <xf numFmtId="0" fontId="0" fillId="0" borderId="44" xfId="0" applyFill="1" applyBorder="1" applyAlignment="1">
      <alignment vertical="distributed" textRotation="255"/>
    </xf>
    <xf numFmtId="0" fontId="7" fillId="0" borderId="64" xfId="0" applyFont="1" applyFill="1" applyBorder="1" applyAlignment="1">
      <alignment vertical="distributed" textRotation="255"/>
    </xf>
    <xf numFmtId="41" fontId="14" fillId="0" borderId="10" xfId="0" applyNumberFormat="1" applyFont="1" applyFill="1" applyBorder="1" applyAlignment="1" applyProtection="1">
      <alignment/>
      <protection/>
    </xf>
    <xf numFmtId="41" fontId="14" fillId="0" borderId="25" xfId="0" applyNumberFormat="1" applyFont="1" applyFill="1" applyBorder="1" applyAlignment="1" applyProtection="1">
      <alignment/>
      <protection/>
    </xf>
    <xf numFmtId="41" fontId="14" fillId="0" borderId="40" xfId="0" applyNumberFormat="1" applyFont="1" applyFill="1" applyBorder="1" applyAlignment="1" applyProtection="1">
      <alignment/>
      <protection/>
    </xf>
    <xf numFmtId="41" fontId="14" fillId="0" borderId="11" xfId="0" applyNumberFormat="1" applyFont="1" applyFill="1" applyBorder="1" applyAlignment="1" applyProtection="1">
      <alignment/>
      <protection/>
    </xf>
    <xf numFmtId="41" fontId="0" fillId="0" borderId="18" xfId="0" applyNumberFormat="1" applyFill="1" applyBorder="1" applyAlignment="1">
      <alignment/>
    </xf>
    <xf numFmtId="41" fontId="0" fillId="0" borderId="51" xfId="0" applyNumberFormat="1" applyFill="1" applyBorder="1" applyAlignment="1">
      <alignment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177" fontId="3" fillId="0" borderId="11" xfId="0" applyNumberFormat="1" applyFont="1" applyFill="1" applyBorder="1" applyAlignment="1" applyProtection="1">
      <alignment horizontal="right" vertical="center"/>
      <protection/>
    </xf>
    <xf numFmtId="177" fontId="3" fillId="0" borderId="25" xfId="0" applyNumberFormat="1" applyFont="1" applyFill="1" applyBorder="1" applyAlignment="1" applyProtection="1">
      <alignment horizontal="right" vertical="center"/>
      <protection/>
    </xf>
    <xf numFmtId="177" fontId="3" fillId="0" borderId="41" xfId="0" applyNumberFormat="1" applyFont="1" applyFill="1" applyBorder="1" applyAlignment="1" applyProtection="1">
      <alignment horizontal="right" vertical="center"/>
      <protection/>
    </xf>
    <xf numFmtId="177" fontId="3" fillId="0" borderId="18" xfId="0" applyNumberFormat="1" applyFont="1" applyFill="1" applyBorder="1" applyAlignment="1" applyProtection="1">
      <alignment horizontal="right" vertical="center"/>
      <protection/>
    </xf>
    <xf numFmtId="177" fontId="3" fillId="0" borderId="51" xfId="0" applyNumberFormat="1" applyFont="1" applyFill="1" applyBorder="1" applyAlignment="1" applyProtection="1">
      <alignment horizontal="right" vertical="center"/>
      <protection/>
    </xf>
    <xf numFmtId="3" fontId="15" fillId="0" borderId="50" xfId="0" applyNumberFormat="1" applyFont="1" applyFill="1" applyBorder="1" applyAlignment="1" applyProtection="1">
      <alignment horizontal="centerContinuous" vertical="center"/>
      <protection/>
    </xf>
    <xf numFmtId="177" fontId="18" fillId="0" borderId="10" xfId="0" applyNumberFormat="1" applyFont="1" applyFill="1" applyBorder="1" applyAlignment="1" applyProtection="1">
      <alignment horizontal="right" vertical="center"/>
      <protection/>
    </xf>
    <xf numFmtId="177" fontId="18" fillId="0" borderId="11" xfId="0" applyNumberFormat="1" applyFont="1" applyFill="1" applyBorder="1" applyAlignment="1" applyProtection="1">
      <alignment horizontal="right" vertical="center"/>
      <protection/>
    </xf>
    <xf numFmtId="177" fontId="18" fillId="0" borderId="25" xfId="0" applyNumberFormat="1" applyFont="1" applyFill="1" applyBorder="1" applyAlignment="1" applyProtection="1">
      <alignment horizontal="right" vertical="center"/>
      <protection/>
    </xf>
    <xf numFmtId="177" fontId="18" fillId="0" borderId="41" xfId="0" applyNumberFormat="1" applyFont="1" applyFill="1" applyBorder="1" applyAlignment="1" applyProtection="1">
      <alignment horizontal="right" vertical="center"/>
      <protection/>
    </xf>
    <xf numFmtId="177" fontId="18" fillId="0" borderId="18" xfId="0" applyNumberFormat="1" applyFont="1" applyFill="1" applyBorder="1" applyAlignment="1" applyProtection="1">
      <alignment horizontal="right" vertical="center"/>
      <protection/>
    </xf>
    <xf numFmtId="177" fontId="18" fillId="0" borderId="51" xfId="0" applyNumberFormat="1" applyFont="1" applyFill="1" applyBorder="1" applyAlignment="1" applyProtection="1">
      <alignment horizontal="right" vertical="center"/>
      <protection/>
    </xf>
    <xf numFmtId="41" fontId="3" fillId="0" borderId="10" xfId="0" applyNumberFormat="1" applyFont="1" applyFill="1" applyBorder="1" applyAlignment="1" applyProtection="1">
      <alignment horizontal="right" vertical="center"/>
      <protection/>
    </xf>
    <xf numFmtId="41" fontId="3" fillId="0" borderId="11" xfId="0" applyNumberFormat="1" applyFont="1" applyFill="1" applyBorder="1" applyAlignment="1" applyProtection="1">
      <alignment horizontal="right" vertical="center"/>
      <protection/>
    </xf>
    <xf numFmtId="41" fontId="3" fillId="0" borderId="25" xfId="0" applyNumberFormat="1" applyFont="1" applyFill="1" applyBorder="1" applyAlignment="1" applyProtection="1">
      <alignment horizontal="right" vertical="center"/>
      <protection/>
    </xf>
    <xf numFmtId="41" fontId="3" fillId="0" borderId="41" xfId="0" applyNumberFormat="1" applyFont="1" applyFill="1" applyBorder="1" applyAlignment="1" applyProtection="1">
      <alignment horizontal="right" vertical="center"/>
      <protection/>
    </xf>
    <xf numFmtId="3" fontId="17" fillId="0" borderId="52" xfId="0" applyNumberFormat="1" applyFont="1" applyFill="1" applyBorder="1" applyAlignment="1" applyProtection="1">
      <alignment horizontal="centerContinuous" vertical="center"/>
      <protection/>
    </xf>
    <xf numFmtId="49" fontId="6" fillId="0" borderId="6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distributed" textRotation="255"/>
    </xf>
    <xf numFmtId="0" fontId="4" fillId="0" borderId="63" xfId="0" applyFont="1" applyFill="1" applyBorder="1" applyAlignment="1">
      <alignment vertical="distributed" textRotation="255"/>
    </xf>
    <xf numFmtId="0" fontId="7" fillId="0" borderId="67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distributed" textRotation="255"/>
    </xf>
    <xf numFmtId="0" fontId="9" fillId="0" borderId="63" xfId="0" applyFont="1" applyFill="1" applyBorder="1" applyAlignment="1">
      <alignment vertical="distributed" textRotation="255"/>
    </xf>
    <xf numFmtId="0" fontId="3" fillId="0" borderId="63" xfId="0" applyFont="1" applyFill="1" applyBorder="1" applyAlignment="1">
      <alignment vertical="distributed" textRotation="255"/>
    </xf>
    <xf numFmtId="0" fontId="0" fillId="0" borderId="44" xfId="0" applyFont="1" applyFill="1" applyBorder="1" applyAlignment="1">
      <alignment vertical="distributed" textRotation="255" wrapText="1"/>
    </xf>
    <xf numFmtId="0" fontId="0" fillId="0" borderId="63" xfId="0" applyFont="1" applyFill="1" applyBorder="1" applyAlignment="1">
      <alignment vertical="distributed" textRotation="255" wrapText="1"/>
    </xf>
    <xf numFmtId="0" fontId="0" fillId="0" borderId="0" xfId="0" applyFill="1" applyBorder="1" applyAlignment="1">
      <alignment/>
    </xf>
    <xf numFmtId="0" fontId="8" fillId="0" borderId="44" xfId="0" applyFont="1" applyFill="1" applyBorder="1" applyAlignment="1">
      <alignment vertical="distributed" textRotation="255" wrapText="1"/>
    </xf>
    <xf numFmtId="0" fontId="8" fillId="0" borderId="63" xfId="0" applyFont="1" applyFill="1" applyBorder="1" applyAlignment="1">
      <alignment vertical="distributed" textRotation="255" wrapText="1"/>
    </xf>
    <xf numFmtId="3" fontId="19" fillId="0" borderId="0" xfId="0" applyNumberFormat="1" applyFont="1" applyFill="1" applyBorder="1" applyAlignment="1" applyProtection="1">
      <alignment vertical="center"/>
      <protection/>
    </xf>
    <xf numFmtId="49" fontId="7" fillId="0" borderId="40" xfId="0" applyNumberFormat="1" applyFont="1" applyFill="1" applyBorder="1" applyAlignment="1">
      <alignment horizontal="center" vertical="distributed" textRotation="255"/>
    </xf>
    <xf numFmtId="49" fontId="7" fillId="0" borderId="45" xfId="0" applyNumberFormat="1" applyFont="1" applyFill="1" applyBorder="1" applyAlignment="1">
      <alignment vertical="distributed" textRotation="255"/>
    </xf>
    <xf numFmtId="0" fontId="0" fillId="0" borderId="47" xfId="0" applyFill="1" applyBorder="1" applyAlignment="1">
      <alignment vertical="distributed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35" xfId="0" applyFont="1" applyFill="1" applyBorder="1" applyAlignment="1">
      <alignment vertical="distributed" textRotation="255"/>
    </xf>
    <xf numFmtId="177" fontId="20" fillId="0" borderId="10" xfId="0" applyNumberFormat="1" applyFont="1" applyFill="1" applyBorder="1" applyAlignment="1" applyProtection="1">
      <alignment/>
      <protection/>
    </xf>
    <xf numFmtId="177" fontId="20" fillId="0" borderId="25" xfId="0" applyNumberFormat="1" applyFont="1" applyFill="1" applyBorder="1" applyAlignment="1" applyProtection="1">
      <alignment/>
      <protection/>
    </xf>
    <xf numFmtId="177" fontId="20" fillId="0" borderId="40" xfId="0" applyNumberFormat="1" applyFont="1" applyFill="1" applyBorder="1" applyAlignment="1" applyProtection="1">
      <alignment/>
      <protection/>
    </xf>
    <xf numFmtId="177" fontId="20" fillId="0" borderId="11" xfId="0" applyNumberFormat="1" applyFont="1" applyFill="1" applyBorder="1" applyAlignment="1" applyProtection="1">
      <alignment/>
      <protection/>
    </xf>
    <xf numFmtId="177" fontId="20" fillId="0" borderId="18" xfId="0" applyNumberFormat="1" applyFont="1" applyFill="1" applyBorder="1" applyAlignment="1" applyProtection="1">
      <alignment/>
      <protection/>
    </xf>
    <xf numFmtId="177" fontId="20" fillId="0" borderId="51" xfId="0" applyNumberFormat="1" applyFont="1" applyFill="1" applyBorder="1" applyAlignment="1" applyProtection="1">
      <alignment/>
      <protection/>
    </xf>
    <xf numFmtId="0" fontId="3" fillId="0" borderId="30" xfId="0" applyFont="1" applyFill="1" applyBorder="1" applyAlignment="1">
      <alignment vertical="distributed" textRotation="255" wrapText="1"/>
    </xf>
    <xf numFmtId="0" fontId="0" fillId="0" borderId="29" xfId="0" applyFont="1" applyFill="1" applyBorder="1" applyAlignment="1">
      <alignment vertical="distributed" textRotation="255"/>
    </xf>
    <xf numFmtId="0" fontId="0" fillId="0" borderId="30" xfId="0" applyFont="1" applyFill="1" applyBorder="1" applyAlignment="1">
      <alignment vertical="distributed" textRotation="255"/>
    </xf>
    <xf numFmtId="0" fontId="9" fillId="0" borderId="29" xfId="0" applyFont="1" applyFill="1" applyBorder="1" applyAlignment="1">
      <alignment vertical="distributed" textRotation="255" wrapText="1"/>
    </xf>
    <xf numFmtId="0" fontId="21" fillId="0" borderId="30" xfId="0" applyFont="1" applyFill="1" applyBorder="1" applyAlignment="1">
      <alignment vertical="distributed" textRotation="255" wrapText="1"/>
    </xf>
    <xf numFmtId="0" fontId="0" fillId="0" borderId="35" xfId="0" applyFont="1" applyFill="1" applyBorder="1" applyAlignment="1">
      <alignment vertical="distributed" textRotation="255"/>
    </xf>
    <xf numFmtId="0" fontId="7" fillId="0" borderId="35" xfId="0" applyFont="1" applyFill="1" applyBorder="1" applyAlignment="1">
      <alignment vertical="distributed" textRotation="255" wrapText="1"/>
    </xf>
    <xf numFmtId="0" fontId="0" fillId="0" borderId="48" xfId="0" applyFill="1" applyBorder="1" applyAlignment="1">
      <alignment vertical="distributed" textRotation="255"/>
    </xf>
    <xf numFmtId="0" fontId="7" fillId="0" borderId="68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69" xfId="0" applyFont="1" applyFill="1" applyBorder="1" applyAlignment="1">
      <alignment vertical="top"/>
    </xf>
    <xf numFmtId="3" fontId="7" fillId="0" borderId="50" xfId="0" applyNumberFormat="1" applyFont="1" applyFill="1" applyBorder="1" applyAlignment="1" applyProtection="1">
      <alignment horizontal="center" vertical="center"/>
      <protection/>
    </xf>
    <xf numFmtId="3" fontId="6" fillId="0" borderId="50" xfId="0" applyNumberFormat="1" applyFont="1" applyFill="1" applyBorder="1" applyAlignment="1" applyProtection="1">
      <alignment horizontal="center" vertical="center"/>
      <protection/>
    </xf>
    <xf numFmtId="177" fontId="18" fillId="0" borderId="10" xfId="0" applyNumberFormat="1" applyFont="1" applyFill="1" applyBorder="1" applyAlignment="1" applyProtection="1">
      <alignment vertical="center"/>
      <protection/>
    </xf>
    <xf numFmtId="177" fontId="18" fillId="0" borderId="25" xfId="0" applyNumberFormat="1" applyFont="1" applyFill="1" applyBorder="1" applyAlignment="1" applyProtection="1">
      <alignment vertical="center"/>
      <protection/>
    </xf>
    <xf numFmtId="177" fontId="18" fillId="0" borderId="40" xfId="0" applyNumberFormat="1" applyFont="1" applyFill="1" applyBorder="1" applyAlignment="1" applyProtection="1">
      <alignment vertical="center"/>
      <protection/>
    </xf>
    <xf numFmtId="177" fontId="18" fillId="0" borderId="11" xfId="0" applyNumberFormat="1" applyFont="1" applyFill="1" applyBorder="1" applyAlignment="1" applyProtection="1">
      <alignment vertical="center"/>
      <protection/>
    </xf>
    <xf numFmtId="177" fontId="18" fillId="0" borderId="18" xfId="0" applyNumberFormat="1" applyFont="1" applyFill="1" applyBorder="1" applyAlignment="1" applyProtection="1">
      <alignment vertical="center"/>
      <protection/>
    </xf>
    <xf numFmtId="177" fontId="18" fillId="0" borderId="51" xfId="0" applyNumberFormat="1" applyFont="1" applyFill="1" applyBorder="1" applyAlignment="1" applyProtection="1">
      <alignment vertical="center"/>
      <protection/>
    </xf>
    <xf numFmtId="177" fontId="14" fillId="0" borderId="10" xfId="0" applyNumberFormat="1" applyFont="1" applyFill="1" applyBorder="1" applyAlignment="1" applyProtection="1">
      <alignment vertical="center"/>
      <protection/>
    </xf>
    <xf numFmtId="177" fontId="14" fillId="0" borderId="25" xfId="0" applyNumberFormat="1" applyFont="1" applyFill="1" applyBorder="1" applyAlignment="1" applyProtection="1">
      <alignment vertical="center"/>
      <protection/>
    </xf>
    <xf numFmtId="177" fontId="14" fillId="0" borderId="40" xfId="0" applyNumberFormat="1" applyFont="1" applyFill="1" applyBorder="1" applyAlignment="1" applyProtection="1">
      <alignment vertical="center"/>
      <protection/>
    </xf>
    <xf numFmtId="177" fontId="14" fillId="0" borderId="11" xfId="0" applyNumberFormat="1" applyFont="1" applyFill="1" applyBorder="1" applyAlignment="1" applyProtection="1">
      <alignment vertical="center"/>
      <protection/>
    </xf>
    <xf numFmtId="177" fontId="14" fillId="0" borderId="18" xfId="0" applyNumberFormat="1" applyFont="1" applyFill="1" applyBorder="1" applyAlignment="1">
      <alignment vertical="center"/>
    </xf>
    <xf numFmtId="177" fontId="14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 applyProtection="1">
      <alignment horizontal="center" vertical="center"/>
      <protection/>
    </xf>
    <xf numFmtId="3" fontId="7" fillId="0" borderId="59" xfId="0" applyNumberFormat="1" applyFont="1" applyFill="1" applyBorder="1" applyAlignment="1" applyProtection="1">
      <alignment horizontal="center" vertical="center"/>
      <protection/>
    </xf>
    <xf numFmtId="41" fontId="7" fillId="0" borderId="40" xfId="0" applyNumberFormat="1" applyFont="1" applyFill="1" applyBorder="1" applyAlignment="1">
      <alignment vertical="distributed" textRotation="255"/>
    </xf>
    <xf numFmtId="41" fontId="7" fillId="0" borderId="0" xfId="0" applyNumberFormat="1" applyFont="1" applyFill="1" applyBorder="1" applyAlignment="1">
      <alignment vertical="distributed" textRotation="255"/>
    </xf>
    <xf numFmtId="0" fontId="12" fillId="0" borderId="29" xfId="0" applyFont="1" applyFill="1" applyBorder="1" applyAlignment="1">
      <alignment vertical="distributed" textRotation="255" wrapText="1"/>
    </xf>
    <xf numFmtId="0" fontId="22" fillId="0" borderId="30" xfId="0" applyFont="1" applyFill="1" applyBorder="1" applyAlignment="1">
      <alignment vertical="distributed" textRotation="255" wrapText="1"/>
    </xf>
    <xf numFmtId="41" fontId="7" fillId="0" borderId="32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vertical="center"/>
    </xf>
    <xf numFmtId="3" fontId="3" fillId="0" borderId="70" xfId="0" applyNumberFormat="1" applyFont="1" applyFill="1" applyBorder="1" applyAlignment="1" applyProtection="1">
      <alignment horizontal="center" vertical="center"/>
      <protection/>
    </xf>
    <xf numFmtId="3" fontId="3" fillId="0" borderId="7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18" xfId="0" applyFont="1" applyFill="1" applyBorder="1" applyAlignment="1">
      <alignment vertical="distributed" textRotation="255" wrapText="1"/>
    </xf>
    <xf numFmtId="0" fontId="3" fillId="0" borderId="18" xfId="0" applyFont="1" applyFill="1" applyBorder="1" applyAlignment="1">
      <alignment vertical="distributed" textRotation="255"/>
    </xf>
    <xf numFmtId="0" fontId="3" fillId="0" borderId="51" xfId="0" applyFont="1" applyFill="1" applyBorder="1" applyAlignment="1">
      <alignment vertical="distributed" textRotation="255"/>
    </xf>
    <xf numFmtId="0" fontId="3" fillId="0" borderId="32" xfId="0" applyFont="1" applyFill="1" applyBorder="1" applyAlignment="1">
      <alignment vertical="center" textRotation="255"/>
    </xf>
    <xf numFmtId="0" fontId="3" fillId="0" borderId="32" xfId="0" applyFont="1" applyFill="1" applyBorder="1" applyAlignment="1">
      <alignment vertical="distributed" textRotation="255" wrapText="1"/>
    </xf>
    <xf numFmtId="0" fontId="3" fillId="0" borderId="32" xfId="0" applyFont="1" applyFill="1" applyBorder="1" applyAlignment="1">
      <alignment vertical="distributed" textRotation="255"/>
    </xf>
    <xf numFmtId="0" fontId="3" fillId="0" borderId="49" xfId="0" applyFont="1" applyFill="1" applyBorder="1" applyAlignment="1">
      <alignment vertical="distributed" textRotation="255"/>
    </xf>
    <xf numFmtId="0" fontId="3" fillId="0" borderId="50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horizontal="center" vertical="center"/>
    </xf>
    <xf numFmtId="177" fontId="16" fillId="0" borderId="18" xfId="0" applyNumberFormat="1" applyFont="1" applyFill="1" applyBorder="1" applyAlignment="1">
      <alignment vertical="center"/>
    </xf>
    <xf numFmtId="177" fontId="6" fillId="0" borderId="51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Alignment="1">
      <alignment vertical="center"/>
    </xf>
    <xf numFmtId="177" fontId="6" fillId="0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45" xfId="0" applyNumberFormat="1" applyFont="1" applyFill="1" applyBorder="1" applyAlignment="1">
      <alignment vertical="center"/>
    </xf>
    <xf numFmtId="177" fontId="11" fillId="0" borderId="18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177" fontId="11" fillId="0" borderId="32" xfId="0" applyNumberFormat="1" applyFont="1" applyFill="1" applyBorder="1" applyAlignment="1">
      <alignment vertical="center"/>
    </xf>
    <xf numFmtId="178" fontId="3" fillId="0" borderId="45" xfId="0" applyNumberFormat="1" applyFont="1" applyFill="1" applyBorder="1" applyAlignment="1">
      <alignment horizontal="center" vertical="center"/>
    </xf>
    <xf numFmtId="178" fontId="4" fillId="0" borderId="45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 applyProtection="1">
      <alignment/>
      <protection/>
    </xf>
    <xf numFmtId="177" fontId="7" fillId="0" borderId="25" xfId="0" applyNumberFormat="1" applyFont="1" applyFill="1" applyBorder="1" applyAlignment="1" applyProtection="1">
      <alignment/>
      <protection/>
    </xf>
    <xf numFmtId="177" fontId="7" fillId="0" borderId="40" xfId="0" applyNumberFormat="1" applyFont="1" applyFill="1" applyBorder="1" applyAlignment="1" applyProtection="1">
      <alignment/>
      <protection/>
    </xf>
    <xf numFmtId="177" fontId="7" fillId="0" borderId="11" xfId="0" applyNumberFormat="1" applyFont="1" applyFill="1" applyBorder="1" applyAlignment="1" applyProtection="1">
      <alignment/>
      <protection/>
    </xf>
    <xf numFmtId="177" fontId="7" fillId="0" borderId="18" xfId="0" applyNumberFormat="1" applyFont="1" applyFill="1" applyBorder="1" applyAlignment="1" applyProtection="1">
      <alignment/>
      <protection/>
    </xf>
    <xf numFmtId="177" fontId="7" fillId="0" borderId="51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Alignment="1">
      <alignment/>
    </xf>
    <xf numFmtId="177" fontId="7" fillId="0" borderId="40" xfId="0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25" xfId="0" applyNumberFormat="1" applyFont="1" applyFill="1" applyBorder="1" applyAlignment="1" applyProtection="1">
      <alignment/>
      <protection/>
    </xf>
    <xf numFmtId="177" fontId="3" fillId="0" borderId="4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3" fillId="0" borderId="18" xfId="0" applyNumberFormat="1" applyFont="1" applyFill="1" applyBorder="1" applyAlignment="1" applyProtection="1">
      <alignment/>
      <protection/>
    </xf>
    <xf numFmtId="177" fontId="3" fillId="0" borderId="51" xfId="0" applyNumberFormat="1" applyFont="1" applyFill="1" applyBorder="1" applyAlignment="1" applyProtection="1">
      <alignment/>
      <protection/>
    </xf>
    <xf numFmtId="177" fontId="23" fillId="0" borderId="10" xfId="0" applyNumberFormat="1" applyFont="1" applyFill="1" applyBorder="1" applyAlignment="1" applyProtection="1">
      <alignment vertical="center"/>
      <protection/>
    </xf>
    <xf numFmtId="177" fontId="23" fillId="0" borderId="25" xfId="0" applyNumberFormat="1" applyFont="1" applyFill="1" applyBorder="1" applyAlignment="1" applyProtection="1">
      <alignment vertical="center"/>
      <protection/>
    </xf>
    <xf numFmtId="177" fontId="23" fillId="0" borderId="40" xfId="0" applyNumberFormat="1" applyFont="1" applyFill="1" applyBorder="1" applyAlignment="1" applyProtection="1">
      <alignment vertical="center"/>
      <protection/>
    </xf>
    <xf numFmtId="177" fontId="23" fillId="0" borderId="11" xfId="0" applyNumberFormat="1" applyFont="1" applyFill="1" applyBorder="1" applyAlignment="1" applyProtection="1">
      <alignment vertical="center"/>
      <protection/>
    </xf>
    <xf numFmtId="177" fontId="23" fillId="0" borderId="18" xfId="0" applyNumberFormat="1" applyFont="1" applyFill="1" applyBorder="1" applyAlignment="1" applyProtection="1">
      <alignment vertical="center"/>
      <protection/>
    </xf>
    <xf numFmtId="177" fontId="23" fillId="0" borderId="51" xfId="0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distributed" wrapText="1"/>
    </xf>
    <xf numFmtId="177" fontId="7" fillId="0" borderId="18" xfId="0" applyNumberFormat="1" applyFont="1" applyFill="1" applyBorder="1" applyAlignment="1">
      <alignment vertical="distributed"/>
    </xf>
    <xf numFmtId="0" fontId="7" fillId="0" borderId="18" xfId="0" applyFont="1" applyFill="1" applyBorder="1" applyAlignment="1">
      <alignment vertical="distributed"/>
    </xf>
    <xf numFmtId="177" fontId="7" fillId="0" borderId="18" xfId="0" applyNumberFormat="1" applyFont="1" applyFill="1" applyBorder="1" applyAlignment="1">
      <alignment vertical="distributed" wrapText="1"/>
    </xf>
    <xf numFmtId="0" fontId="7" fillId="0" borderId="51" xfId="0" applyFont="1" applyFill="1" applyBorder="1" applyAlignment="1">
      <alignment vertical="distributed"/>
    </xf>
    <xf numFmtId="177" fontId="7" fillId="0" borderId="74" xfId="0" applyNumberFormat="1" applyFont="1" applyFill="1" applyBorder="1" applyAlignment="1" applyProtection="1">
      <alignment horizontal="right" vertical="center"/>
      <protection locked="0"/>
    </xf>
    <xf numFmtId="177" fontId="7" fillId="0" borderId="75" xfId="0" applyNumberFormat="1" applyFont="1" applyFill="1" applyBorder="1" applyAlignment="1" applyProtection="1">
      <alignment horizontal="right" vertical="center"/>
      <protection locked="0"/>
    </xf>
    <xf numFmtId="177" fontId="7" fillId="0" borderId="72" xfId="0" applyNumberFormat="1" applyFont="1" applyFill="1" applyBorder="1" applyAlignment="1" applyProtection="1">
      <alignment horizontal="right" vertical="center"/>
      <protection locked="0"/>
    </xf>
    <xf numFmtId="177" fontId="7" fillId="0" borderId="76" xfId="0" applyNumberFormat="1" applyFont="1" applyFill="1" applyBorder="1" applyAlignment="1" applyProtection="1">
      <alignment horizontal="right" vertical="center"/>
      <protection locked="0"/>
    </xf>
    <xf numFmtId="177" fontId="7" fillId="0" borderId="77" xfId="0" applyNumberFormat="1" applyFont="1" applyFill="1" applyBorder="1" applyAlignment="1" applyProtection="1">
      <alignment horizontal="right" vertical="center"/>
      <protection locked="0"/>
    </xf>
    <xf numFmtId="177" fontId="7" fillId="0" borderId="78" xfId="0" applyNumberFormat="1" applyFont="1" applyFill="1" applyBorder="1" applyAlignment="1" applyProtection="1">
      <alignment horizontal="right" vertical="center"/>
      <protection locked="0"/>
    </xf>
    <xf numFmtId="177" fontId="7" fillId="0" borderId="79" xfId="0" applyNumberFormat="1" applyFont="1" applyFill="1" applyBorder="1" applyAlignment="1" applyProtection="1">
      <alignment horizontal="right" vertical="center"/>
      <protection locked="0"/>
    </xf>
    <xf numFmtId="177" fontId="7" fillId="0" borderId="80" xfId="0" applyNumberFormat="1" applyFont="1" applyFill="1" applyBorder="1" applyAlignment="1" applyProtection="1">
      <alignment horizontal="right" vertical="center"/>
      <protection locked="0"/>
    </xf>
    <xf numFmtId="177" fontId="7" fillId="0" borderId="81" xfId="0" applyNumberFormat="1" applyFont="1" applyFill="1" applyBorder="1" applyAlignment="1" applyProtection="1">
      <alignment horizontal="right" vertical="center"/>
      <protection locked="0"/>
    </xf>
    <xf numFmtId="177" fontId="7" fillId="0" borderId="82" xfId="0" applyNumberFormat="1" applyFont="1" applyFill="1" applyBorder="1" applyAlignment="1" applyProtection="1">
      <alignment horizontal="right" vertical="center"/>
      <protection locked="0"/>
    </xf>
    <xf numFmtId="177" fontId="7" fillId="0" borderId="26" xfId="0" applyNumberFormat="1" applyFont="1" applyFill="1" applyBorder="1" applyAlignment="1" applyProtection="1">
      <alignment horizontal="right" vertical="center"/>
      <protection locked="0"/>
    </xf>
    <xf numFmtId="177" fontId="7" fillId="0" borderId="56" xfId="0" applyNumberFormat="1" applyFont="1" applyFill="1" applyBorder="1" applyAlignment="1" applyProtection="1">
      <alignment horizontal="right" vertical="center"/>
      <protection locked="0"/>
    </xf>
    <xf numFmtId="177" fontId="7" fillId="0" borderId="83" xfId="0" applyNumberFormat="1" applyFont="1" applyFill="1" applyBorder="1" applyAlignment="1" applyProtection="1">
      <alignment horizontal="right" vertical="center"/>
      <protection locked="0"/>
    </xf>
    <xf numFmtId="177" fontId="7" fillId="0" borderId="84" xfId="0" applyNumberFormat="1" applyFont="1" applyFill="1" applyBorder="1" applyAlignment="1" applyProtection="1">
      <alignment horizontal="right" vertical="center"/>
      <protection locked="0"/>
    </xf>
    <xf numFmtId="177" fontId="7" fillId="0" borderId="85" xfId="0" applyNumberFormat="1" applyFont="1" applyFill="1" applyBorder="1" applyAlignment="1" applyProtection="1">
      <alignment horizontal="right" vertical="center"/>
      <protection locked="0"/>
    </xf>
    <xf numFmtId="177" fontId="7" fillId="0" borderId="86" xfId="0" applyNumberFormat="1" applyFont="1" applyFill="1" applyBorder="1" applyAlignment="1" applyProtection="1">
      <alignment horizontal="right" vertical="center"/>
      <protection locked="0"/>
    </xf>
    <xf numFmtId="177" fontId="7" fillId="0" borderId="49" xfId="0" applyNumberFormat="1" applyFont="1" applyFill="1" applyBorder="1" applyAlignment="1" applyProtection="1">
      <alignment horizontal="right" vertical="center"/>
      <protection locked="0"/>
    </xf>
    <xf numFmtId="177" fontId="7" fillId="0" borderId="51" xfId="0" applyNumberFormat="1" applyFont="1" applyFill="1" applyBorder="1" applyAlignment="1" applyProtection="1">
      <alignment vertical="center"/>
      <protection locked="0"/>
    </xf>
    <xf numFmtId="177" fontId="7" fillId="0" borderId="75" xfId="0" applyNumberFormat="1" applyFont="1" applyFill="1" applyBorder="1" applyAlignment="1" applyProtection="1">
      <alignment vertical="center"/>
      <protection locked="0"/>
    </xf>
    <xf numFmtId="177" fontId="7" fillId="0" borderId="72" xfId="0" applyNumberFormat="1" applyFont="1" applyFill="1" applyBorder="1" applyAlignment="1" applyProtection="1">
      <alignment vertical="center"/>
      <protection locked="0"/>
    </xf>
    <xf numFmtId="177" fontId="7" fillId="0" borderId="76" xfId="0" applyNumberFormat="1" applyFont="1" applyFill="1" applyBorder="1" applyAlignment="1" applyProtection="1">
      <alignment vertical="center"/>
      <protection locked="0"/>
    </xf>
    <xf numFmtId="177" fontId="7" fillId="0" borderId="77" xfId="0" applyNumberFormat="1" applyFont="1" applyFill="1" applyBorder="1" applyAlignment="1" applyProtection="1">
      <alignment vertical="center"/>
      <protection locked="0"/>
    </xf>
    <xf numFmtId="177" fontId="7" fillId="0" borderId="78" xfId="0" applyNumberFormat="1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>
      <alignment vertical="distributed" textRotation="255"/>
    </xf>
    <xf numFmtId="0" fontId="8" fillId="0" borderId="47" xfId="0" applyFont="1" applyFill="1" applyBorder="1" applyAlignment="1">
      <alignment vertical="distributed" textRotation="255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87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distributed" textRotation="255" wrapText="1"/>
    </xf>
    <xf numFmtId="0" fontId="8" fillId="0" borderId="0" xfId="0" applyFont="1" applyFill="1" applyBorder="1" applyAlignment="1">
      <alignment vertical="distributed" textRotation="255" wrapText="1"/>
    </xf>
    <xf numFmtId="49" fontId="7" fillId="0" borderId="65" xfId="0" applyNumberFormat="1" applyFont="1" applyFill="1" applyBorder="1" applyAlignment="1">
      <alignment horizontal="center" vertical="center"/>
    </xf>
    <xf numFmtId="49" fontId="7" fillId="0" borderId="8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distributed" textRotation="255"/>
    </xf>
    <xf numFmtId="49" fontId="7" fillId="0" borderId="0" xfId="0" applyNumberFormat="1" applyFont="1" applyFill="1" applyBorder="1" applyAlignment="1">
      <alignment vertical="distributed" textRotation="255"/>
    </xf>
    <xf numFmtId="49" fontId="6" fillId="0" borderId="40" xfId="0" applyNumberFormat="1" applyFont="1" applyFill="1" applyBorder="1" applyAlignment="1">
      <alignment vertical="distributed" textRotation="255"/>
    </xf>
    <xf numFmtId="0" fontId="6" fillId="0" borderId="0" xfId="0" applyFont="1" applyFill="1" applyBorder="1" applyAlignment="1">
      <alignment vertical="distributed" textRotation="255"/>
    </xf>
    <xf numFmtId="0" fontId="6" fillId="0" borderId="40" xfId="0" applyFont="1" applyFill="1" applyBorder="1" applyAlignment="1">
      <alignment vertical="distributed" textRotation="255"/>
    </xf>
    <xf numFmtId="49" fontId="6" fillId="0" borderId="61" xfId="0" applyNumberFormat="1" applyFont="1" applyFill="1" applyBorder="1" applyAlignment="1">
      <alignment horizontal="center" vertical="center"/>
    </xf>
    <xf numFmtId="49" fontId="6" fillId="0" borderId="88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vertical="distributed" textRotation="255"/>
    </xf>
    <xf numFmtId="0" fontId="8" fillId="0" borderId="40" xfId="0" applyFont="1" applyFill="1" applyBorder="1" applyAlignment="1">
      <alignment vertical="distributed" textRotation="255"/>
    </xf>
    <xf numFmtId="0" fontId="7" fillId="0" borderId="45" xfId="0" applyFont="1" applyFill="1" applyBorder="1" applyAlignment="1">
      <alignment vertical="distributed" textRotation="255"/>
    </xf>
    <xf numFmtId="0" fontId="8" fillId="0" borderId="45" xfId="0" applyFont="1" applyFill="1" applyBorder="1" applyAlignment="1">
      <alignment vertical="distributed" textRotation="255"/>
    </xf>
    <xf numFmtId="0" fontId="7" fillId="0" borderId="0" xfId="0" applyFont="1" applyFill="1" applyBorder="1" applyAlignment="1">
      <alignment vertical="distributed" textRotation="255"/>
    </xf>
    <xf numFmtId="3" fontId="7" fillId="0" borderId="89" xfId="0" applyNumberFormat="1" applyFont="1" applyFill="1" applyBorder="1" applyAlignment="1" applyProtection="1">
      <alignment horizontal="center" vertical="center"/>
      <protection/>
    </xf>
    <xf numFmtId="3" fontId="7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3" fontId="7" fillId="0" borderId="91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distributed" textRotation="255"/>
    </xf>
    <xf numFmtId="0" fontId="7" fillId="0" borderId="9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distributed" textRotation="255"/>
    </xf>
    <xf numFmtId="0" fontId="3" fillId="0" borderId="40" xfId="0" applyFont="1" applyFill="1" applyBorder="1" applyAlignment="1">
      <alignment vertical="distributed" textRotation="255"/>
    </xf>
    <xf numFmtId="0" fontId="0" fillId="0" borderId="45" xfId="0" applyFont="1" applyFill="1" applyBorder="1" applyAlignment="1">
      <alignment vertical="distributed" textRotation="255"/>
    </xf>
    <xf numFmtId="0" fontId="0" fillId="0" borderId="45" xfId="0" applyFill="1" applyBorder="1" applyAlignment="1">
      <alignment vertical="distributed" textRotation="255"/>
    </xf>
    <xf numFmtId="49" fontId="6" fillId="0" borderId="40" xfId="0" applyNumberFormat="1" applyFont="1" applyFill="1" applyBorder="1" applyAlignment="1">
      <alignment vertical="distributed" textRotation="255" wrapText="1"/>
    </xf>
    <xf numFmtId="0" fontId="6" fillId="0" borderId="45" xfId="0" applyFont="1" applyFill="1" applyBorder="1" applyAlignment="1">
      <alignment vertical="distributed" textRotation="255" wrapText="1"/>
    </xf>
    <xf numFmtId="0" fontId="6" fillId="0" borderId="40" xfId="0" applyFont="1" applyFill="1" applyBorder="1" applyAlignment="1">
      <alignment vertical="distributed" textRotation="255" wrapText="1"/>
    </xf>
    <xf numFmtId="0" fontId="0" fillId="0" borderId="40" xfId="0" applyFill="1" applyBorder="1" applyAlignment="1">
      <alignment vertical="distributed" textRotation="255"/>
    </xf>
    <xf numFmtId="0" fontId="7" fillId="0" borderId="45" xfId="0" applyFont="1" applyFill="1" applyBorder="1" applyAlignment="1">
      <alignment vertical="distributed" textRotation="255" wrapText="1"/>
    </xf>
    <xf numFmtId="0" fontId="6" fillId="0" borderId="45" xfId="0" applyFont="1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4" fillId="0" borderId="40" xfId="0" applyFont="1" applyFill="1" applyBorder="1" applyAlignment="1">
      <alignment vertical="distributed" textRotation="255"/>
    </xf>
    <xf numFmtId="49" fontId="6" fillId="0" borderId="6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distributed" textRotation="255"/>
    </xf>
    <xf numFmtId="49" fontId="7" fillId="0" borderId="92" xfId="0" applyNumberFormat="1" applyFont="1" applyFill="1" applyBorder="1" applyAlignment="1">
      <alignment horizontal="center" vertical="center"/>
    </xf>
    <xf numFmtId="49" fontId="7" fillId="0" borderId="93" xfId="0" applyNumberFormat="1" applyFont="1" applyFill="1" applyBorder="1" applyAlignment="1">
      <alignment horizontal="center" vertical="center"/>
    </xf>
    <xf numFmtId="49" fontId="7" fillId="0" borderId="94" xfId="0" applyNumberFormat="1" applyFont="1" applyFill="1" applyBorder="1" applyAlignment="1">
      <alignment horizontal="center" vertical="center"/>
    </xf>
    <xf numFmtId="49" fontId="7" fillId="0" borderId="95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49" fontId="6" fillId="0" borderId="92" xfId="0" applyNumberFormat="1" applyFont="1" applyFill="1" applyBorder="1" applyAlignment="1">
      <alignment horizontal="center" vertical="center"/>
    </xf>
    <xf numFmtId="49" fontId="6" fillId="0" borderId="95" xfId="0" applyNumberFormat="1" applyFont="1" applyFill="1" applyBorder="1" applyAlignment="1">
      <alignment horizontal="center" vertical="center"/>
    </xf>
    <xf numFmtId="49" fontId="6" fillId="0" borderId="93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distributed" textRotation="255"/>
    </xf>
    <xf numFmtId="0" fontId="3" fillId="0" borderId="40" xfId="0" applyFont="1" applyFill="1" applyBorder="1" applyAlignment="1">
      <alignment vertical="distributed" textRotation="255" wrapText="1"/>
    </xf>
    <xf numFmtId="0" fontId="0" fillId="0" borderId="45" xfId="0" applyFont="1" applyFill="1" applyBorder="1" applyAlignment="1">
      <alignment vertical="distributed" textRotation="255" wrapText="1"/>
    </xf>
    <xf numFmtId="0" fontId="0" fillId="0" borderId="40" xfId="0" applyFont="1" applyFill="1" applyBorder="1" applyAlignment="1">
      <alignment vertical="distributed" textRotation="255" wrapText="1"/>
    </xf>
    <xf numFmtId="0" fontId="8" fillId="0" borderId="45" xfId="0" applyFont="1" applyFill="1" applyBorder="1" applyAlignment="1">
      <alignment vertical="distributed" textRotation="255" wrapText="1"/>
    </xf>
    <xf numFmtId="0" fontId="8" fillId="0" borderId="40" xfId="0" applyFont="1" applyFill="1" applyBorder="1" applyAlignment="1">
      <alignment vertical="distributed" textRotation="255" wrapText="1"/>
    </xf>
    <xf numFmtId="0" fontId="0" fillId="0" borderId="45" xfId="0" applyFont="1" applyFill="1" applyBorder="1" applyAlignment="1">
      <alignment vertical="distributed" textRotation="255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distributed" textRotation="255" wrapText="1"/>
    </xf>
    <xf numFmtId="0" fontId="0" fillId="0" borderId="40" xfId="0" applyFont="1" applyFill="1" applyBorder="1" applyAlignment="1">
      <alignment vertical="distributed" textRotation="255" wrapText="1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distributed" textRotation="255"/>
    </xf>
    <xf numFmtId="49" fontId="7" fillId="0" borderId="45" xfId="0" applyNumberFormat="1" applyFont="1" applyFill="1" applyBorder="1" applyAlignment="1">
      <alignment vertical="distributed" textRotation="255"/>
    </xf>
    <xf numFmtId="0" fontId="3" fillId="0" borderId="45" xfId="0" applyFont="1" applyFill="1" applyBorder="1" applyAlignment="1">
      <alignment vertical="distributed" textRotation="255" wrapText="1"/>
    </xf>
    <xf numFmtId="0" fontId="0" fillId="0" borderId="47" xfId="0" applyFill="1" applyBorder="1" applyAlignment="1">
      <alignment vertical="distributed" textRotation="255"/>
    </xf>
    <xf numFmtId="0" fontId="7" fillId="0" borderId="0" xfId="0" applyFont="1" applyFill="1" applyBorder="1" applyAlignment="1">
      <alignment vertical="distributed" textRotation="255" wrapText="1"/>
    </xf>
    <xf numFmtId="0" fontId="3" fillId="0" borderId="96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61975"/>
          <a:ext cx="79057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61975"/>
          <a:ext cx="790575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9z0159\&#20491;&#20154;\&#32113;&#35336;&#26989;&#21209;&#38306;&#36899;\H22\&#20445;&#20581;&#32113;&#35336;\&#24180;&#22577;\H21_&#20445;&#20581;&#32113;&#35336;&#24180;&#22577;\&#65297;&#12288;&#20154;&#21475;&#21205;&#24907;&#32113;&#35336;&#65288;&#12471;&#12473;&#12486;&#12512;&#65289;\&#31532;1&#316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ニュー"/>
      <sheetName val="第５表"/>
      <sheetName val="第６表"/>
      <sheetName val="第７表"/>
      <sheetName val="第８表"/>
      <sheetName val="第９表"/>
      <sheetName val="第１０表"/>
      <sheetName val="第１１表"/>
      <sheetName val="第１２表"/>
      <sheetName val="第１３表"/>
      <sheetName val="第１４表"/>
      <sheetName val="第１５表"/>
      <sheetName val="第１６表"/>
      <sheetName val="第１７表"/>
      <sheetName val="第１８表"/>
      <sheetName val="第１９表"/>
      <sheetName val="第２０表"/>
      <sheetName val="第２１表"/>
      <sheetName val="第２２表"/>
      <sheetName val="第２３表"/>
      <sheetName val="第２４表"/>
      <sheetName val="第２５表"/>
      <sheetName val="第２６表"/>
      <sheetName val="第２７表"/>
      <sheetName val="第２８表"/>
      <sheetName val="第２９表"/>
      <sheetName val="第３０表"/>
      <sheetName val="第３１表"/>
    </sheetNames>
    <sheetDataSet>
      <sheetData sheetId="14">
        <row r="68">
          <cell r="B68" t="str">
            <v>丹 波 市</v>
          </cell>
          <cell r="C68">
            <v>2</v>
          </cell>
          <cell r="D68">
            <v>1</v>
          </cell>
          <cell r="E68">
            <v>2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洲  本</v>
          </cell>
          <cell r="C69">
            <v>7</v>
          </cell>
          <cell r="D69">
            <v>0</v>
          </cell>
          <cell r="E69">
            <v>5</v>
          </cell>
          <cell r="F69">
            <v>0</v>
          </cell>
          <cell r="G69">
            <v>2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洲 本 市</v>
          </cell>
          <cell r="C70">
            <v>2</v>
          </cell>
          <cell r="D70">
            <v>0</v>
          </cell>
          <cell r="E70">
            <v>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南あわじ市</v>
          </cell>
          <cell r="C71">
            <v>2</v>
          </cell>
          <cell r="D71">
            <v>0</v>
          </cell>
          <cell r="E71">
            <v>1</v>
          </cell>
          <cell r="F71">
            <v>0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淡 路 市</v>
          </cell>
          <cell r="C72">
            <v>3</v>
          </cell>
          <cell r="D72">
            <v>0</v>
          </cell>
          <cell r="E72">
            <v>2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61.25390625" style="0" customWidth="1"/>
  </cols>
  <sheetData>
    <row r="2" ht="13.5">
      <c r="B2" s="480" t="s">
        <v>932</v>
      </c>
    </row>
    <row r="3" ht="13.5">
      <c r="B3" s="481"/>
    </row>
    <row r="4" ht="13.5">
      <c r="B4" s="481" t="s">
        <v>933</v>
      </c>
    </row>
    <row r="5" ht="13.5">
      <c r="B5" s="481" t="s">
        <v>934</v>
      </c>
    </row>
    <row r="6" ht="13.5">
      <c r="B6" s="481" t="s">
        <v>935</v>
      </c>
    </row>
    <row r="7" ht="13.5">
      <c r="B7" s="481" t="s">
        <v>936</v>
      </c>
    </row>
    <row r="8" ht="13.5">
      <c r="B8" t="s">
        <v>937</v>
      </c>
    </row>
  </sheetData>
  <sheetProtection sheet="1"/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M88"/>
  <sheetViews>
    <sheetView zoomScaleSheetLayoutView="200" zoomScalePageLayoutView="0" workbookViewId="0" topLeftCell="A1">
      <selection activeCell="I12" sqref="I12"/>
    </sheetView>
  </sheetViews>
  <sheetFormatPr defaultColWidth="9.00390625" defaultRowHeight="13.5"/>
  <cols>
    <col min="1" max="1" width="12.625" style="1" customWidth="1"/>
    <col min="2" max="3" width="8.25390625" style="1" customWidth="1"/>
    <col min="4" max="5" width="4.625" style="1" customWidth="1"/>
    <col min="6" max="7" width="6.00390625" style="1" customWidth="1"/>
    <col min="8" max="8" width="5.125" style="1" customWidth="1"/>
    <col min="9" max="9" width="4.625" style="1" customWidth="1"/>
    <col min="10" max="13" width="8.25390625" style="1" customWidth="1"/>
    <col min="14" max="14" width="5.125" style="1" customWidth="1"/>
    <col min="15" max="15" width="4.625" style="1" customWidth="1"/>
    <col min="16" max="25" width="6.00390625" style="1" customWidth="1"/>
    <col min="26" max="27" width="4.625" style="1" customWidth="1"/>
    <col min="28" max="39" width="6.00390625" style="1" customWidth="1"/>
    <col min="40" max="43" width="5.875" style="1" customWidth="1"/>
    <col min="44" max="47" width="4.625" style="1" customWidth="1"/>
    <col min="48" max="51" width="4.125" style="1" customWidth="1"/>
    <col min="52" max="53" width="4.625" style="1" customWidth="1"/>
    <col min="54" max="59" width="4.125" style="1" customWidth="1"/>
    <col min="60" max="16384" width="9.00390625" style="1" customWidth="1"/>
  </cols>
  <sheetData>
    <row r="1" spans="1:21" ht="30" customHeight="1">
      <c r="A1" s="93" t="s">
        <v>512</v>
      </c>
      <c r="B1" s="29"/>
      <c r="C1" s="29"/>
      <c r="D1" s="29"/>
      <c r="E1" s="29"/>
      <c r="F1" s="49"/>
      <c r="G1" s="50"/>
      <c r="H1" s="29"/>
      <c r="I1" s="29"/>
      <c r="J1" s="29"/>
      <c r="K1" s="29"/>
      <c r="L1" s="29"/>
      <c r="M1" s="29"/>
      <c r="N1" s="29"/>
      <c r="O1" s="29"/>
      <c r="P1" s="96"/>
      <c r="Q1" s="29"/>
      <c r="R1" s="29"/>
      <c r="S1" s="29"/>
      <c r="T1" s="29"/>
      <c r="U1" s="29"/>
    </row>
    <row r="2" spans="1:35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AH2" s="46"/>
      <c r="AI2" s="46"/>
    </row>
    <row r="3" spans="1:59" ht="24.75" customHeight="1">
      <c r="A3" s="411" t="s">
        <v>328</v>
      </c>
      <c r="B3" s="393" t="s">
        <v>513</v>
      </c>
      <c r="C3" s="397"/>
      <c r="D3" s="393" t="s">
        <v>514</v>
      </c>
      <c r="E3" s="398"/>
      <c r="F3" s="393" t="s">
        <v>515</v>
      </c>
      <c r="G3" s="398"/>
      <c r="H3" s="393" t="s">
        <v>516</v>
      </c>
      <c r="I3" s="397"/>
      <c r="J3" s="393" t="s">
        <v>517</v>
      </c>
      <c r="K3" s="398"/>
      <c r="L3" s="404" t="s">
        <v>518</v>
      </c>
      <c r="M3" s="437"/>
      <c r="N3" s="393" t="s">
        <v>519</v>
      </c>
      <c r="O3" s="397"/>
      <c r="P3" s="393" t="s">
        <v>520</v>
      </c>
      <c r="Q3" s="397"/>
      <c r="R3" s="393" t="s">
        <v>521</v>
      </c>
      <c r="S3" s="397"/>
      <c r="T3" s="393" t="s">
        <v>522</v>
      </c>
      <c r="U3" s="397"/>
      <c r="V3" s="393" t="s">
        <v>523</v>
      </c>
      <c r="W3" s="397"/>
      <c r="X3" s="393" t="s">
        <v>524</v>
      </c>
      <c r="Y3" s="397"/>
      <c r="Z3" s="404" t="s">
        <v>525</v>
      </c>
      <c r="AA3" s="437"/>
      <c r="AB3" s="404" t="s">
        <v>526</v>
      </c>
      <c r="AC3" s="437"/>
      <c r="AD3" s="404" t="s">
        <v>527</v>
      </c>
      <c r="AE3" s="405"/>
      <c r="AF3" s="393" t="s">
        <v>528</v>
      </c>
      <c r="AG3" s="397"/>
      <c r="AH3" s="454" t="s">
        <v>529</v>
      </c>
      <c r="AI3" s="455"/>
      <c r="AJ3" s="393" t="s">
        <v>530</v>
      </c>
      <c r="AK3" s="398"/>
      <c r="AL3" s="393" t="s">
        <v>531</v>
      </c>
      <c r="AM3" s="397"/>
      <c r="AN3" s="393" t="s">
        <v>532</v>
      </c>
      <c r="AO3" s="398"/>
      <c r="AP3" s="393" t="s">
        <v>533</v>
      </c>
      <c r="AQ3" s="397"/>
      <c r="AR3" s="404" t="s">
        <v>534</v>
      </c>
      <c r="AS3" s="405"/>
      <c r="AT3" s="404" t="s">
        <v>535</v>
      </c>
      <c r="AU3" s="437"/>
      <c r="AV3" s="393" t="s">
        <v>536</v>
      </c>
      <c r="AW3" s="397"/>
      <c r="AX3" s="393" t="s">
        <v>537</v>
      </c>
      <c r="AY3" s="397"/>
      <c r="AZ3" s="393" t="s">
        <v>538</v>
      </c>
      <c r="BA3" s="397"/>
      <c r="BB3" s="393" t="s">
        <v>539</v>
      </c>
      <c r="BC3" s="398"/>
      <c r="BD3" s="393" t="s">
        <v>540</v>
      </c>
      <c r="BE3" s="397"/>
      <c r="BF3" s="393" t="s">
        <v>541</v>
      </c>
      <c r="BG3" s="394"/>
    </row>
    <row r="4" spans="1:59" ht="4.5" customHeight="1">
      <c r="A4" s="412"/>
      <c r="B4" s="210"/>
      <c r="C4" s="31"/>
      <c r="D4" s="30"/>
      <c r="E4" s="51"/>
      <c r="F4" s="30"/>
      <c r="G4" s="51"/>
      <c r="H4" s="30"/>
      <c r="I4" s="31"/>
      <c r="J4" s="30"/>
      <c r="K4" s="51"/>
      <c r="L4" s="54"/>
      <c r="M4" s="153"/>
      <c r="N4" s="30"/>
      <c r="O4" s="31"/>
      <c r="P4" s="30"/>
      <c r="Q4" s="31"/>
      <c r="R4" s="30"/>
      <c r="S4" s="31"/>
      <c r="T4" s="30"/>
      <c r="U4" s="31"/>
      <c r="V4" s="30"/>
      <c r="W4" s="31"/>
      <c r="X4" s="30"/>
      <c r="Y4" s="31"/>
      <c r="Z4" s="54"/>
      <c r="AA4" s="153"/>
      <c r="AB4" s="54"/>
      <c r="AC4" s="153"/>
      <c r="AD4" s="54"/>
      <c r="AE4" s="55"/>
      <c r="AF4" s="30"/>
      <c r="AG4" s="31"/>
      <c r="AH4" s="47"/>
      <c r="AI4" s="48"/>
      <c r="AJ4" s="30"/>
      <c r="AK4" s="51"/>
      <c r="AL4" s="30"/>
      <c r="AM4" s="31"/>
      <c r="AN4" s="30"/>
      <c r="AO4" s="51"/>
      <c r="AP4" s="30"/>
      <c r="AQ4" s="31"/>
      <c r="AR4" s="54"/>
      <c r="AS4" s="55"/>
      <c r="AT4" s="54"/>
      <c r="AU4" s="153"/>
      <c r="AV4" s="30"/>
      <c r="AW4" s="31"/>
      <c r="AX4" s="30"/>
      <c r="AY4" s="31"/>
      <c r="AZ4" s="30"/>
      <c r="BA4" s="31"/>
      <c r="BB4" s="30"/>
      <c r="BC4" s="51"/>
      <c r="BD4" s="30"/>
      <c r="BE4" s="31"/>
      <c r="BF4" s="30"/>
      <c r="BG4" s="97"/>
    </row>
    <row r="5" spans="1:59" ht="19.5" customHeight="1">
      <c r="A5" s="413"/>
      <c r="B5" s="391" t="s">
        <v>542</v>
      </c>
      <c r="C5" s="428"/>
      <c r="D5" s="391" t="s">
        <v>543</v>
      </c>
      <c r="E5" s="428"/>
      <c r="F5" s="391" t="s">
        <v>544</v>
      </c>
      <c r="G5" s="428"/>
      <c r="H5" s="391" t="s">
        <v>545</v>
      </c>
      <c r="I5" s="428"/>
      <c r="J5" s="406" t="s">
        <v>367</v>
      </c>
      <c r="K5" s="408" t="s">
        <v>495</v>
      </c>
      <c r="L5" s="403" t="s">
        <v>546</v>
      </c>
      <c r="M5" s="438"/>
      <c r="N5" s="391" t="s">
        <v>547</v>
      </c>
      <c r="O5" s="408" t="s">
        <v>548</v>
      </c>
      <c r="P5" s="391" t="s">
        <v>549</v>
      </c>
      <c r="Q5" s="408" t="s">
        <v>550</v>
      </c>
      <c r="R5" s="406" t="s">
        <v>551</v>
      </c>
      <c r="S5" s="428"/>
      <c r="T5" s="98"/>
      <c r="U5" s="102"/>
      <c r="V5" s="89"/>
      <c r="W5" s="88"/>
      <c r="X5" s="391" t="s">
        <v>367</v>
      </c>
      <c r="Y5" s="408" t="s">
        <v>546</v>
      </c>
      <c r="Z5" s="403" t="s">
        <v>552</v>
      </c>
      <c r="AA5" s="434" t="s">
        <v>553</v>
      </c>
      <c r="AB5" s="401" t="s">
        <v>554</v>
      </c>
      <c r="AC5" s="434" t="s">
        <v>555</v>
      </c>
      <c r="AD5" s="403" t="s">
        <v>927</v>
      </c>
      <c r="AE5" s="434"/>
      <c r="AF5" s="391" t="s">
        <v>556</v>
      </c>
      <c r="AG5" s="408" t="s">
        <v>557</v>
      </c>
      <c r="AH5" s="391" t="s">
        <v>558</v>
      </c>
      <c r="AI5" s="428"/>
      <c r="AJ5" s="86"/>
      <c r="AK5" s="106"/>
      <c r="AL5" s="86"/>
      <c r="AM5" s="87"/>
      <c r="AN5" s="86"/>
      <c r="AO5" s="106"/>
      <c r="AP5" s="391" t="s">
        <v>559</v>
      </c>
      <c r="AQ5" s="408" t="s">
        <v>560</v>
      </c>
      <c r="AR5" s="403" t="s">
        <v>561</v>
      </c>
      <c r="AS5" s="434" t="s">
        <v>562</v>
      </c>
      <c r="AT5" s="403" t="s">
        <v>563</v>
      </c>
      <c r="AU5" s="434" t="s">
        <v>564</v>
      </c>
      <c r="AV5" s="391" t="s">
        <v>565</v>
      </c>
      <c r="AW5" s="408" t="s">
        <v>566</v>
      </c>
      <c r="AX5" s="391" t="s">
        <v>567</v>
      </c>
      <c r="AY5" s="428"/>
      <c r="AZ5" s="395" t="s">
        <v>568</v>
      </c>
      <c r="BA5" s="433"/>
      <c r="BB5" s="391" t="s">
        <v>569</v>
      </c>
      <c r="BC5" s="408" t="s">
        <v>570</v>
      </c>
      <c r="BD5" s="448" t="s">
        <v>571</v>
      </c>
      <c r="BE5" s="456"/>
      <c r="BF5" s="391" t="s">
        <v>572</v>
      </c>
      <c r="BG5" s="425" t="s">
        <v>573</v>
      </c>
    </row>
    <row r="6" spans="1:59" ht="139.5" customHeight="1">
      <c r="A6" s="413"/>
      <c r="B6" s="432"/>
      <c r="C6" s="428"/>
      <c r="D6" s="432"/>
      <c r="E6" s="428"/>
      <c r="F6" s="432"/>
      <c r="G6" s="428"/>
      <c r="H6" s="432"/>
      <c r="I6" s="428"/>
      <c r="J6" s="432"/>
      <c r="K6" s="408"/>
      <c r="L6" s="436"/>
      <c r="M6" s="438"/>
      <c r="N6" s="432"/>
      <c r="O6" s="428"/>
      <c r="P6" s="432"/>
      <c r="Q6" s="428"/>
      <c r="R6" s="432"/>
      <c r="S6" s="428"/>
      <c r="T6" s="86" t="s">
        <v>574</v>
      </c>
      <c r="U6" s="178" t="s">
        <v>575</v>
      </c>
      <c r="V6" s="391" t="s">
        <v>576</v>
      </c>
      <c r="W6" s="447"/>
      <c r="X6" s="432"/>
      <c r="Y6" s="428"/>
      <c r="Z6" s="436"/>
      <c r="AA6" s="434"/>
      <c r="AB6" s="432"/>
      <c r="AC6" s="428"/>
      <c r="AD6" s="403"/>
      <c r="AE6" s="434"/>
      <c r="AF6" s="432"/>
      <c r="AG6" s="408"/>
      <c r="AH6" s="432"/>
      <c r="AI6" s="428"/>
      <c r="AJ6" s="391" t="s">
        <v>577</v>
      </c>
      <c r="AK6" s="428"/>
      <c r="AL6" s="391" t="s">
        <v>578</v>
      </c>
      <c r="AM6" s="408"/>
      <c r="AN6" s="391" t="s">
        <v>579</v>
      </c>
      <c r="AO6" s="428"/>
      <c r="AP6" s="432"/>
      <c r="AQ6" s="428"/>
      <c r="AR6" s="436"/>
      <c r="AS6" s="434"/>
      <c r="AT6" s="432"/>
      <c r="AU6" s="434"/>
      <c r="AV6" s="432"/>
      <c r="AW6" s="428"/>
      <c r="AX6" s="432"/>
      <c r="AY6" s="428"/>
      <c r="AZ6" s="395"/>
      <c r="BA6" s="433"/>
      <c r="BB6" s="432"/>
      <c r="BC6" s="428"/>
      <c r="BD6" s="457"/>
      <c r="BE6" s="456"/>
      <c r="BF6" s="391"/>
      <c r="BG6" s="425"/>
    </row>
    <row r="7" spans="1:59" ht="4.5" customHeight="1">
      <c r="A7" s="413"/>
      <c r="B7" s="253"/>
      <c r="C7" s="217"/>
      <c r="D7" s="223"/>
      <c r="E7" s="217"/>
      <c r="F7" s="223"/>
      <c r="G7" s="217"/>
      <c r="H7" s="223"/>
      <c r="I7" s="217"/>
      <c r="J7" s="223"/>
      <c r="K7" s="186"/>
      <c r="L7" s="221"/>
      <c r="M7" s="251"/>
      <c r="N7" s="223"/>
      <c r="O7" s="217"/>
      <c r="P7" s="223"/>
      <c r="Q7" s="217"/>
      <c r="R7" s="223"/>
      <c r="S7" s="217"/>
      <c r="T7" s="184"/>
      <c r="U7" s="254"/>
      <c r="V7" s="184"/>
      <c r="W7" s="255"/>
      <c r="X7" s="223"/>
      <c r="Y7" s="217"/>
      <c r="Z7" s="221"/>
      <c r="AA7" s="222"/>
      <c r="AB7" s="223"/>
      <c r="AC7" s="217"/>
      <c r="AD7" s="75"/>
      <c r="AE7" s="222"/>
      <c r="AF7" s="223"/>
      <c r="AG7" s="186"/>
      <c r="AH7" s="223"/>
      <c r="AI7" s="217"/>
      <c r="AJ7" s="184"/>
      <c r="AK7" s="217"/>
      <c r="AL7" s="184"/>
      <c r="AM7" s="186"/>
      <c r="AN7" s="184"/>
      <c r="AO7" s="217"/>
      <c r="AP7" s="223"/>
      <c r="AQ7" s="217"/>
      <c r="AR7" s="221"/>
      <c r="AS7" s="222"/>
      <c r="AT7" s="223"/>
      <c r="AU7" s="222"/>
      <c r="AV7" s="223"/>
      <c r="AW7" s="217"/>
      <c r="AX7" s="223"/>
      <c r="AY7" s="217"/>
      <c r="AZ7" s="188"/>
      <c r="BA7" s="220"/>
      <c r="BB7" s="223"/>
      <c r="BC7" s="217"/>
      <c r="BD7" s="256"/>
      <c r="BE7" s="257"/>
      <c r="BF7" s="184"/>
      <c r="BG7" s="224"/>
    </row>
    <row r="8" spans="1:59" ht="24.75" customHeight="1" thickBot="1">
      <c r="A8" s="414"/>
      <c r="B8" s="34" t="s">
        <v>1</v>
      </c>
      <c r="C8" s="35" t="s">
        <v>2</v>
      </c>
      <c r="D8" s="34" t="s">
        <v>1</v>
      </c>
      <c r="E8" s="35" t="s">
        <v>2</v>
      </c>
      <c r="F8" s="34" t="s">
        <v>1</v>
      </c>
      <c r="G8" s="35" t="s">
        <v>2</v>
      </c>
      <c r="H8" s="35" t="s">
        <v>1</v>
      </c>
      <c r="I8" s="35" t="s">
        <v>2</v>
      </c>
      <c r="J8" s="34" t="s">
        <v>1</v>
      </c>
      <c r="K8" s="35" t="s">
        <v>2</v>
      </c>
      <c r="L8" s="34" t="s">
        <v>1</v>
      </c>
      <c r="M8" s="35" t="s">
        <v>2</v>
      </c>
      <c r="N8" s="34" t="s">
        <v>1</v>
      </c>
      <c r="O8" s="35" t="s">
        <v>2</v>
      </c>
      <c r="P8" s="34" t="s">
        <v>1</v>
      </c>
      <c r="Q8" s="35" t="s">
        <v>2</v>
      </c>
      <c r="R8" s="34" t="s">
        <v>1</v>
      </c>
      <c r="S8" s="35" t="s">
        <v>2</v>
      </c>
      <c r="T8" s="34" t="s">
        <v>1</v>
      </c>
      <c r="U8" s="35" t="s">
        <v>2</v>
      </c>
      <c r="V8" s="35" t="s">
        <v>1</v>
      </c>
      <c r="W8" s="35" t="s">
        <v>2</v>
      </c>
      <c r="X8" s="35" t="s">
        <v>1</v>
      </c>
      <c r="Y8" s="35" t="s">
        <v>2</v>
      </c>
      <c r="Z8" s="35" t="s">
        <v>1</v>
      </c>
      <c r="AA8" s="35" t="s">
        <v>2</v>
      </c>
      <c r="AB8" s="35" t="s">
        <v>1</v>
      </c>
      <c r="AC8" s="35" t="s">
        <v>2</v>
      </c>
      <c r="AD8" s="35" t="s">
        <v>1</v>
      </c>
      <c r="AE8" s="35" t="s">
        <v>2</v>
      </c>
      <c r="AF8" s="35" t="s">
        <v>1</v>
      </c>
      <c r="AG8" s="35" t="s">
        <v>2</v>
      </c>
      <c r="AH8" s="35" t="s">
        <v>1</v>
      </c>
      <c r="AI8" s="35" t="s">
        <v>2</v>
      </c>
      <c r="AJ8" s="35" t="s">
        <v>1</v>
      </c>
      <c r="AK8" s="35" t="s">
        <v>2</v>
      </c>
      <c r="AL8" s="35" t="s">
        <v>1</v>
      </c>
      <c r="AM8" s="35" t="s">
        <v>2</v>
      </c>
      <c r="AN8" s="35" t="s">
        <v>1</v>
      </c>
      <c r="AO8" s="35" t="s">
        <v>2</v>
      </c>
      <c r="AP8" s="35" t="s">
        <v>1</v>
      </c>
      <c r="AQ8" s="35" t="s">
        <v>2</v>
      </c>
      <c r="AR8" s="35" t="s">
        <v>1</v>
      </c>
      <c r="AS8" s="35" t="s">
        <v>2</v>
      </c>
      <c r="AT8" s="35" t="s">
        <v>1</v>
      </c>
      <c r="AU8" s="35" t="s">
        <v>2</v>
      </c>
      <c r="AV8" s="35" t="s">
        <v>1</v>
      </c>
      <c r="AW8" s="35" t="s">
        <v>2</v>
      </c>
      <c r="AX8" s="35" t="s">
        <v>1</v>
      </c>
      <c r="AY8" s="35" t="s">
        <v>2</v>
      </c>
      <c r="AZ8" s="35" t="s">
        <v>1</v>
      </c>
      <c r="BA8" s="35" t="s">
        <v>2</v>
      </c>
      <c r="BB8" s="35" t="s">
        <v>1</v>
      </c>
      <c r="BC8" s="35" t="s">
        <v>2</v>
      </c>
      <c r="BD8" s="35" t="s">
        <v>1</v>
      </c>
      <c r="BE8" s="35" t="s">
        <v>2</v>
      </c>
      <c r="BF8" s="35" t="s">
        <v>1</v>
      </c>
      <c r="BG8" s="118" t="s">
        <v>2</v>
      </c>
    </row>
    <row r="9" spans="1:65" ht="15" customHeight="1" hidden="1">
      <c r="A9" s="119"/>
      <c r="B9" s="225"/>
      <c r="C9" s="225"/>
      <c r="D9" s="225"/>
      <c r="E9" s="225"/>
      <c r="F9" s="225"/>
      <c r="G9" s="225"/>
      <c r="H9" s="225"/>
      <c r="I9" s="225"/>
      <c r="J9" s="226"/>
      <c r="K9" s="227"/>
      <c r="L9" s="225"/>
      <c r="M9" s="228"/>
      <c r="N9" s="225"/>
      <c r="O9" s="225"/>
      <c r="P9" s="225"/>
      <c r="Q9" s="225"/>
      <c r="R9" s="225"/>
      <c r="S9" s="225"/>
      <c r="T9" s="225"/>
      <c r="U9" s="226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30"/>
      <c r="BH9" s="40"/>
      <c r="BI9" s="40"/>
      <c r="BJ9" s="40"/>
      <c r="BK9" s="40"/>
      <c r="BL9" s="40"/>
      <c r="BM9" s="40"/>
    </row>
    <row r="10" spans="1:65" s="94" customFormat="1" ht="34.5" customHeight="1">
      <c r="A10" s="204" t="s">
        <v>931</v>
      </c>
      <c r="B10" s="231">
        <v>2671</v>
      </c>
      <c r="C10" s="232">
        <v>2477</v>
      </c>
      <c r="D10" s="232">
        <v>16</v>
      </c>
      <c r="E10" s="232">
        <v>15</v>
      </c>
      <c r="F10" s="232">
        <v>589</v>
      </c>
      <c r="G10" s="232">
        <v>166</v>
      </c>
      <c r="H10" s="232">
        <v>43</v>
      </c>
      <c r="I10" s="232">
        <v>51</v>
      </c>
      <c r="J10" s="233">
        <v>1313</v>
      </c>
      <c r="K10" s="234">
        <v>1045</v>
      </c>
      <c r="L10" s="232">
        <v>1099</v>
      </c>
      <c r="M10" s="232">
        <v>988</v>
      </c>
      <c r="N10" s="232">
        <v>88</v>
      </c>
      <c r="O10" s="232">
        <v>71</v>
      </c>
      <c r="P10" s="232">
        <v>140</v>
      </c>
      <c r="Q10" s="232">
        <v>149</v>
      </c>
      <c r="R10" s="232">
        <v>451</v>
      </c>
      <c r="S10" s="232">
        <v>258</v>
      </c>
      <c r="T10" s="232">
        <v>213</v>
      </c>
      <c r="U10" s="233">
        <v>156</v>
      </c>
      <c r="V10" s="235">
        <v>238</v>
      </c>
      <c r="W10" s="235">
        <v>102</v>
      </c>
      <c r="X10" s="235">
        <v>420</v>
      </c>
      <c r="Y10" s="235">
        <v>510</v>
      </c>
      <c r="Z10" s="235">
        <v>19</v>
      </c>
      <c r="AA10" s="235">
        <v>43</v>
      </c>
      <c r="AB10" s="235">
        <v>97</v>
      </c>
      <c r="AC10" s="235">
        <v>163</v>
      </c>
      <c r="AD10" s="235">
        <v>611</v>
      </c>
      <c r="AE10" s="235">
        <v>856</v>
      </c>
      <c r="AF10" s="235">
        <v>70</v>
      </c>
      <c r="AG10" s="235">
        <v>119</v>
      </c>
      <c r="AH10" s="235">
        <v>455</v>
      </c>
      <c r="AI10" s="235">
        <v>567</v>
      </c>
      <c r="AJ10" s="235">
        <v>72</v>
      </c>
      <c r="AK10" s="235">
        <v>100</v>
      </c>
      <c r="AL10" s="235">
        <v>271</v>
      </c>
      <c r="AM10" s="235">
        <v>306</v>
      </c>
      <c r="AN10" s="235">
        <v>112</v>
      </c>
      <c r="AO10" s="235">
        <v>161</v>
      </c>
      <c r="AP10" s="235">
        <v>86</v>
      </c>
      <c r="AQ10" s="235">
        <v>170</v>
      </c>
      <c r="AR10" s="235">
        <v>0</v>
      </c>
      <c r="AS10" s="235">
        <v>1</v>
      </c>
      <c r="AT10" s="235">
        <v>13</v>
      </c>
      <c r="AU10" s="235">
        <v>10</v>
      </c>
      <c r="AV10" s="235">
        <v>2</v>
      </c>
      <c r="AW10" s="235">
        <v>0</v>
      </c>
      <c r="AX10" s="235">
        <v>0</v>
      </c>
      <c r="AY10" s="235">
        <v>0</v>
      </c>
      <c r="AZ10" s="235">
        <v>7</v>
      </c>
      <c r="BA10" s="235">
        <v>3</v>
      </c>
      <c r="BB10" s="235">
        <v>0</v>
      </c>
      <c r="BC10" s="235">
        <v>1</v>
      </c>
      <c r="BD10" s="235">
        <v>2</v>
      </c>
      <c r="BE10" s="235">
        <v>4</v>
      </c>
      <c r="BF10" s="235">
        <v>2</v>
      </c>
      <c r="BG10" s="236">
        <v>2</v>
      </c>
      <c r="BH10" s="348"/>
      <c r="BI10" s="348"/>
      <c r="BJ10" s="348"/>
      <c r="BK10" s="348"/>
      <c r="BL10" s="348"/>
      <c r="BM10" s="348"/>
    </row>
    <row r="11" spans="1:65" s="94" customFormat="1" ht="34.5" customHeight="1">
      <c r="A11" s="204">
        <v>24</v>
      </c>
      <c r="B11" s="231">
        <v>2696</v>
      </c>
      <c r="C11" s="232">
        <v>2387</v>
      </c>
      <c r="D11" s="232">
        <v>8</v>
      </c>
      <c r="E11" s="232">
        <v>9</v>
      </c>
      <c r="F11" s="232">
        <v>599</v>
      </c>
      <c r="G11" s="232">
        <v>184</v>
      </c>
      <c r="H11" s="232">
        <v>36</v>
      </c>
      <c r="I11" s="232">
        <v>63</v>
      </c>
      <c r="J11" s="233">
        <v>1394</v>
      </c>
      <c r="K11" s="234">
        <v>1104</v>
      </c>
      <c r="L11" s="232">
        <v>1098</v>
      </c>
      <c r="M11" s="232">
        <v>1026</v>
      </c>
      <c r="N11" s="232">
        <v>79</v>
      </c>
      <c r="O11" s="232">
        <v>89</v>
      </c>
      <c r="P11" s="232">
        <v>117</v>
      </c>
      <c r="Q11" s="232">
        <v>164</v>
      </c>
      <c r="R11" s="232">
        <v>492</v>
      </c>
      <c r="S11" s="232">
        <v>244</v>
      </c>
      <c r="T11" s="232">
        <v>220</v>
      </c>
      <c r="U11" s="233">
        <v>160</v>
      </c>
      <c r="V11" s="235">
        <v>272</v>
      </c>
      <c r="W11" s="235">
        <v>84</v>
      </c>
      <c r="X11" s="235">
        <v>410</v>
      </c>
      <c r="Y11" s="235">
        <v>529</v>
      </c>
      <c r="Z11" s="235">
        <v>22</v>
      </c>
      <c r="AA11" s="235">
        <v>38</v>
      </c>
      <c r="AB11" s="235">
        <v>92</v>
      </c>
      <c r="AC11" s="235">
        <v>186</v>
      </c>
      <c r="AD11" s="235">
        <v>635</v>
      </c>
      <c r="AE11" s="235">
        <v>872</v>
      </c>
      <c r="AF11" s="235">
        <v>65</v>
      </c>
      <c r="AG11" s="235">
        <v>133</v>
      </c>
      <c r="AH11" s="235">
        <v>489</v>
      </c>
      <c r="AI11" s="235">
        <v>578</v>
      </c>
      <c r="AJ11" s="235">
        <v>71</v>
      </c>
      <c r="AK11" s="235">
        <v>102</v>
      </c>
      <c r="AL11" s="235">
        <v>292</v>
      </c>
      <c r="AM11" s="235">
        <v>332</v>
      </c>
      <c r="AN11" s="235">
        <v>126</v>
      </c>
      <c r="AO11" s="235">
        <v>144</v>
      </c>
      <c r="AP11" s="235">
        <v>81</v>
      </c>
      <c r="AQ11" s="235">
        <v>161</v>
      </c>
      <c r="AR11" s="235">
        <v>0</v>
      </c>
      <c r="AS11" s="235">
        <v>3</v>
      </c>
      <c r="AT11" s="235">
        <v>12</v>
      </c>
      <c r="AU11" s="235">
        <v>7</v>
      </c>
      <c r="AV11" s="235">
        <v>0</v>
      </c>
      <c r="AW11" s="235">
        <v>0</v>
      </c>
      <c r="AX11" s="235">
        <v>0</v>
      </c>
      <c r="AY11" s="235">
        <v>0</v>
      </c>
      <c r="AZ11" s="235">
        <v>5</v>
      </c>
      <c r="BA11" s="235">
        <v>4</v>
      </c>
      <c r="BB11" s="235">
        <v>0</v>
      </c>
      <c r="BC11" s="235">
        <v>0</v>
      </c>
      <c r="BD11" s="235">
        <v>6</v>
      </c>
      <c r="BE11" s="235">
        <v>1</v>
      </c>
      <c r="BF11" s="235">
        <v>1</v>
      </c>
      <c r="BG11" s="236">
        <v>2</v>
      </c>
      <c r="BH11" s="348"/>
      <c r="BI11" s="348"/>
      <c r="BJ11" s="348"/>
      <c r="BK11" s="348"/>
      <c r="BL11" s="348"/>
      <c r="BM11" s="348"/>
    </row>
    <row r="12" spans="1:65" ht="34.5" customHeight="1">
      <c r="A12" s="237">
        <v>25</v>
      </c>
      <c r="B12" s="238">
        <v>2665</v>
      </c>
      <c r="C12" s="239">
        <v>2402</v>
      </c>
      <c r="D12" s="239">
        <v>6</v>
      </c>
      <c r="E12" s="239">
        <v>5</v>
      </c>
      <c r="F12" s="239">
        <v>597</v>
      </c>
      <c r="G12" s="239">
        <v>195</v>
      </c>
      <c r="H12" s="239">
        <v>50</v>
      </c>
      <c r="I12" s="239">
        <v>56</v>
      </c>
      <c r="J12" s="240">
        <v>1497</v>
      </c>
      <c r="K12" s="241">
        <v>1143</v>
      </c>
      <c r="L12" s="239">
        <v>1161</v>
      </c>
      <c r="M12" s="239">
        <v>1008</v>
      </c>
      <c r="N12" s="239">
        <v>91</v>
      </c>
      <c r="O12" s="239">
        <v>62</v>
      </c>
      <c r="P12" s="239">
        <v>149</v>
      </c>
      <c r="Q12" s="239">
        <v>151</v>
      </c>
      <c r="R12" s="239">
        <v>483</v>
      </c>
      <c r="S12" s="239">
        <v>253</v>
      </c>
      <c r="T12" s="239">
        <v>210</v>
      </c>
      <c r="U12" s="240">
        <v>161</v>
      </c>
      <c r="V12" s="242">
        <v>273</v>
      </c>
      <c r="W12" s="242">
        <v>92</v>
      </c>
      <c r="X12" s="242">
        <v>438</v>
      </c>
      <c r="Y12" s="242">
        <v>542</v>
      </c>
      <c r="Z12" s="242">
        <v>24</v>
      </c>
      <c r="AA12" s="242">
        <v>49</v>
      </c>
      <c r="AB12" s="242">
        <v>98</v>
      </c>
      <c r="AC12" s="242">
        <v>166</v>
      </c>
      <c r="AD12" s="242">
        <v>711</v>
      </c>
      <c r="AE12" s="242">
        <v>892</v>
      </c>
      <c r="AF12" s="242">
        <v>72</v>
      </c>
      <c r="AG12" s="242">
        <v>114</v>
      </c>
      <c r="AH12" s="242">
        <v>533</v>
      </c>
      <c r="AI12" s="242">
        <v>579</v>
      </c>
      <c r="AJ12" s="242">
        <v>77</v>
      </c>
      <c r="AK12" s="242">
        <v>109</v>
      </c>
      <c r="AL12" s="242">
        <v>329</v>
      </c>
      <c r="AM12" s="242">
        <v>325</v>
      </c>
      <c r="AN12" s="242">
        <v>127</v>
      </c>
      <c r="AO12" s="242">
        <v>145</v>
      </c>
      <c r="AP12" s="242">
        <v>106</v>
      </c>
      <c r="AQ12" s="242">
        <v>199</v>
      </c>
      <c r="AR12" s="242">
        <v>0</v>
      </c>
      <c r="AS12" s="242">
        <v>0</v>
      </c>
      <c r="AT12" s="242">
        <v>15</v>
      </c>
      <c r="AU12" s="242">
        <v>6</v>
      </c>
      <c r="AV12" s="242">
        <v>0</v>
      </c>
      <c r="AW12" s="242">
        <v>0</v>
      </c>
      <c r="AX12" s="242">
        <v>0</v>
      </c>
      <c r="AY12" s="242">
        <v>0</v>
      </c>
      <c r="AZ12" s="242">
        <v>6</v>
      </c>
      <c r="BA12" s="242">
        <v>3</v>
      </c>
      <c r="BB12" s="242">
        <v>2</v>
      </c>
      <c r="BC12" s="242">
        <v>0</v>
      </c>
      <c r="BD12" s="242">
        <v>3</v>
      </c>
      <c r="BE12" s="242">
        <v>2</v>
      </c>
      <c r="BF12" s="242">
        <v>4</v>
      </c>
      <c r="BG12" s="243">
        <v>1</v>
      </c>
      <c r="BH12" s="40"/>
      <c r="BI12" s="40"/>
      <c r="BJ12" s="40"/>
      <c r="BK12" s="40"/>
      <c r="BL12" s="40"/>
      <c r="BM12" s="40"/>
    </row>
    <row r="13" spans="1:65" ht="19.5" customHeight="1">
      <c r="A13" s="204"/>
      <c r="B13" s="244"/>
      <c r="C13" s="245"/>
      <c r="D13" s="245"/>
      <c r="E13" s="245"/>
      <c r="F13" s="245"/>
      <c r="G13" s="245"/>
      <c r="H13" s="245"/>
      <c r="I13" s="245"/>
      <c r="J13" s="246"/>
      <c r="K13" s="247"/>
      <c r="L13" s="245"/>
      <c r="M13" s="245"/>
      <c r="N13" s="245"/>
      <c r="O13" s="245"/>
      <c r="P13" s="245"/>
      <c r="Q13" s="245"/>
      <c r="R13" s="245"/>
      <c r="S13" s="245"/>
      <c r="T13" s="245"/>
      <c r="U13" s="246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30"/>
      <c r="BH13" s="40"/>
      <c r="BI13" s="40"/>
      <c r="BJ13" s="40"/>
      <c r="BK13" s="40"/>
      <c r="BL13" s="40"/>
      <c r="BM13" s="40"/>
    </row>
    <row r="14" spans="1:65" ht="33" customHeight="1">
      <c r="A14" s="204" t="s">
        <v>380</v>
      </c>
      <c r="B14" s="61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26">
        <v>1</v>
      </c>
      <c r="K14" s="72">
        <v>1</v>
      </c>
      <c r="L14" s="3">
        <v>2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26">
        <v>0</v>
      </c>
      <c r="V14" s="20">
        <v>0</v>
      </c>
      <c r="W14" s="20">
        <v>0</v>
      </c>
      <c r="X14" s="20">
        <v>2</v>
      </c>
      <c r="Y14" s="20">
        <v>1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15</v>
      </c>
      <c r="AU14" s="20">
        <v>6</v>
      </c>
      <c r="AV14" s="20">
        <v>0</v>
      </c>
      <c r="AW14" s="20">
        <v>0</v>
      </c>
      <c r="AX14" s="20">
        <v>0</v>
      </c>
      <c r="AY14" s="20">
        <v>0</v>
      </c>
      <c r="AZ14" s="20">
        <v>6</v>
      </c>
      <c r="BA14" s="20">
        <v>3</v>
      </c>
      <c r="BB14" s="20">
        <v>2</v>
      </c>
      <c r="BC14" s="20">
        <v>0</v>
      </c>
      <c r="BD14" s="20">
        <v>3</v>
      </c>
      <c r="BE14" s="20">
        <v>2</v>
      </c>
      <c r="BF14" s="20">
        <v>4</v>
      </c>
      <c r="BG14" s="171">
        <v>1</v>
      </c>
      <c r="BH14" s="40"/>
      <c r="BI14" s="40"/>
      <c r="BJ14" s="40"/>
      <c r="BK14" s="40"/>
      <c r="BL14" s="40"/>
      <c r="BM14" s="40"/>
    </row>
    <row r="15" spans="1:65" ht="33" customHeight="1">
      <c r="A15" s="204" t="s">
        <v>381</v>
      </c>
      <c r="B15" s="61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26">
        <v>2</v>
      </c>
      <c r="K15" s="72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26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171">
        <v>0</v>
      </c>
      <c r="BH15" s="40"/>
      <c r="BI15" s="40"/>
      <c r="BJ15" s="40"/>
      <c r="BK15" s="40"/>
      <c r="BL15" s="40"/>
      <c r="BM15" s="40"/>
    </row>
    <row r="16" spans="1:65" ht="33" customHeight="1">
      <c r="A16" s="204" t="s">
        <v>382</v>
      </c>
      <c r="B16" s="61">
        <v>1</v>
      </c>
      <c r="C16" s="3">
        <v>1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26">
        <v>0</v>
      </c>
      <c r="K16" s="72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26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171">
        <v>0</v>
      </c>
      <c r="BH16" s="40"/>
      <c r="BI16" s="40"/>
      <c r="BJ16" s="40"/>
      <c r="BK16" s="40"/>
      <c r="BL16" s="40"/>
      <c r="BM16" s="40"/>
    </row>
    <row r="17" spans="1:65" ht="33" customHeight="1">
      <c r="A17" s="248" t="s">
        <v>383</v>
      </c>
      <c r="B17" s="61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26">
        <v>0</v>
      </c>
      <c r="K17" s="72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26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171">
        <v>0</v>
      </c>
      <c r="BH17" s="40"/>
      <c r="BI17" s="40"/>
      <c r="BJ17" s="40"/>
      <c r="BK17" s="40"/>
      <c r="BL17" s="40"/>
      <c r="BM17" s="40"/>
    </row>
    <row r="18" spans="1:65" ht="33" customHeight="1">
      <c r="A18" s="205" t="s">
        <v>384</v>
      </c>
      <c r="B18" s="61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26">
        <v>0</v>
      </c>
      <c r="K18" s="7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26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171">
        <v>0</v>
      </c>
      <c r="BH18" s="40"/>
      <c r="BI18" s="40"/>
      <c r="BJ18" s="40"/>
      <c r="BK18" s="40"/>
      <c r="BL18" s="40"/>
      <c r="BM18" s="40"/>
    </row>
    <row r="19" spans="1:65" ht="19.5" customHeight="1">
      <c r="A19" s="205"/>
      <c r="B19" s="61"/>
      <c r="C19" s="3"/>
      <c r="D19" s="3"/>
      <c r="E19" s="3"/>
      <c r="F19" s="3"/>
      <c r="G19" s="3"/>
      <c r="H19" s="3"/>
      <c r="I19" s="3"/>
      <c r="J19" s="26"/>
      <c r="K19" s="72"/>
      <c r="L19" s="3"/>
      <c r="M19" s="3"/>
      <c r="N19" s="3"/>
      <c r="O19" s="3"/>
      <c r="P19" s="3"/>
      <c r="Q19" s="3"/>
      <c r="R19" s="3"/>
      <c r="S19" s="3"/>
      <c r="T19" s="3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171"/>
      <c r="BH19" s="40"/>
      <c r="BI19" s="40"/>
      <c r="BJ19" s="40"/>
      <c r="BK19" s="40"/>
      <c r="BL19" s="40"/>
      <c r="BM19" s="40"/>
    </row>
    <row r="20" spans="1:65" ht="33" customHeight="1">
      <c r="A20" s="205" t="s">
        <v>385</v>
      </c>
      <c r="B20" s="61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26">
        <v>0</v>
      </c>
      <c r="K20" s="72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26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1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171">
        <v>0</v>
      </c>
      <c r="BH20" s="40"/>
      <c r="BI20" s="40"/>
      <c r="BJ20" s="40"/>
      <c r="BK20" s="40"/>
      <c r="BL20" s="40"/>
      <c r="BM20" s="40"/>
    </row>
    <row r="21" spans="1:65" ht="33" customHeight="1">
      <c r="A21" s="205" t="s">
        <v>386</v>
      </c>
      <c r="B21" s="61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26">
        <v>0</v>
      </c>
      <c r="K21" s="72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26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171">
        <v>0</v>
      </c>
      <c r="BH21" s="40"/>
      <c r="BI21" s="40"/>
      <c r="BJ21" s="40"/>
      <c r="BK21" s="40"/>
      <c r="BL21" s="40"/>
      <c r="BM21" s="40"/>
    </row>
    <row r="22" spans="1:65" ht="33" customHeight="1">
      <c r="A22" s="205" t="s">
        <v>387</v>
      </c>
      <c r="B22" s="61">
        <v>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26">
        <v>0</v>
      </c>
      <c r="K22" s="7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26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171">
        <v>0</v>
      </c>
      <c r="BH22" s="40"/>
      <c r="BI22" s="40"/>
      <c r="BJ22" s="40"/>
      <c r="BK22" s="40"/>
      <c r="BL22" s="40"/>
      <c r="BM22" s="40"/>
    </row>
    <row r="23" spans="1:65" ht="33" customHeight="1">
      <c r="A23" s="205" t="s">
        <v>388</v>
      </c>
      <c r="B23" s="61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26">
        <v>2</v>
      </c>
      <c r="K23" s="72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26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171">
        <v>0</v>
      </c>
      <c r="BH23" s="40"/>
      <c r="BI23" s="40"/>
      <c r="BJ23" s="40"/>
      <c r="BK23" s="40"/>
      <c r="BL23" s="40"/>
      <c r="BM23" s="40"/>
    </row>
    <row r="24" spans="1:65" ht="33" customHeight="1">
      <c r="A24" s="205" t="s">
        <v>389</v>
      </c>
      <c r="B24" s="61">
        <v>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26">
        <v>0</v>
      </c>
      <c r="K24" s="72">
        <v>1</v>
      </c>
      <c r="L24" s="3">
        <v>2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1</v>
      </c>
      <c r="S24" s="3">
        <v>0</v>
      </c>
      <c r="T24" s="3">
        <v>1</v>
      </c>
      <c r="U24" s="26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1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171">
        <v>0</v>
      </c>
      <c r="BH24" s="40"/>
      <c r="BI24" s="40"/>
      <c r="BJ24" s="40"/>
      <c r="BK24" s="40"/>
      <c r="BL24" s="40"/>
      <c r="BM24" s="40"/>
    </row>
    <row r="25" spans="1:65" ht="19.5" customHeight="1">
      <c r="A25" s="205"/>
      <c r="B25" s="61"/>
      <c r="C25" s="3"/>
      <c r="D25" s="3"/>
      <c r="E25" s="3"/>
      <c r="F25" s="3"/>
      <c r="G25" s="3"/>
      <c r="H25" s="3"/>
      <c r="I25" s="3"/>
      <c r="J25" s="26"/>
      <c r="K25" s="72"/>
      <c r="L25" s="3"/>
      <c r="M25" s="3"/>
      <c r="N25" s="3"/>
      <c r="O25" s="3"/>
      <c r="P25" s="3"/>
      <c r="Q25" s="3"/>
      <c r="R25" s="3"/>
      <c r="S25" s="3"/>
      <c r="T25" s="3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171"/>
      <c r="BH25" s="40"/>
      <c r="BI25" s="40"/>
      <c r="BJ25" s="40"/>
      <c r="BK25" s="40"/>
      <c r="BL25" s="40"/>
      <c r="BM25" s="40"/>
    </row>
    <row r="26" spans="1:65" ht="33" customHeight="1">
      <c r="A26" s="205" t="s">
        <v>390</v>
      </c>
      <c r="B26" s="61">
        <v>1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26">
        <v>2</v>
      </c>
      <c r="K26" s="72">
        <v>1</v>
      </c>
      <c r="L26" s="3">
        <v>3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  <c r="S26" s="3">
        <v>3</v>
      </c>
      <c r="T26" s="3">
        <v>1</v>
      </c>
      <c r="U26" s="26">
        <v>1</v>
      </c>
      <c r="V26" s="20">
        <v>2</v>
      </c>
      <c r="W26" s="20">
        <v>2</v>
      </c>
      <c r="X26" s="20">
        <v>0</v>
      </c>
      <c r="Y26" s="20">
        <v>0</v>
      </c>
      <c r="Z26" s="20">
        <v>0</v>
      </c>
      <c r="AA26" s="20">
        <v>0</v>
      </c>
      <c r="AB26" s="20">
        <v>1</v>
      </c>
      <c r="AC26" s="20">
        <v>0</v>
      </c>
      <c r="AD26" s="20">
        <v>0</v>
      </c>
      <c r="AE26" s="20">
        <v>1</v>
      </c>
      <c r="AF26" s="20">
        <v>0</v>
      </c>
      <c r="AG26" s="20">
        <v>0</v>
      </c>
      <c r="AH26" s="20">
        <v>0</v>
      </c>
      <c r="AI26" s="20">
        <v>1</v>
      </c>
      <c r="AJ26" s="20">
        <v>0</v>
      </c>
      <c r="AK26" s="20">
        <v>1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171">
        <v>0</v>
      </c>
      <c r="BH26" s="40"/>
      <c r="BI26" s="40"/>
      <c r="BJ26" s="40"/>
      <c r="BK26" s="40"/>
      <c r="BL26" s="40"/>
      <c r="BM26" s="40"/>
    </row>
    <row r="27" spans="1:65" ht="33" customHeight="1">
      <c r="A27" s="205" t="s">
        <v>391</v>
      </c>
      <c r="B27" s="61">
        <v>3</v>
      </c>
      <c r="C27" s="3">
        <v>2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26">
        <v>4</v>
      </c>
      <c r="K27" s="72">
        <v>0</v>
      </c>
      <c r="L27" s="3">
        <v>11</v>
      </c>
      <c r="M27" s="3">
        <v>4</v>
      </c>
      <c r="N27" s="3">
        <v>1</v>
      </c>
      <c r="O27" s="3">
        <v>0</v>
      </c>
      <c r="P27" s="3">
        <v>2</v>
      </c>
      <c r="Q27" s="3">
        <v>0</v>
      </c>
      <c r="R27" s="3">
        <v>5</v>
      </c>
      <c r="S27" s="3">
        <v>3</v>
      </c>
      <c r="T27" s="3">
        <v>1</v>
      </c>
      <c r="U27" s="26">
        <v>1</v>
      </c>
      <c r="V27" s="20">
        <v>4</v>
      </c>
      <c r="W27" s="20">
        <v>2</v>
      </c>
      <c r="X27" s="20">
        <v>3</v>
      </c>
      <c r="Y27" s="20">
        <v>1</v>
      </c>
      <c r="Z27" s="20">
        <v>0</v>
      </c>
      <c r="AA27" s="20">
        <v>0</v>
      </c>
      <c r="AB27" s="20">
        <v>1</v>
      </c>
      <c r="AC27" s="20">
        <v>0</v>
      </c>
      <c r="AD27" s="20">
        <v>3</v>
      </c>
      <c r="AE27" s="20">
        <v>2</v>
      </c>
      <c r="AF27" s="20">
        <v>1</v>
      </c>
      <c r="AG27" s="20">
        <v>1</v>
      </c>
      <c r="AH27" s="20">
        <v>2</v>
      </c>
      <c r="AI27" s="20">
        <v>0</v>
      </c>
      <c r="AJ27" s="20">
        <v>1</v>
      </c>
      <c r="AK27" s="20">
        <v>0</v>
      </c>
      <c r="AL27" s="20">
        <v>0</v>
      </c>
      <c r="AM27" s="20">
        <v>0</v>
      </c>
      <c r="AN27" s="20">
        <v>1</v>
      </c>
      <c r="AO27" s="20">
        <v>0</v>
      </c>
      <c r="AP27" s="20">
        <v>0</v>
      </c>
      <c r="AQ27" s="20">
        <v>1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171">
        <v>0</v>
      </c>
      <c r="BH27" s="40"/>
      <c r="BI27" s="40"/>
      <c r="BJ27" s="40"/>
      <c r="BK27" s="40"/>
      <c r="BL27" s="40"/>
      <c r="BM27" s="40"/>
    </row>
    <row r="28" spans="1:65" ht="33" customHeight="1">
      <c r="A28" s="205" t="s">
        <v>392</v>
      </c>
      <c r="B28" s="61">
        <v>5</v>
      </c>
      <c r="C28" s="3">
        <v>3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26">
        <v>5</v>
      </c>
      <c r="K28" s="72">
        <v>1</v>
      </c>
      <c r="L28" s="3">
        <v>18</v>
      </c>
      <c r="M28" s="3">
        <v>7</v>
      </c>
      <c r="N28" s="3">
        <v>0</v>
      </c>
      <c r="O28" s="3">
        <v>0</v>
      </c>
      <c r="P28" s="3">
        <v>0</v>
      </c>
      <c r="Q28" s="3">
        <v>0</v>
      </c>
      <c r="R28" s="3">
        <v>14</v>
      </c>
      <c r="S28" s="3">
        <v>5</v>
      </c>
      <c r="T28" s="3">
        <v>5</v>
      </c>
      <c r="U28" s="26">
        <v>1</v>
      </c>
      <c r="V28" s="20">
        <v>9</v>
      </c>
      <c r="W28" s="20">
        <v>4</v>
      </c>
      <c r="X28" s="20">
        <v>4</v>
      </c>
      <c r="Y28" s="20">
        <v>2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171">
        <v>0</v>
      </c>
      <c r="BH28" s="40"/>
      <c r="BI28" s="40"/>
      <c r="BJ28" s="40"/>
      <c r="BK28" s="40"/>
      <c r="BL28" s="40"/>
      <c r="BM28" s="40"/>
    </row>
    <row r="29" spans="1:65" ht="33" customHeight="1">
      <c r="A29" s="205" t="s">
        <v>393</v>
      </c>
      <c r="B29" s="61">
        <v>7</v>
      </c>
      <c r="C29" s="3">
        <v>4</v>
      </c>
      <c r="D29" s="3">
        <v>0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26">
        <v>5</v>
      </c>
      <c r="K29" s="72">
        <v>1</v>
      </c>
      <c r="L29" s="3">
        <v>28</v>
      </c>
      <c r="M29" s="3">
        <v>13</v>
      </c>
      <c r="N29" s="3">
        <v>1</v>
      </c>
      <c r="O29" s="3">
        <v>0</v>
      </c>
      <c r="P29" s="3">
        <v>1</v>
      </c>
      <c r="Q29" s="3">
        <v>1</v>
      </c>
      <c r="R29" s="3">
        <v>22</v>
      </c>
      <c r="S29" s="3">
        <v>10</v>
      </c>
      <c r="T29" s="3">
        <v>7</v>
      </c>
      <c r="U29" s="26">
        <v>4</v>
      </c>
      <c r="V29" s="20">
        <v>15</v>
      </c>
      <c r="W29" s="20">
        <v>6</v>
      </c>
      <c r="X29" s="20">
        <v>4</v>
      </c>
      <c r="Y29" s="20">
        <v>2</v>
      </c>
      <c r="Z29" s="20">
        <v>0</v>
      </c>
      <c r="AA29" s="20">
        <v>0</v>
      </c>
      <c r="AB29" s="20">
        <v>2</v>
      </c>
      <c r="AC29" s="20">
        <v>3</v>
      </c>
      <c r="AD29" s="20">
        <v>1</v>
      </c>
      <c r="AE29" s="20">
        <v>1</v>
      </c>
      <c r="AF29" s="20">
        <v>0</v>
      </c>
      <c r="AG29" s="20">
        <v>0</v>
      </c>
      <c r="AH29" s="20">
        <v>1</v>
      </c>
      <c r="AI29" s="20">
        <v>1</v>
      </c>
      <c r="AJ29" s="20">
        <v>0</v>
      </c>
      <c r="AK29" s="20">
        <v>1</v>
      </c>
      <c r="AL29" s="20">
        <v>1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171">
        <v>0</v>
      </c>
      <c r="BH29" s="40"/>
      <c r="BI29" s="40"/>
      <c r="BJ29" s="40"/>
      <c r="BK29" s="40"/>
      <c r="BL29" s="40"/>
      <c r="BM29" s="40"/>
    </row>
    <row r="30" spans="1:65" ht="33" customHeight="1">
      <c r="A30" s="205" t="s">
        <v>394</v>
      </c>
      <c r="B30" s="61">
        <v>8</v>
      </c>
      <c r="C30" s="3">
        <v>4</v>
      </c>
      <c r="D30" s="3">
        <v>0</v>
      </c>
      <c r="E30" s="3">
        <v>0</v>
      </c>
      <c r="F30" s="3">
        <v>4</v>
      </c>
      <c r="G30" s="3">
        <v>0</v>
      </c>
      <c r="H30" s="3">
        <v>1</v>
      </c>
      <c r="I30" s="3">
        <v>0</v>
      </c>
      <c r="J30" s="26">
        <v>5</v>
      </c>
      <c r="K30" s="72">
        <v>2</v>
      </c>
      <c r="L30" s="3">
        <v>57</v>
      </c>
      <c r="M30" s="3">
        <v>10</v>
      </c>
      <c r="N30" s="3">
        <v>0</v>
      </c>
      <c r="O30" s="3">
        <v>0</v>
      </c>
      <c r="P30" s="3">
        <v>2</v>
      </c>
      <c r="Q30" s="3">
        <v>1</v>
      </c>
      <c r="R30" s="3">
        <v>48</v>
      </c>
      <c r="S30" s="3">
        <v>9</v>
      </c>
      <c r="T30" s="3">
        <v>16</v>
      </c>
      <c r="U30" s="26">
        <v>4</v>
      </c>
      <c r="V30" s="20">
        <v>32</v>
      </c>
      <c r="W30" s="20">
        <v>5</v>
      </c>
      <c r="X30" s="20">
        <v>7</v>
      </c>
      <c r="Y30" s="20">
        <v>0</v>
      </c>
      <c r="Z30" s="20">
        <v>0</v>
      </c>
      <c r="AA30" s="20">
        <v>0</v>
      </c>
      <c r="AB30" s="20">
        <v>1</v>
      </c>
      <c r="AC30" s="20">
        <v>1</v>
      </c>
      <c r="AD30" s="20">
        <v>4</v>
      </c>
      <c r="AE30" s="20">
        <v>3</v>
      </c>
      <c r="AF30" s="20">
        <v>2</v>
      </c>
      <c r="AG30" s="20">
        <v>1</v>
      </c>
      <c r="AH30" s="20">
        <v>2</v>
      </c>
      <c r="AI30" s="20">
        <v>1</v>
      </c>
      <c r="AJ30" s="20">
        <v>1</v>
      </c>
      <c r="AK30" s="20">
        <v>0</v>
      </c>
      <c r="AL30" s="20">
        <v>1</v>
      </c>
      <c r="AM30" s="20">
        <v>1</v>
      </c>
      <c r="AN30" s="20">
        <v>0</v>
      </c>
      <c r="AO30" s="20">
        <v>0</v>
      </c>
      <c r="AP30" s="20">
        <v>0</v>
      </c>
      <c r="AQ30" s="20">
        <v>1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171">
        <v>0</v>
      </c>
      <c r="BH30" s="40"/>
      <c r="BI30" s="40"/>
      <c r="BJ30" s="40"/>
      <c r="BK30" s="40"/>
      <c r="BL30" s="40"/>
      <c r="BM30" s="40"/>
    </row>
    <row r="31" spans="1:65" ht="19.5" customHeight="1">
      <c r="A31" s="205"/>
      <c r="B31" s="61"/>
      <c r="C31" s="3"/>
      <c r="D31" s="3"/>
      <c r="E31" s="3"/>
      <c r="F31" s="3"/>
      <c r="G31" s="3"/>
      <c r="H31" s="3"/>
      <c r="I31" s="3"/>
      <c r="J31" s="26"/>
      <c r="K31" s="72"/>
      <c r="L31" s="3"/>
      <c r="M31" s="3"/>
      <c r="N31" s="3"/>
      <c r="O31" s="3"/>
      <c r="P31" s="3"/>
      <c r="Q31" s="3"/>
      <c r="R31" s="3"/>
      <c r="S31" s="3"/>
      <c r="T31" s="3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171"/>
      <c r="BH31" s="40"/>
      <c r="BI31" s="40"/>
      <c r="BJ31" s="40"/>
      <c r="BK31" s="40"/>
      <c r="BL31" s="40"/>
      <c r="BM31" s="40"/>
    </row>
    <row r="32" spans="1:65" ht="33" customHeight="1">
      <c r="A32" s="205" t="s">
        <v>395</v>
      </c>
      <c r="B32" s="61">
        <v>24</v>
      </c>
      <c r="C32" s="3">
        <v>5</v>
      </c>
      <c r="D32" s="3">
        <v>0</v>
      </c>
      <c r="E32" s="3">
        <v>0</v>
      </c>
      <c r="F32" s="3">
        <v>2</v>
      </c>
      <c r="G32" s="3">
        <v>1</v>
      </c>
      <c r="H32" s="3">
        <v>2</v>
      </c>
      <c r="I32" s="3">
        <v>0</v>
      </c>
      <c r="J32" s="26">
        <v>14</v>
      </c>
      <c r="K32" s="72">
        <v>5</v>
      </c>
      <c r="L32" s="3">
        <v>59</v>
      </c>
      <c r="M32" s="3">
        <v>19</v>
      </c>
      <c r="N32" s="3">
        <v>3</v>
      </c>
      <c r="O32" s="3">
        <v>1</v>
      </c>
      <c r="P32" s="3">
        <v>3</v>
      </c>
      <c r="Q32" s="3">
        <v>2</v>
      </c>
      <c r="R32" s="3">
        <v>40</v>
      </c>
      <c r="S32" s="3">
        <v>10</v>
      </c>
      <c r="T32" s="3">
        <v>13</v>
      </c>
      <c r="U32" s="26">
        <v>6</v>
      </c>
      <c r="V32" s="20">
        <v>27</v>
      </c>
      <c r="W32" s="20">
        <v>4</v>
      </c>
      <c r="X32" s="20">
        <v>13</v>
      </c>
      <c r="Y32" s="20">
        <v>6</v>
      </c>
      <c r="Z32" s="20">
        <v>0</v>
      </c>
      <c r="AA32" s="20">
        <v>0</v>
      </c>
      <c r="AB32" s="20">
        <v>1</v>
      </c>
      <c r="AC32" s="20">
        <v>2</v>
      </c>
      <c r="AD32" s="20">
        <v>7</v>
      </c>
      <c r="AE32" s="20">
        <v>2</v>
      </c>
      <c r="AF32" s="20">
        <v>0</v>
      </c>
      <c r="AG32" s="20">
        <v>0</v>
      </c>
      <c r="AH32" s="20">
        <v>5</v>
      </c>
      <c r="AI32" s="20">
        <v>2</v>
      </c>
      <c r="AJ32" s="20">
        <v>1</v>
      </c>
      <c r="AK32" s="20">
        <v>0</v>
      </c>
      <c r="AL32" s="20">
        <v>3</v>
      </c>
      <c r="AM32" s="20">
        <v>2</v>
      </c>
      <c r="AN32" s="20">
        <v>1</v>
      </c>
      <c r="AO32" s="20">
        <v>0</v>
      </c>
      <c r="AP32" s="20">
        <v>2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171">
        <v>0</v>
      </c>
      <c r="BH32" s="40"/>
      <c r="BI32" s="40"/>
      <c r="BJ32" s="40"/>
      <c r="BK32" s="40"/>
      <c r="BL32" s="40"/>
      <c r="BM32" s="40"/>
    </row>
    <row r="33" spans="1:65" ht="33" customHeight="1">
      <c r="A33" s="205" t="s">
        <v>396</v>
      </c>
      <c r="B33" s="61">
        <v>77</v>
      </c>
      <c r="C33" s="3">
        <v>13</v>
      </c>
      <c r="D33" s="3">
        <v>0</v>
      </c>
      <c r="E33" s="3">
        <v>0</v>
      </c>
      <c r="F33" s="3">
        <v>8</v>
      </c>
      <c r="G33" s="3">
        <v>5</v>
      </c>
      <c r="H33" s="3">
        <v>0</v>
      </c>
      <c r="I33" s="3">
        <v>3</v>
      </c>
      <c r="J33" s="26">
        <v>48</v>
      </c>
      <c r="K33" s="72">
        <v>11</v>
      </c>
      <c r="L33" s="3">
        <v>87</v>
      </c>
      <c r="M33" s="3">
        <v>26</v>
      </c>
      <c r="N33" s="3">
        <v>10</v>
      </c>
      <c r="O33" s="3">
        <v>1</v>
      </c>
      <c r="P33" s="3">
        <v>4</v>
      </c>
      <c r="Q33" s="3">
        <v>1</v>
      </c>
      <c r="R33" s="3">
        <v>57</v>
      </c>
      <c r="S33" s="3">
        <v>16</v>
      </c>
      <c r="T33" s="3">
        <v>19</v>
      </c>
      <c r="U33" s="26">
        <v>9</v>
      </c>
      <c r="V33" s="20">
        <v>38</v>
      </c>
      <c r="W33" s="20">
        <v>7</v>
      </c>
      <c r="X33" s="20">
        <v>16</v>
      </c>
      <c r="Y33" s="20">
        <v>8</v>
      </c>
      <c r="Z33" s="20">
        <v>2</v>
      </c>
      <c r="AA33" s="20">
        <v>0</v>
      </c>
      <c r="AB33" s="20">
        <v>6</v>
      </c>
      <c r="AC33" s="20">
        <v>8</v>
      </c>
      <c r="AD33" s="20">
        <v>18</v>
      </c>
      <c r="AE33" s="20">
        <v>13</v>
      </c>
      <c r="AF33" s="20">
        <v>3</v>
      </c>
      <c r="AG33" s="20">
        <v>4</v>
      </c>
      <c r="AH33" s="20">
        <v>11</v>
      </c>
      <c r="AI33" s="20">
        <v>7</v>
      </c>
      <c r="AJ33" s="20">
        <v>2</v>
      </c>
      <c r="AK33" s="20">
        <v>1</v>
      </c>
      <c r="AL33" s="20">
        <v>6</v>
      </c>
      <c r="AM33" s="20">
        <v>6</v>
      </c>
      <c r="AN33" s="20">
        <v>3</v>
      </c>
      <c r="AO33" s="20">
        <v>0</v>
      </c>
      <c r="AP33" s="20">
        <v>4</v>
      </c>
      <c r="AQ33" s="20">
        <v>2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v>0</v>
      </c>
      <c r="BG33" s="171">
        <v>0</v>
      </c>
      <c r="BH33" s="40"/>
      <c r="BI33" s="40"/>
      <c r="BJ33" s="40"/>
      <c r="BK33" s="40"/>
      <c r="BL33" s="40"/>
      <c r="BM33" s="40"/>
    </row>
    <row r="34" spans="1:65" ht="33" customHeight="1">
      <c r="A34" s="205" t="s">
        <v>397</v>
      </c>
      <c r="B34" s="61">
        <v>116</v>
      </c>
      <c r="C34" s="3">
        <v>32</v>
      </c>
      <c r="D34" s="3">
        <v>0</v>
      </c>
      <c r="E34" s="3">
        <v>1</v>
      </c>
      <c r="F34" s="3">
        <v>26</v>
      </c>
      <c r="G34" s="3">
        <v>3</v>
      </c>
      <c r="H34" s="3">
        <v>8</v>
      </c>
      <c r="I34" s="3">
        <v>3</v>
      </c>
      <c r="J34" s="26">
        <v>51</v>
      </c>
      <c r="K34" s="72">
        <v>17</v>
      </c>
      <c r="L34" s="3">
        <v>136</v>
      </c>
      <c r="M34" s="3">
        <v>38</v>
      </c>
      <c r="N34" s="3">
        <v>15</v>
      </c>
      <c r="O34" s="3">
        <v>3</v>
      </c>
      <c r="P34" s="3">
        <v>10</v>
      </c>
      <c r="Q34" s="3">
        <v>3</v>
      </c>
      <c r="R34" s="3">
        <v>74</v>
      </c>
      <c r="S34" s="3">
        <v>22</v>
      </c>
      <c r="T34" s="3">
        <v>31</v>
      </c>
      <c r="U34" s="26">
        <v>12</v>
      </c>
      <c r="V34" s="20">
        <v>43</v>
      </c>
      <c r="W34" s="20">
        <v>10</v>
      </c>
      <c r="X34" s="20">
        <v>37</v>
      </c>
      <c r="Y34" s="20">
        <v>10</v>
      </c>
      <c r="Z34" s="20">
        <v>2</v>
      </c>
      <c r="AA34" s="20">
        <v>0</v>
      </c>
      <c r="AB34" s="20">
        <v>8</v>
      </c>
      <c r="AC34" s="20">
        <v>7</v>
      </c>
      <c r="AD34" s="20">
        <v>36</v>
      </c>
      <c r="AE34" s="20">
        <v>21</v>
      </c>
      <c r="AF34" s="20">
        <v>2</v>
      </c>
      <c r="AG34" s="20">
        <v>3</v>
      </c>
      <c r="AH34" s="20">
        <v>28</v>
      </c>
      <c r="AI34" s="20">
        <v>13</v>
      </c>
      <c r="AJ34" s="20">
        <v>6</v>
      </c>
      <c r="AK34" s="20">
        <v>4</v>
      </c>
      <c r="AL34" s="20">
        <v>18</v>
      </c>
      <c r="AM34" s="20">
        <v>8</v>
      </c>
      <c r="AN34" s="20">
        <v>4</v>
      </c>
      <c r="AO34" s="20">
        <v>1</v>
      </c>
      <c r="AP34" s="20">
        <v>6</v>
      </c>
      <c r="AQ34" s="20">
        <v>5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171">
        <v>0</v>
      </c>
      <c r="BH34" s="40"/>
      <c r="BI34" s="40"/>
      <c r="BJ34" s="40"/>
      <c r="BK34" s="40"/>
      <c r="BL34" s="40"/>
      <c r="BM34" s="40"/>
    </row>
    <row r="35" spans="1:65" ht="33" customHeight="1">
      <c r="A35" s="205" t="s">
        <v>398</v>
      </c>
      <c r="B35" s="61">
        <v>190</v>
      </c>
      <c r="C35" s="3">
        <v>70</v>
      </c>
      <c r="D35" s="3">
        <v>0</v>
      </c>
      <c r="E35" s="3">
        <v>0</v>
      </c>
      <c r="F35" s="3">
        <v>42</v>
      </c>
      <c r="G35" s="3">
        <v>6</v>
      </c>
      <c r="H35" s="3">
        <v>4</v>
      </c>
      <c r="I35" s="3">
        <v>2</v>
      </c>
      <c r="J35" s="26">
        <v>141</v>
      </c>
      <c r="K35" s="72">
        <v>55</v>
      </c>
      <c r="L35" s="3">
        <v>124</v>
      </c>
      <c r="M35" s="3">
        <v>50</v>
      </c>
      <c r="N35" s="3">
        <v>5</v>
      </c>
      <c r="O35" s="3">
        <v>1</v>
      </c>
      <c r="P35" s="3">
        <v>13</v>
      </c>
      <c r="Q35" s="3">
        <v>7</v>
      </c>
      <c r="R35" s="3">
        <v>62</v>
      </c>
      <c r="S35" s="3">
        <v>22</v>
      </c>
      <c r="T35" s="3">
        <v>24</v>
      </c>
      <c r="U35" s="26">
        <v>13</v>
      </c>
      <c r="V35" s="20">
        <v>38</v>
      </c>
      <c r="W35" s="20">
        <v>9</v>
      </c>
      <c r="X35" s="20">
        <v>44</v>
      </c>
      <c r="Y35" s="20">
        <v>20</v>
      </c>
      <c r="Z35" s="20">
        <v>2</v>
      </c>
      <c r="AA35" s="20">
        <v>2</v>
      </c>
      <c r="AB35" s="20">
        <v>15</v>
      </c>
      <c r="AC35" s="20">
        <v>18</v>
      </c>
      <c r="AD35" s="20">
        <v>55</v>
      </c>
      <c r="AE35" s="20">
        <v>38</v>
      </c>
      <c r="AF35" s="20">
        <v>5</v>
      </c>
      <c r="AG35" s="20">
        <v>5</v>
      </c>
      <c r="AH35" s="20">
        <v>43</v>
      </c>
      <c r="AI35" s="20">
        <v>20</v>
      </c>
      <c r="AJ35" s="20">
        <v>6</v>
      </c>
      <c r="AK35" s="20">
        <v>1</v>
      </c>
      <c r="AL35" s="20">
        <v>28</v>
      </c>
      <c r="AM35" s="20">
        <v>16</v>
      </c>
      <c r="AN35" s="20">
        <v>9</v>
      </c>
      <c r="AO35" s="20">
        <v>3</v>
      </c>
      <c r="AP35" s="20">
        <v>7</v>
      </c>
      <c r="AQ35" s="20">
        <v>13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171">
        <v>0</v>
      </c>
      <c r="BH35" s="40"/>
      <c r="BI35" s="40"/>
      <c r="BJ35" s="40"/>
      <c r="BK35" s="40"/>
      <c r="BL35" s="40"/>
      <c r="BM35" s="40"/>
    </row>
    <row r="36" spans="1:65" ht="33" customHeight="1">
      <c r="A36" s="205" t="s">
        <v>399</v>
      </c>
      <c r="B36" s="61">
        <v>399</v>
      </c>
      <c r="C36" s="3">
        <v>167</v>
      </c>
      <c r="D36" s="3">
        <v>1</v>
      </c>
      <c r="E36" s="3">
        <v>0</v>
      </c>
      <c r="F36" s="3">
        <v>109</v>
      </c>
      <c r="G36" s="3">
        <v>11</v>
      </c>
      <c r="H36" s="3">
        <v>3</v>
      </c>
      <c r="I36" s="3">
        <v>7</v>
      </c>
      <c r="J36" s="26">
        <v>244</v>
      </c>
      <c r="K36" s="72">
        <v>107</v>
      </c>
      <c r="L36" s="3">
        <v>196</v>
      </c>
      <c r="M36" s="3">
        <v>107</v>
      </c>
      <c r="N36" s="3">
        <v>17</v>
      </c>
      <c r="O36" s="3">
        <v>10</v>
      </c>
      <c r="P36" s="3">
        <v>24</v>
      </c>
      <c r="Q36" s="3">
        <v>7</v>
      </c>
      <c r="R36" s="3">
        <v>70</v>
      </c>
      <c r="S36" s="3">
        <v>48</v>
      </c>
      <c r="T36" s="3">
        <v>44</v>
      </c>
      <c r="U36" s="26">
        <v>41</v>
      </c>
      <c r="V36" s="20">
        <v>26</v>
      </c>
      <c r="W36" s="20">
        <v>7</v>
      </c>
      <c r="X36" s="20">
        <v>85</v>
      </c>
      <c r="Y36" s="20">
        <v>42</v>
      </c>
      <c r="Z36" s="20">
        <v>3</v>
      </c>
      <c r="AA36" s="20">
        <v>2</v>
      </c>
      <c r="AB36" s="20">
        <v>26</v>
      </c>
      <c r="AC36" s="20">
        <v>28</v>
      </c>
      <c r="AD36" s="20">
        <v>105</v>
      </c>
      <c r="AE36" s="20">
        <v>85</v>
      </c>
      <c r="AF36" s="20">
        <v>11</v>
      </c>
      <c r="AG36" s="20">
        <v>11</v>
      </c>
      <c r="AH36" s="20">
        <v>78</v>
      </c>
      <c r="AI36" s="20">
        <v>62</v>
      </c>
      <c r="AJ36" s="20">
        <v>10</v>
      </c>
      <c r="AK36" s="20">
        <v>13</v>
      </c>
      <c r="AL36" s="20">
        <v>54</v>
      </c>
      <c r="AM36" s="20">
        <v>32</v>
      </c>
      <c r="AN36" s="20">
        <v>14</v>
      </c>
      <c r="AO36" s="20">
        <v>17</v>
      </c>
      <c r="AP36" s="20">
        <v>16</v>
      </c>
      <c r="AQ36" s="20">
        <v>12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20">
        <v>0</v>
      </c>
      <c r="BE36" s="20">
        <v>0</v>
      </c>
      <c r="BF36" s="20">
        <v>0</v>
      </c>
      <c r="BG36" s="171">
        <v>0</v>
      </c>
      <c r="BH36" s="40"/>
      <c r="BI36" s="40"/>
      <c r="BJ36" s="40"/>
      <c r="BK36" s="40"/>
      <c r="BL36" s="40"/>
      <c r="BM36" s="40"/>
    </row>
    <row r="37" spans="1:65" ht="19.5" customHeight="1">
      <c r="A37" s="205"/>
      <c r="B37" s="61"/>
      <c r="C37" s="3"/>
      <c r="D37" s="3"/>
      <c r="E37" s="3"/>
      <c r="F37" s="3"/>
      <c r="G37" s="3"/>
      <c r="H37" s="3"/>
      <c r="I37" s="3"/>
      <c r="J37" s="26"/>
      <c r="K37" s="72"/>
      <c r="L37" s="3"/>
      <c r="M37" s="3"/>
      <c r="N37" s="3"/>
      <c r="O37" s="3"/>
      <c r="P37" s="3"/>
      <c r="Q37" s="3"/>
      <c r="R37" s="3"/>
      <c r="S37" s="3"/>
      <c r="T37" s="3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171"/>
      <c r="BH37" s="40"/>
      <c r="BI37" s="40"/>
      <c r="BJ37" s="40"/>
      <c r="BK37" s="40"/>
      <c r="BL37" s="40"/>
      <c r="BM37" s="40"/>
    </row>
    <row r="38" spans="1:65" ht="33" customHeight="1">
      <c r="A38" s="205" t="s">
        <v>400</v>
      </c>
      <c r="B38" s="61">
        <v>627</v>
      </c>
      <c r="C38" s="3">
        <v>375</v>
      </c>
      <c r="D38" s="3">
        <v>1</v>
      </c>
      <c r="E38" s="3">
        <v>1</v>
      </c>
      <c r="F38" s="3">
        <v>157</v>
      </c>
      <c r="G38" s="3">
        <v>40</v>
      </c>
      <c r="H38" s="3">
        <v>12</v>
      </c>
      <c r="I38" s="3">
        <v>10</v>
      </c>
      <c r="J38" s="26">
        <v>345</v>
      </c>
      <c r="K38" s="72">
        <v>197</v>
      </c>
      <c r="L38" s="3">
        <v>187</v>
      </c>
      <c r="M38" s="3">
        <v>185</v>
      </c>
      <c r="N38" s="3">
        <v>19</v>
      </c>
      <c r="O38" s="3">
        <v>10</v>
      </c>
      <c r="P38" s="3">
        <v>35</v>
      </c>
      <c r="Q38" s="3">
        <v>29</v>
      </c>
      <c r="R38" s="3">
        <v>49</v>
      </c>
      <c r="S38" s="3">
        <v>44</v>
      </c>
      <c r="T38" s="3">
        <v>27</v>
      </c>
      <c r="U38" s="26">
        <v>31</v>
      </c>
      <c r="V38" s="20">
        <v>22</v>
      </c>
      <c r="W38" s="20">
        <v>13</v>
      </c>
      <c r="X38" s="20">
        <v>84</v>
      </c>
      <c r="Y38" s="20">
        <v>102</v>
      </c>
      <c r="Z38" s="20">
        <v>4</v>
      </c>
      <c r="AA38" s="20">
        <v>8</v>
      </c>
      <c r="AB38" s="20">
        <v>21</v>
      </c>
      <c r="AC38" s="20">
        <v>29</v>
      </c>
      <c r="AD38" s="20">
        <v>167</v>
      </c>
      <c r="AE38" s="20">
        <v>139</v>
      </c>
      <c r="AF38" s="20">
        <v>12</v>
      </c>
      <c r="AG38" s="20">
        <v>14</v>
      </c>
      <c r="AH38" s="20">
        <v>126</v>
      </c>
      <c r="AI38" s="20">
        <v>92</v>
      </c>
      <c r="AJ38" s="20">
        <v>16</v>
      </c>
      <c r="AK38" s="20">
        <v>14</v>
      </c>
      <c r="AL38" s="20">
        <v>80</v>
      </c>
      <c r="AM38" s="20">
        <v>44</v>
      </c>
      <c r="AN38" s="20">
        <v>30</v>
      </c>
      <c r="AO38" s="20">
        <v>34</v>
      </c>
      <c r="AP38" s="20">
        <v>29</v>
      </c>
      <c r="AQ38" s="20">
        <v>33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171">
        <v>0</v>
      </c>
      <c r="BH38" s="40"/>
      <c r="BI38" s="40"/>
      <c r="BJ38" s="40"/>
      <c r="BK38" s="40"/>
      <c r="BL38" s="40"/>
      <c r="BM38" s="40"/>
    </row>
    <row r="39" spans="1:65" ht="33" customHeight="1">
      <c r="A39" s="205" t="s">
        <v>751</v>
      </c>
      <c r="B39" s="61">
        <v>678</v>
      </c>
      <c r="C39" s="3">
        <v>623</v>
      </c>
      <c r="D39" s="3">
        <v>2</v>
      </c>
      <c r="E39" s="3">
        <v>1</v>
      </c>
      <c r="F39" s="3">
        <v>156</v>
      </c>
      <c r="G39" s="3">
        <v>57</v>
      </c>
      <c r="H39" s="3">
        <v>10</v>
      </c>
      <c r="I39" s="3">
        <v>10</v>
      </c>
      <c r="J39" s="26">
        <v>354</v>
      </c>
      <c r="K39" s="72">
        <v>272</v>
      </c>
      <c r="L39" s="3">
        <v>141</v>
      </c>
      <c r="M39" s="3">
        <v>223</v>
      </c>
      <c r="N39" s="3">
        <v>13</v>
      </c>
      <c r="O39" s="3">
        <v>16</v>
      </c>
      <c r="P39" s="3">
        <v>28</v>
      </c>
      <c r="Q39" s="3">
        <v>40</v>
      </c>
      <c r="R39" s="3">
        <v>29</v>
      </c>
      <c r="S39" s="3">
        <v>34</v>
      </c>
      <c r="T39" s="3">
        <v>19</v>
      </c>
      <c r="U39" s="26">
        <v>22</v>
      </c>
      <c r="V39" s="20">
        <v>10</v>
      </c>
      <c r="W39" s="20">
        <v>12</v>
      </c>
      <c r="X39" s="20">
        <v>71</v>
      </c>
      <c r="Y39" s="20">
        <v>133</v>
      </c>
      <c r="Z39" s="20">
        <v>7</v>
      </c>
      <c r="AA39" s="20">
        <v>11</v>
      </c>
      <c r="AB39" s="20">
        <v>11</v>
      </c>
      <c r="AC39" s="20">
        <v>39</v>
      </c>
      <c r="AD39" s="20">
        <v>179</v>
      </c>
      <c r="AE39" s="20">
        <v>265</v>
      </c>
      <c r="AF39" s="20">
        <v>27</v>
      </c>
      <c r="AG39" s="20">
        <v>26</v>
      </c>
      <c r="AH39" s="20">
        <v>127</v>
      </c>
      <c r="AI39" s="20">
        <v>179</v>
      </c>
      <c r="AJ39" s="20">
        <v>16</v>
      </c>
      <c r="AK39" s="20">
        <v>35</v>
      </c>
      <c r="AL39" s="20">
        <v>75</v>
      </c>
      <c r="AM39" s="20">
        <v>103</v>
      </c>
      <c r="AN39" s="20">
        <v>36</v>
      </c>
      <c r="AO39" s="20">
        <v>41</v>
      </c>
      <c r="AP39" s="20">
        <v>25</v>
      </c>
      <c r="AQ39" s="20">
        <v>60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171">
        <v>0</v>
      </c>
      <c r="BH39" s="40"/>
      <c r="BI39" s="40"/>
      <c r="BJ39" s="40"/>
      <c r="BK39" s="40"/>
      <c r="BL39" s="40"/>
      <c r="BM39" s="40"/>
    </row>
    <row r="40" spans="1:65" ht="33" customHeight="1">
      <c r="A40" s="205" t="s">
        <v>752</v>
      </c>
      <c r="B40" s="61">
        <v>355</v>
      </c>
      <c r="C40" s="3">
        <v>649</v>
      </c>
      <c r="D40" s="3">
        <v>0</v>
      </c>
      <c r="E40" s="3">
        <v>0</v>
      </c>
      <c r="F40" s="3">
        <v>74</v>
      </c>
      <c r="G40" s="3">
        <v>42</v>
      </c>
      <c r="H40" s="3">
        <v>4</v>
      </c>
      <c r="I40" s="3">
        <v>13</v>
      </c>
      <c r="J40" s="26">
        <v>192</v>
      </c>
      <c r="K40" s="72">
        <v>280</v>
      </c>
      <c r="L40" s="3">
        <v>76</v>
      </c>
      <c r="M40" s="3">
        <v>193</v>
      </c>
      <c r="N40" s="3">
        <v>6</v>
      </c>
      <c r="O40" s="3">
        <v>11</v>
      </c>
      <c r="P40" s="3">
        <v>13</v>
      </c>
      <c r="Q40" s="3">
        <v>36</v>
      </c>
      <c r="R40" s="3">
        <v>6</v>
      </c>
      <c r="S40" s="3">
        <v>18</v>
      </c>
      <c r="T40" s="3">
        <v>2</v>
      </c>
      <c r="U40" s="26">
        <v>13</v>
      </c>
      <c r="V40" s="20">
        <v>4</v>
      </c>
      <c r="W40" s="20">
        <v>5</v>
      </c>
      <c r="X40" s="20">
        <v>51</v>
      </c>
      <c r="Y40" s="20">
        <v>128</v>
      </c>
      <c r="Z40" s="20">
        <v>2</v>
      </c>
      <c r="AA40" s="20">
        <v>14</v>
      </c>
      <c r="AB40" s="20">
        <v>3</v>
      </c>
      <c r="AC40" s="20">
        <v>17</v>
      </c>
      <c r="AD40" s="20">
        <v>101</v>
      </c>
      <c r="AE40" s="20">
        <v>212</v>
      </c>
      <c r="AF40" s="20">
        <v>6</v>
      </c>
      <c r="AG40" s="20">
        <v>32</v>
      </c>
      <c r="AH40" s="20">
        <v>83</v>
      </c>
      <c r="AI40" s="20">
        <v>141</v>
      </c>
      <c r="AJ40" s="20">
        <v>13</v>
      </c>
      <c r="AK40" s="20">
        <v>24</v>
      </c>
      <c r="AL40" s="20">
        <v>48</v>
      </c>
      <c r="AM40" s="20">
        <v>80</v>
      </c>
      <c r="AN40" s="20">
        <v>22</v>
      </c>
      <c r="AO40" s="20">
        <v>37</v>
      </c>
      <c r="AP40" s="20">
        <v>12</v>
      </c>
      <c r="AQ40" s="20">
        <v>39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171">
        <v>0</v>
      </c>
      <c r="BH40" s="40"/>
      <c r="BI40" s="40"/>
      <c r="BJ40" s="40"/>
      <c r="BK40" s="40"/>
      <c r="BL40" s="40"/>
      <c r="BM40" s="40"/>
    </row>
    <row r="41" spans="1:65" ht="33" customHeight="1">
      <c r="A41" s="205" t="s">
        <v>753</v>
      </c>
      <c r="B41" s="61">
        <v>147</v>
      </c>
      <c r="C41" s="3">
        <v>378</v>
      </c>
      <c r="D41" s="3">
        <v>0</v>
      </c>
      <c r="E41" s="3">
        <v>1</v>
      </c>
      <c r="F41" s="3">
        <v>16</v>
      </c>
      <c r="G41" s="3">
        <v>23</v>
      </c>
      <c r="H41" s="3">
        <v>2</v>
      </c>
      <c r="I41" s="3">
        <v>5</v>
      </c>
      <c r="J41" s="26">
        <v>71</v>
      </c>
      <c r="K41" s="72">
        <v>153</v>
      </c>
      <c r="L41" s="3">
        <v>31</v>
      </c>
      <c r="M41" s="3">
        <v>108</v>
      </c>
      <c r="N41" s="3">
        <v>1</v>
      </c>
      <c r="O41" s="3">
        <v>7</v>
      </c>
      <c r="P41" s="3">
        <v>10</v>
      </c>
      <c r="Q41" s="3">
        <v>19</v>
      </c>
      <c r="R41" s="3">
        <v>3</v>
      </c>
      <c r="S41" s="3">
        <v>6</v>
      </c>
      <c r="T41" s="3">
        <v>0</v>
      </c>
      <c r="U41" s="26">
        <v>2</v>
      </c>
      <c r="V41" s="20">
        <v>3</v>
      </c>
      <c r="W41" s="20">
        <v>4</v>
      </c>
      <c r="X41" s="20">
        <v>17</v>
      </c>
      <c r="Y41" s="20">
        <v>76</v>
      </c>
      <c r="Z41" s="20">
        <v>2</v>
      </c>
      <c r="AA41" s="20">
        <v>10</v>
      </c>
      <c r="AB41" s="20">
        <v>1</v>
      </c>
      <c r="AC41" s="20">
        <v>10</v>
      </c>
      <c r="AD41" s="20">
        <v>31</v>
      </c>
      <c r="AE41" s="20">
        <v>93</v>
      </c>
      <c r="AF41" s="20">
        <v>3</v>
      </c>
      <c r="AG41" s="20">
        <v>11</v>
      </c>
      <c r="AH41" s="20">
        <v>25</v>
      </c>
      <c r="AI41" s="20">
        <v>52</v>
      </c>
      <c r="AJ41" s="20">
        <v>5</v>
      </c>
      <c r="AK41" s="20">
        <v>13</v>
      </c>
      <c r="AL41" s="20">
        <v>13</v>
      </c>
      <c r="AM41" s="20">
        <v>28</v>
      </c>
      <c r="AN41" s="20">
        <v>7</v>
      </c>
      <c r="AO41" s="20">
        <v>11</v>
      </c>
      <c r="AP41" s="20">
        <v>3</v>
      </c>
      <c r="AQ41" s="20">
        <v>30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171">
        <v>0</v>
      </c>
      <c r="BH41" s="40"/>
      <c r="BI41" s="40"/>
      <c r="BJ41" s="40"/>
      <c r="BK41" s="40"/>
      <c r="BL41" s="40"/>
      <c r="BM41" s="40"/>
    </row>
    <row r="42" spans="1:65" ht="33" customHeight="1">
      <c r="A42" s="205" t="s">
        <v>754</v>
      </c>
      <c r="B42" s="61">
        <v>23</v>
      </c>
      <c r="C42" s="3">
        <v>75</v>
      </c>
      <c r="D42" s="3">
        <v>1</v>
      </c>
      <c r="E42" s="3">
        <v>1</v>
      </c>
      <c r="F42" s="3">
        <v>3</v>
      </c>
      <c r="G42" s="3">
        <v>7</v>
      </c>
      <c r="H42" s="3">
        <v>1</v>
      </c>
      <c r="I42" s="3">
        <v>2</v>
      </c>
      <c r="J42" s="26">
        <v>11</v>
      </c>
      <c r="K42" s="72">
        <v>38</v>
      </c>
      <c r="L42" s="3">
        <v>3</v>
      </c>
      <c r="M42" s="3">
        <v>21</v>
      </c>
      <c r="N42" s="3">
        <v>0</v>
      </c>
      <c r="O42" s="3">
        <v>2</v>
      </c>
      <c r="P42" s="3">
        <v>3</v>
      </c>
      <c r="Q42" s="3">
        <v>5</v>
      </c>
      <c r="R42" s="3">
        <v>0</v>
      </c>
      <c r="S42" s="3">
        <v>3</v>
      </c>
      <c r="T42" s="3">
        <v>0</v>
      </c>
      <c r="U42" s="26">
        <v>1</v>
      </c>
      <c r="V42" s="20">
        <v>0</v>
      </c>
      <c r="W42" s="20">
        <v>2</v>
      </c>
      <c r="X42" s="20">
        <v>0</v>
      </c>
      <c r="Y42" s="20">
        <v>11</v>
      </c>
      <c r="Z42" s="20">
        <v>0</v>
      </c>
      <c r="AA42" s="20">
        <v>2</v>
      </c>
      <c r="AB42" s="20">
        <v>0</v>
      </c>
      <c r="AC42" s="20">
        <v>3</v>
      </c>
      <c r="AD42" s="20">
        <v>4</v>
      </c>
      <c r="AE42" s="20">
        <v>17</v>
      </c>
      <c r="AF42" s="20">
        <v>0</v>
      </c>
      <c r="AG42" s="20">
        <v>6</v>
      </c>
      <c r="AH42" s="20">
        <v>2</v>
      </c>
      <c r="AI42" s="20">
        <v>8</v>
      </c>
      <c r="AJ42" s="20">
        <v>0</v>
      </c>
      <c r="AK42" s="20">
        <v>2</v>
      </c>
      <c r="AL42" s="20">
        <v>2</v>
      </c>
      <c r="AM42" s="20">
        <v>5</v>
      </c>
      <c r="AN42" s="20">
        <v>0</v>
      </c>
      <c r="AO42" s="20">
        <v>1</v>
      </c>
      <c r="AP42" s="20">
        <v>2</v>
      </c>
      <c r="AQ42" s="20">
        <v>3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171">
        <v>0</v>
      </c>
      <c r="BH42" s="40"/>
      <c r="BI42" s="40"/>
      <c r="BJ42" s="40"/>
      <c r="BK42" s="40"/>
      <c r="BL42" s="40"/>
      <c r="BM42" s="40"/>
    </row>
    <row r="43" spans="1:65" ht="33" customHeight="1" thickBot="1">
      <c r="A43" s="206" t="s">
        <v>401</v>
      </c>
      <c r="B43" s="73">
        <v>0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382">
        <v>0</v>
      </c>
      <c r="K43" s="383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382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0</v>
      </c>
      <c r="AQ43" s="79">
        <v>0</v>
      </c>
      <c r="AR43" s="79">
        <v>0</v>
      </c>
      <c r="AS43" s="79">
        <v>0</v>
      </c>
      <c r="AT43" s="79">
        <v>0</v>
      </c>
      <c r="AU43" s="79">
        <v>0</v>
      </c>
      <c r="AV43" s="79">
        <v>0</v>
      </c>
      <c r="AW43" s="79">
        <v>0</v>
      </c>
      <c r="AX43" s="79">
        <v>0</v>
      </c>
      <c r="AY43" s="79">
        <v>0</v>
      </c>
      <c r="AZ43" s="79">
        <v>0</v>
      </c>
      <c r="BA43" s="79"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  <c r="BG43" s="384">
        <v>0</v>
      </c>
      <c r="BH43" s="40"/>
      <c r="BI43" s="40"/>
      <c r="BJ43" s="40"/>
      <c r="BK43" s="40"/>
      <c r="BL43" s="40"/>
      <c r="BM43" s="40"/>
    </row>
    <row r="44" spans="2:58" ht="34.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</row>
    <row r="45" spans="2:58" ht="34.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</row>
    <row r="46" spans="2:58" ht="34.5" customHeigh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</row>
    <row r="47" spans="2:58" ht="34.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</row>
    <row r="48" spans="2:58" ht="34.5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</row>
    <row r="49" spans="2:58" ht="34.5" customHeigh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</row>
    <row r="50" spans="2:58" ht="34.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2:58" ht="34.5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2:58" ht="34.5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2:58" ht="34.5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</row>
    <row r="54" spans="2:58" ht="34.5" customHeight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</row>
    <row r="55" spans="2:58" ht="34.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</row>
    <row r="56" spans="2:58" ht="34.5" customHeight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</row>
    <row r="57" spans="2:58" ht="34.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</row>
    <row r="58" spans="2:58" ht="34.5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</row>
    <row r="59" spans="2:58" ht="34.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</row>
    <row r="60" spans="2:58" ht="34.5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</row>
    <row r="61" spans="2:58" ht="34.5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</row>
    <row r="62" spans="2:58" ht="34.5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</row>
    <row r="63" spans="2:58" ht="34.5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</row>
    <row r="64" spans="2:58" ht="34.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</row>
    <row r="65" spans="2:58" ht="34.5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</row>
    <row r="66" spans="2:58" ht="34.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</row>
    <row r="67" spans="2:58" ht="34.5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</row>
    <row r="68" spans="2:58" ht="34.5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</row>
    <row r="69" spans="2:58" ht="34.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</row>
    <row r="70" spans="2:58" ht="34.5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</row>
    <row r="71" spans="2:58" ht="34.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</row>
    <row r="72" spans="2:58" ht="34.5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</row>
    <row r="73" spans="2:58" ht="34.5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</row>
    <row r="74" spans="2:58" ht="34.5" customHeight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</row>
    <row r="75" spans="2:58" ht="34.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</row>
    <row r="76" spans="2:58" ht="34.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</row>
    <row r="77" spans="2:58" ht="34.5" customHeight="1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</row>
    <row r="78" spans="2:58" ht="34.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</row>
    <row r="79" spans="2:58" ht="34.5" customHeight="1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</row>
    <row r="80" spans="2:58" ht="34.5" customHeight="1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</row>
    <row r="81" spans="2:58" ht="34.5" customHeight="1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</row>
    <row r="82" spans="2:58" ht="34.5" customHeight="1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</row>
    <row r="83" spans="2:58" ht="34.5" customHeight="1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</row>
    <row r="84" spans="2:58" ht="34.5" customHeight="1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</row>
    <row r="85" spans="2:58" ht="34.5" customHeight="1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</row>
    <row r="86" spans="2:58" ht="34.5" customHeight="1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2:58" ht="34.5" customHeight="1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</row>
    <row r="88" spans="2:58" ht="34.5" customHeight="1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</row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</sheetData>
  <sheetProtection sheet="1"/>
  <mergeCells count="71">
    <mergeCell ref="BD5:BE6"/>
    <mergeCell ref="BB3:BC3"/>
    <mergeCell ref="AF3:AG3"/>
    <mergeCell ref="AZ5:BA6"/>
    <mergeCell ref="BB5:BB6"/>
    <mergeCell ref="BC5:BC6"/>
    <mergeCell ref="AH5:AI6"/>
    <mergeCell ref="AG5:AG6"/>
    <mergeCell ref="AF5:AF6"/>
    <mergeCell ref="AP5:AP6"/>
    <mergeCell ref="AB5:AB6"/>
    <mergeCell ref="AC5:AC6"/>
    <mergeCell ref="Y5:Y6"/>
    <mergeCell ref="Z5:Z6"/>
    <mergeCell ref="AA5:AA6"/>
    <mergeCell ref="X3:Y3"/>
    <mergeCell ref="Z3:AA3"/>
    <mergeCell ref="AB3:AC3"/>
    <mergeCell ref="L3:M3"/>
    <mergeCell ref="V6:W6"/>
    <mergeCell ref="R3:S3"/>
    <mergeCell ref="T3:U3"/>
    <mergeCell ref="P5:P6"/>
    <mergeCell ref="Q5:Q6"/>
    <mergeCell ref="O5:O6"/>
    <mergeCell ref="A3:A8"/>
    <mergeCell ref="N3:O3"/>
    <mergeCell ref="P3:Q3"/>
    <mergeCell ref="D3:E3"/>
    <mergeCell ref="F3:G3"/>
    <mergeCell ref="J3:K3"/>
    <mergeCell ref="H3:I3"/>
    <mergeCell ref="H5:I6"/>
    <mergeCell ref="J5:J6"/>
    <mergeCell ref="K5:K6"/>
    <mergeCell ref="B5:C6"/>
    <mergeCell ref="D5:E6"/>
    <mergeCell ref="F5:G6"/>
    <mergeCell ref="B3:C3"/>
    <mergeCell ref="X5:X6"/>
    <mergeCell ref="AJ6:AK6"/>
    <mergeCell ref="V3:W3"/>
    <mergeCell ref="L5:M6"/>
    <mergeCell ref="R5:S6"/>
    <mergeCell ref="N5:N6"/>
    <mergeCell ref="AL6:AM6"/>
    <mergeCell ref="AJ3:AK3"/>
    <mergeCell ref="AN6:AO6"/>
    <mergeCell ref="AD5:AE6"/>
    <mergeCell ref="AL3:AM3"/>
    <mergeCell ref="AN3:AO3"/>
    <mergeCell ref="AH3:AI3"/>
    <mergeCell ref="AD3:AE3"/>
    <mergeCell ref="AP3:AQ3"/>
    <mergeCell ref="AQ5:AQ6"/>
    <mergeCell ref="AR3:AS3"/>
    <mergeCell ref="AT5:AT6"/>
    <mergeCell ref="AV5:AV6"/>
    <mergeCell ref="AU5:AU6"/>
    <mergeCell ref="AS5:AS6"/>
    <mergeCell ref="AR5:AR6"/>
    <mergeCell ref="AW5:AW6"/>
    <mergeCell ref="AT3:AU3"/>
    <mergeCell ref="BF5:BF6"/>
    <mergeCell ref="BF3:BG3"/>
    <mergeCell ref="AV3:AW3"/>
    <mergeCell ref="AX3:AY3"/>
    <mergeCell ref="AZ3:BA3"/>
    <mergeCell ref="BG5:BG6"/>
    <mergeCell ref="AX5:AY6"/>
    <mergeCell ref="BD3:BE3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41" r:id="rId1"/>
  <colBreaks count="1" manualBreakCount="1">
    <brk id="27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C43"/>
  <sheetViews>
    <sheetView zoomScaleSheetLayoutView="200" zoomScalePageLayoutView="0" workbookViewId="0" topLeftCell="X1">
      <selection activeCell="AJ12" sqref="AJ12"/>
    </sheetView>
  </sheetViews>
  <sheetFormatPr defaultColWidth="9.00390625" defaultRowHeight="13.5"/>
  <cols>
    <col min="1" max="1" width="12.625" style="1" customWidth="1"/>
    <col min="2" max="3" width="5.625" style="1" customWidth="1"/>
    <col min="4" max="5" width="4.625" style="1" customWidth="1"/>
    <col min="6" max="9" width="5.625" style="1" customWidth="1"/>
    <col min="10" max="13" width="4.625" style="1" customWidth="1"/>
    <col min="14" max="15" width="5.625" style="1" customWidth="1"/>
    <col min="16" max="17" width="4.625" style="1" customWidth="1"/>
    <col min="18" max="19" width="8.375" style="1" customWidth="1"/>
    <col min="20" max="21" width="9.00390625" style="1" customWidth="1"/>
    <col min="22" max="23" width="4.625" style="1" customWidth="1"/>
    <col min="24" max="25" width="5.625" style="1" customWidth="1"/>
    <col min="26" max="29" width="8.625" style="1" customWidth="1"/>
    <col min="30" max="37" width="5.625" style="1" customWidth="1"/>
    <col min="38" max="41" width="4.625" style="1" customWidth="1"/>
    <col min="42" max="45" width="5.625" style="1" customWidth="1"/>
    <col min="46" max="47" width="4.625" style="1" customWidth="1"/>
    <col min="48" max="49" width="6.00390625" style="1" customWidth="1"/>
    <col min="50" max="16384" width="9.00390625" style="1" customWidth="1"/>
  </cols>
  <sheetData>
    <row r="1" spans="1:25" ht="30" customHeight="1">
      <c r="A1" s="93" t="s">
        <v>580</v>
      </c>
      <c r="B1" s="29"/>
      <c r="C1" s="29"/>
      <c r="D1" s="29"/>
      <c r="E1" s="29"/>
      <c r="F1" s="49"/>
      <c r="G1" s="50"/>
      <c r="H1" s="29"/>
      <c r="I1" s="29"/>
      <c r="J1" s="29"/>
      <c r="K1" s="29"/>
      <c r="L1" s="29"/>
      <c r="M1" s="29"/>
      <c r="N1" s="29"/>
      <c r="O1" s="29"/>
      <c r="P1" s="96"/>
      <c r="Q1" s="29"/>
      <c r="R1" s="29"/>
      <c r="S1" s="29"/>
      <c r="T1" s="29"/>
      <c r="U1" s="29"/>
      <c r="X1" s="258"/>
      <c r="Y1" s="258"/>
    </row>
    <row r="2" spans="1:25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X2" s="258"/>
      <c r="Y2" s="46"/>
    </row>
    <row r="3" spans="1:49" ht="19.5" customHeight="1">
      <c r="A3" s="411" t="s">
        <v>328</v>
      </c>
      <c r="B3" s="404" t="s">
        <v>581</v>
      </c>
      <c r="C3" s="437"/>
      <c r="D3" s="393" t="s">
        <v>582</v>
      </c>
      <c r="E3" s="398"/>
      <c r="F3" s="393" t="s">
        <v>583</v>
      </c>
      <c r="G3" s="398"/>
      <c r="H3" s="393" t="s">
        <v>584</v>
      </c>
      <c r="I3" s="397"/>
      <c r="J3" s="393" t="s">
        <v>585</v>
      </c>
      <c r="K3" s="398"/>
      <c r="L3" s="393" t="s">
        <v>586</v>
      </c>
      <c r="M3" s="397"/>
      <c r="N3" s="393" t="s">
        <v>587</v>
      </c>
      <c r="O3" s="397"/>
      <c r="P3" s="393" t="s">
        <v>588</v>
      </c>
      <c r="Q3" s="397"/>
      <c r="R3" s="404" t="s">
        <v>589</v>
      </c>
      <c r="S3" s="437"/>
      <c r="T3" s="393" t="s">
        <v>590</v>
      </c>
      <c r="U3" s="397"/>
      <c r="V3" s="393" t="s">
        <v>591</v>
      </c>
      <c r="W3" s="397"/>
      <c r="X3" s="393" t="s">
        <v>592</v>
      </c>
      <c r="Y3" s="397"/>
      <c r="Z3" s="404" t="s">
        <v>593</v>
      </c>
      <c r="AA3" s="437"/>
      <c r="AB3" s="393" t="s">
        <v>594</v>
      </c>
      <c r="AC3" s="397"/>
      <c r="AD3" s="393" t="s">
        <v>595</v>
      </c>
      <c r="AE3" s="398"/>
      <c r="AF3" s="393" t="s">
        <v>596</v>
      </c>
      <c r="AG3" s="397"/>
      <c r="AH3" s="393" t="s">
        <v>597</v>
      </c>
      <c r="AI3" s="397"/>
      <c r="AJ3" s="393" t="s">
        <v>598</v>
      </c>
      <c r="AK3" s="398"/>
      <c r="AL3" s="393" t="s">
        <v>599</v>
      </c>
      <c r="AM3" s="397"/>
      <c r="AN3" s="393" t="s">
        <v>600</v>
      </c>
      <c r="AO3" s="398"/>
      <c r="AP3" s="393" t="s">
        <v>601</v>
      </c>
      <c r="AQ3" s="397"/>
      <c r="AR3" s="393" t="s">
        <v>602</v>
      </c>
      <c r="AS3" s="398"/>
      <c r="AT3" s="393" t="s">
        <v>603</v>
      </c>
      <c r="AU3" s="397"/>
      <c r="AV3" s="393" t="s">
        <v>604</v>
      </c>
      <c r="AW3" s="394"/>
    </row>
    <row r="4" spans="1:49" ht="4.5" customHeight="1">
      <c r="A4" s="412"/>
      <c r="B4" s="249"/>
      <c r="C4" s="153"/>
      <c r="D4" s="30"/>
      <c r="E4" s="51"/>
      <c r="F4" s="30"/>
      <c r="G4" s="51"/>
      <c r="H4" s="30"/>
      <c r="I4" s="31"/>
      <c r="J4" s="30"/>
      <c r="K4" s="51"/>
      <c r="L4" s="30"/>
      <c r="M4" s="31"/>
      <c r="N4" s="30"/>
      <c r="O4" s="31"/>
      <c r="P4" s="30"/>
      <c r="Q4" s="31"/>
      <c r="R4" s="54"/>
      <c r="S4" s="153"/>
      <c r="T4" s="30"/>
      <c r="U4" s="31"/>
      <c r="V4" s="30"/>
      <c r="W4" s="31"/>
      <c r="X4" s="30"/>
      <c r="Y4" s="31"/>
      <c r="Z4" s="54"/>
      <c r="AA4" s="153"/>
      <c r="AB4" s="30"/>
      <c r="AC4" s="31"/>
      <c r="AD4" s="30"/>
      <c r="AE4" s="51"/>
      <c r="AF4" s="30"/>
      <c r="AG4" s="31"/>
      <c r="AH4" s="30"/>
      <c r="AI4" s="31"/>
      <c r="AJ4" s="30"/>
      <c r="AK4" s="51"/>
      <c r="AL4" s="30"/>
      <c r="AM4" s="31"/>
      <c r="AN4" s="30"/>
      <c r="AO4" s="51"/>
      <c r="AP4" s="30"/>
      <c r="AQ4" s="31"/>
      <c r="AR4" s="30"/>
      <c r="AS4" s="51"/>
      <c r="AT4" s="30"/>
      <c r="AU4" s="31"/>
      <c r="AV4" s="30"/>
      <c r="AW4" s="97"/>
    </row>
    <row r="5" spans="1:49" ht="19.5" customHeight="1">
      <c r="A5" s="413"/>
      <c r="B5" s="403" t="s">
        <v>605</v>
      </c>
      <c r="C5" s="434" t="s">
        <v>606</v>
      </c>
      <c r="D5" s="391" t="s">
        <v>607</v>
      </c>
      <c r="E5" s="409"/>
      <c r="F5" s="391" t="s">
        <v>608</v>
      </c>
      <c r="G5" s="447"/>
      <c r="H5" s="86"/>
      <c r="I5" s="88"/>
      <c r="J5" s="98"/>
      <c r="K5" s="99"/>
      <c r="L5" s="391" t="s">
        <v>609</v>
      </c>
      <c r="M5" s="428"/>
      <c r="N5" s="391" t="s">
        <v>610</v>
      </c>
      <c r="O5" s="408" t="s">
        <v>611</v>
      </c>
      <c r="P5" s="391" t="s">
        <v>612</v>
      </c>
      <c r="Q5" s="408" t="s">
        <v>613</v>
      </c>
      <c r="R5" s="429" t="s">
        <v>614</v>
      </c>
      <c r="S5" s="430"/>
      <c r="T5" s="406" t="s">
        <v>615</v>
      </c>
      <c r="U5" s="428"/>
      <c r="V5" s="391" t="s">
        <v>616</v>
      </c>
      <c r="W5" s="428"/>
      <c r="X5" s="395" t="s">
        <v>617</v>
      </c>
      <c r="Y5" s="451"/>
      <c r="Z5" s="403" t="s">
        <v>618</v>
      </c>
      <c r="AA5" s="438"/>
      <c r="AB5" s="391" t="s">
        <v>619</v>
      </c>
      <c r="AC5" s="428"/>
      <c r="AD5" s="86"/>
      <c r="AE5" s="87"/>
      <c r="AF5" s="86"/>
      <c r="AG5" s="87"/>
      <c r="AH5" s="86"/>
      <c r="AI5" s="87"/>
      <c r="AJ5" s="86"/>
      <c r="AK5" s="106"/>
      <c r="AL5" s="86"/>
      <c r="AM5" s="87"/>
      <c r="AN5" s="86"/>
      <c r="AO5" s="106"/>
      <c r="AP5" s="86"/>
      <c r="AQ5" s="88"/>
      <c r="AR5" s="391" t="s">
        <v>620</v>
      </c>
      <c r="AS5" s="428"/>
      <c r="AT5" s="391" t="s">
        <v>621</v>
      </c>
      <c r="AU5" s="408"/>
      <c r="AV5" s="391" t="s">
        <v>622</v>
      </c>
      <c r="AW5" s="425"/>
    </row>
    <row r="6" spans="1:49" ht="139.5" customHeight="1">
      <c r="A6" s="413"/>
      <c r="B6" s="432"/>
      <c r="C6" s="409"/>
      <c r="D6" s="407"/>
      <c r="E6" s="409"/>
      <c r="F6" s="426"/>
      <c r="G6" s="447"/>
      <c r="H6" s="391" t="s">
        <v>623</v>
      </c>
      <c r="I6" s="408"/>
      <c r="J6" s="86" t="s">
        <v>624</v>
      </c>
      <c r="K6" s="172" t="s">
        <v>625</v>
      </c>
      <c r="L6" s="432"/>
      <c r="M6" s="428"/>
      <c r="N6" s="432"/>
      <c r="O6" s="428"/>
      <c r="P6" s="432"/>
      <c r="Q6" s="428"/>
      <c r="R6" s="431"/>
      <c r="S6" s="430"/>
      <c r="T6" s="432"/>
      <c r="U6" s="428"/>
      <c r="V6" s="432"/>
      <c r="W6" s="428"/>
      <c r="X6" s="452"/>
      <c r="Y6" s="451"/>
      <c r="Z6" s="436"/>
      <c r="AA6" s="438"/>
      <c r="AB6" s="432"/>
      <c r="AC6" s="428"/>
      <c r="AD6" s="391" t="s">
        <v>626</v>
      </c>
      <c r="AE6" s="428"/>
      <c r="AF6" s="391" t="s">
        <v>627</v>
      </c>
      <c r="AG6" s="428"/>
      <c r="AH6" s="86" t="s">
        <v>628</v>
      </c>
      <c r="AI6" s="87" t="s">
        <v>629</v>
      </c>
      <c r="AJ6" s="391" t="s">
        <v>630</v>
      </c>
      <c r="AK6" s="428"/>
      <c r="AL6" s="86" t="s">
        <v>631</v>
      </c>
      <c r="AM6" s="87" t="s">
        <v>632</v>
      </c>
      <c r="AN6" s="395" t="s">
        <v>633</v>
      </c>
      <c r="AO6" s="451"/>
      <c r="AP6" s="86" t="s">
        <v>367</v>
      </c>
      <c r="AQ6" s="87" t="s">
        <v>619</v>
      </c>
      <c r="AR6" s="432"/>
      <c r="AS6" s="428"/>
      <c r="AT6" s="391"/>
      <c r="AU6" s="408"/>
      <c r="AV6" s="391"/>
      <c r="AW6" s="425"/>
    </row>
    <row r="7" spans="1:49" ht="4.5" customHeight="1">
      <c r="A7" s="413"/>
      <c r="B7" s="253"/>
      <c r="C7" s="187"/>
      <c r="D7" s="77"/>
      <c r="E7" s="187"/>
      <c r="F7" s="215"/>
      <c r="G7" s="255"/>
      <c r="H7" s="184"/>
      <c r="I7" s="186"/>
      <c r="J7" s="184"/>
      <c r="K7" s="185"/>
      <c r="L7" s="223"/>
      <c r="M7" s="217"/>
      <c r="N7" s="223"/>
      <c r="O7" s="217"/>
      <c r="P7" s="223"/>
      <c r="Q7" s="217"/>
      <c r="R7" s="218"/>
      <c r="S7" s="219"/>
      <c r="T7" s="223"/>
      <c r="U7" s="217"/>
      <c r="V7" s="223"/>
      <c r="W7" s="217"/>
      <c r="X7" s="259"/>
      <c r="Y7" s="260"/>
      <c r="Z7" s="221"/>
      <c r="AA7" s="251"/>
      <c r="AB7" s="223"/>
      <c r="AC7" s="217"/>
      <c r="AD7" s="184"/>
      <c r="AE7" s="217"/>
      <c r="AF7" s="184"/>
      <c r="AG7" s="217"/>
      <c r="AH7" s="215"/>
      <c r="AI7" s="216"/>
      <c r="AJ7" s="184"/>
      <c r="AK7" s="217"/>
      <c r="AL7" s="184"/>
      <c r="AM7" s="186"/>
      <c r="AN7" s="188"/>
      <c r="AO7" s="260"/>
      <c r="AP7" s="215"/>
      <c r="AQ7" s="255"/>
      <c r="AR7" s="223"/>
      <c r="AS7" s="217"/>
      <c r="AT7" s="184"/>
      <c r="AU7" s="186"/>
      <c r="AV7" s="184"/>
      <c r="AW7" s="224"/>
    </row>
    <row r="8" spans="1:49" ht="24.75" customHeight="1" thickBot="1">
      <c r="A8" s="414"/>
      <c r="B8" s="34" t="s">
        <v>1</v>
      </c>
      <c r="C8" s="35" t="s">
        <v>2</v>
      </c>
      <c r="D8" s="34" t="s">
        <v>1</v>
      </c>
      <c r="E8" s="35" t="s">
        <v>2</v>
      </c>
      <c r="F8" s="34" t="s">
        <v>1</v>
      </c>
      <c r="G8" s="35" t="s">
        <v>2</v>
      </c>
      <c r="H8" s="34" t="s">
        <v>1</v>
      </c>
      <c r="I8" s="252" t="s">
        <v>2</v>
      </c>
      <c r="J8" s="34" t="s">
        <v>1</v>
      </c>
      <c r="K8" s="35" t="s">
        <v>2</v>
      </c>
      <c r="L8" s="34" t="s">
        <v>1</v>
      </c>
      <c r="M8" s="35" t="s">
        <v>2</v>
      </c>
      <c r="N8" s="34" t="s">
        <v>1</v>
      </c>
      <c r="O8" s="35" t="s">
        <v>2</v>
      </c>
      <c r="P8" s="34" t="s">
        <v>1</v>
      </c>
      <c r="Q8" s="35" t="s">
        <v>2</v>
      </c>
      <c r="R8" s="34" t="s">
        <v>1</v>
      </c>
      <c r="S8" s="35" t="s">
        <v>2</v>
      </c>
      <c r="T8" s="34" t="s">
        <v>1</v>
      </c>
      <c r="U8" s="35" t="s">
        <v>2</v>
      </c>
      <c r="V8" s="35" t="s">
        <v>1</v>
      </c>
      <c r="W8" s="35" t="s">
        <v>2</v>
      </c>
      <c r="X8" s="35" t="s">
        <v>1</v>
      </c>
      <c r="Y8" s="35" t="s">
        <v>2</v>
      </c>
      <c r="Z8" s="35" t="s">
        <v>1</v>
      </c>
      <c r="AA8" s="35" t="s">
        <v>2</v>
      </c>
      <c r="AB8" s="35" t="s">
        <v>1</v>
      </c>
      <c r="AC8" s="35" t="s">
        <v>2</v>
      </c>
      <c r="AD8" s="35" t="s">
        <v>1</v>
      </c>
      <c r="AE8" s="35" t="s">
        <v>2</v>
      </c>
      <c r="AF8" s="35" t="s">
        <v>1</v>
      </c>
      <c r="AG8" s="35" t="s">
        <v>2</v>
      </c>
      <c r="AH8" s="35" t="s">
        <v>1</v>
      </c>
      <c r="AI8" s="35" t="s">
        <v>2</v>
      </c>
      <c r="AJ8" s="35" t="s">
        <v>1</v>
      </c>
      <c r="AK8" s="35" t="s">
        <v>2</v>
      </c>
      <c r="AL8" s="35" t="s">
        <v>1</v>
      </c>
      <c r="AM8" s="35" t="s">
        <v>2</v>
      </c>
      <c r="AN8" s="35" t="s">
        <v>1</v>
      </c>
      <c r="AO8" s="35" t="s">
        <v>2</v>
      </c>
      <c r="AP8" s="35" t="s">
        <v>1</v>
      </c>
      <c r="AQ8" s="35" t="s">
        <v>2</v>
      </c>
      <c r="AR8" s="35" t="s">
        <v>1</v>
      </c>
      <c r="AS8" s="35" t="s">
        <v>2</v>
      </c>
      <c r="AT8" s="35" t="s">
        <v>1</v>
      </c>
      <c r="AU8" s="35" t="s">
        <v>2</v>
      </c>
      <c r="AV8" s="35" t="s">
        <v>1</v>
      </c>
      <c r="AW8" s="118" t="s">
        <v>2</v>
      </c>
    </row>
    <row r="9" spans="1:55" ht="15" customHeight="1" hidden="1">
      <c r="A9" s="119"/>
      <c r="B9" s="225"/>
      <c r="C9" s="225"/>
      <c r="D9" s="225"/>
      <c r="E9" s="225"/>
      <c r="F9" s="225"/>
      <c r="G9" s="225"/>
      <c r="H9" s="225"/>
      <c r="I9" s="225"/>
      <c r="J9" s="226"/>
      <c r="K9" s="227"/>
      <c r="L9" s="225"/>
      <c r="M9" s="228"/>
      <c r="N9" s="225"/>
      <c r="O9" s="225"/>
      <c r="P9" s="225"/>
      <c r="Q9" s="225"/>
      <c r="R9" s="225"/>
      <c r="S9" s="225"/>
      <c r="T9" s="225"/>
      <c r="U9" s="226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30"/>
      <c r="AX9" s="40"/>
      <c r="AY9" s="40"/>
      <c r="AZ9" s="40"/>
      <c r="BA9" s="40"/>
      <c r="BB9" s="40"/>
      <c r="BC9" s="40"/>
    </row>
    <row r="10" spans="1:55" s="94" customFormat="1" ht="33.75" customHeight="1">
      <c r="A10" s="204" t="s">
        <v>931</v>
      </c>
      <c r="B10" s="231">
        <v>32</v>
      </c>
      <c r="C10" s="232">
        <v>51</v>
      </c>
      <c r="D10" s="232">
        <v>3</v>
      </c>
      <c r="E10" s="232">
        <v>2</v>
      </c>
      <c r="F10" s="232">
        <v>15</v>
      </c>
      <c r="G10" s="232">
        <v>31</v>
      </c>
      <c r="H10" s="232">
        <v>13</v>
      </c>
      <c r="I10" s="232">
        <v>20</v>
      </c>
      <c r="J10" s="233">
        <v>2</v>
      </c>
      <c r="K10" s="234">
        <v>11</v>
      </c>
      <c r="L10" s="232">
        <v>0</v>
      </c>
      <c r="M10" s="232">
        <v>2</v>
      </c>
      <c r="N10" s="232">
        <v>12</v>
      </c>
      <c r="O10" s="232">
        <v>12</v>
      </c>
      <c r="P10" s="232">
        <v>2</v>
      </c>
      <c r="Q10" s="232">
        <v>4</v>
      </c>
      <c r="R10" s="232">
        <v>751</v>
      </c>
      <c r="S10" s="232">
        <v>1823</v>
      </c>
      <c r="T10" s="232">
        <v>495</v>
      </c>
      <c r="U10" s="233">
        <v>1608</v>
      </c>
      <c r="V10" s="235">
        <v>4</v>
      </c>
      <c r="W10" s="235">
        <v>2</v>
      </c>
      <c r="X10" s="235">
        <v>252</v>
      </c>
      <c r="Y10" s="235">
        <v>213</v>
      </c>
      <c r="Z10" s="235">
        <v>2051</v>
      </c>
      <c r="AA10" s="235">
        <v>1305</v>
      </c>
      <c r="AB10" s="235">
        <v>1033</v>
      </c>
      <c r="AC10" s="235">
        <v>786</v>
      </c>
      <c r="AD10" s="235">
        <v>196</v>
      </c>
      <c r="AE10" s="235">
        <v>86</v>
      </c>
      <c r="AF10" s="235">
        <v>185</v>
      </c>
      <c r="AG10" s="235">
        <v>173</v>
      </c>
      <c r="AH10" s="235">
        <v>164</v>
      </c>
      <c r="AI10" s="235">
        <v>171</v>
      </c>
      <c r="AJ10" s="235">
        <v>238</v>
      </c>
      <c r="AK10" s="235">
        <v>215</v>
      </c>
      <c r="AL10" s="235">
        <v>31</v>
      </c>
      <c r="AM10" s="235">
        <v>12</v>
      </c>
      <c r="AN10" s="235">
        <v>29</v>
      </c>
      <c r="AO10" s="235">
        <v>23</v>
      </c>
      <c r="AP10" s="235">
        <v>190</v>
      </c>
      <c r="AQ10" s="235">
        <v>106</v>
      </c>
      <c r="AR10" s="235">
        <v>842</v>
      </c>
      <c r="AS10" s="235">
        <v>414</v>
      </c>
      <c r="AT10" s="235">
        <v>9</v>
      </c>
      <c r="AU10" s="235">
        <v>5</v>
      </c>
      <c r="AV10" s="235">
        <v>167</v>
      </c>
      <c r="AW10" s="236">
        <v>100</v>
      </c>
      <c r="AX10" s="348"/>
      <c r="AY10" s="348"/>
      <c r="AZ10" s="348"/>
      <c r="BA10" s="348"/>
      <c r="BB10" s="348"/>
      <c r="BC10" s="348"/>
    </row>
    <row r="11" spans="1:55" s="94" customFormat="1" ht="33.75" customHeight="1">
      <c r="A11" s="204">
        <v>24</v>
      </c>
      <c r="B11" s="231">
        <v>26</v>
      </c>
      <c r="C11" s="232">
        <v>38</v>
      </c>
      <c r="D11" s="232">
        <v>1</v>
      </c>
      <c r="E11" s="232">
        <v>1</v>
      </c>
      <c r="F11" s="232">
        <v>14</v>
      </c>
      <c r="G11" s="232">
        <v>22</v>
      </c>
      <c r="H11" s="232">
        <v>10</v>
      </c>
      <c r="I11" s="232">
        <v>16</v>
      </c>
      <c r="J11" s="233">
        <v>4</v>
      </c>
      <c r="K11" s="234">
        <v>6</v>
      </c>
      <c r="L11" s="232">
        <v>2</v>
      </c>
      <c r="M11" s="232">
        <v>4</v>
      </c>
      <c r="N11" s="232">
        <v>6</v>
      </c>
      <c r="O11" s="232">
        <v>5</v>
      </c>
      <c r="P11" s="232">
        <v>3</v>
      </c>
      <c r="Q11" s="232">
        <v>6</v>
      </c>
      <c r="R11" s="232">
        <v>911</v>
      </c>
      <c r="S11" s="232">
        <v>2231</v>
      </c>
      <c r="T11" s="232">
        <v>616</v>
      </c>
      <c r="U11" s="233">
        <v>1992</v>
      </c>
      <c r="V11" s="235">
        <v>7</v>
      </c>
      <c r="W11" s="235">
        <v>2</v>
      </c>
      <c r="X11" s="235">
        <v>288</v>
      </c>
      <c r="Y11" s="235">
        <v>237</v>
      </c>
      <c r="Z11" s="235">
        <v>2039</v>
      </c>
      <c r="AA11" s="235">
        <v>1292</v>
      </c>
      <c r="AB11" s="235">
        <v>1095</v>
      </c>
      <c r="AC11" s="235">
        <v>837</v>
      </c>
      <c r="AD11" s="235">
        <v>181</v>
      </c>
      <c r="AE11" s="235">
        <v>105</v>
      </c>
      <c r="AF11" s="235">
        <v>239</v>
      </c>
      <c r="AG11" s="235">
        <v>179</v>
      </c>
      <c r="AH11" s="235">
        <v>173</v>
      </c>
      <c r="AI11" s="235">
        <v>188</v>
      </c>
      <c r="AJ11" s="235">
        <v>230</v>
      </c>
      <c r="AK11" s="235">
        <v>222</v>
      </c>
      <c r="AL11" s="235">
        <v>43</v>
      </c>
      <c r="AM11" s="235">
        <v>20</v>
      </c>
      <c r="AN11" s="235">
        <v>25</v>
      </c>
      <c r="AO11" s="235">
        <v>11</v>
      </c>
      <c r="AP11" s="235">
        <v>204</v>
      </c>
      <c r="AQ11" s="235">
        <v>112</v>
      </c>
      <c r="AR11" s="235">
        <v>791</v>
      </c>
      <c r="AS11" s="235">
        <v>344</v>
      </c>
      <c r="AT11" s="235">
        <v>13</v>
      </c>
      <c r="AU11" s="235">
        <v>12</v>
      </c>
      <c r="AV11" s="235">
        <v>140</v>
      </c>
      <c r="AW11" s="236">
        <v>99</v>
      </c>
      <c r="AX11" s="348"/>
      <c r="AY11" s="348"/>
      <c r="AZ11" s="348"/>
      <c r="BA11" s="348"/>
      <c r="BB11" s="348"/>
      <c r="BC11" s="348"/>
    </row>
    <row r="12" spans="1:55" ht="33.75" customHeight="1">
      <c r="A12" s="237">
        <v>25</v>
      </c>
      <c r="B12" s="238">
        <v>26</v>
      </c>
      <c r="C12" s="239">
        <v>38</v>
      </c>
      <c r="D12" s="239">
        <v>2</v>
      </c>
      <c r="E12" s="239">
        <v>4</v>
      </c>
      <c r="F12" s="239">
        <v>13</v>
      </c>
      <c r="G12" s="239">
        <v>21</v>
      </c>
      <c r="H12" s="239">
        <v>12</v>
      </c>
      <c r="I12" s="239">
        <v>18</v>
      </c>
      <c r="J12" s="240">
        <v>1</v>
      </c>
      <c r="K12" s="241">
        <v>3</v>
      </c>
      <c r="L12" s="239">
        <v>0</v>
      </c>
      <c r="M12" s="239">
        <v>2</v>
      </c>
      <c r="N12" s="239">
        <v>8</v>
      </c>
      <c r="O12" s="239">
        <v>8</v>
      </c>
      <c r="P12" s="239">
        <v>3</v>
      </c>
      <c r="Q12" s="239">
        <v>3</v>
      </c>
      <c r="R12" s="239">
        <v>862</v>
      </c>
      <c r="S12" s="239">
        <v>2404</v>
      </c>
      <c r="T12" s="239">
        <v>600</v>
      </c>
      <c r="U12" s="240">
        <v>2171</v>
      </c>
      <c r="V12" s="242">
        <v>1</v>
      </c>
      <c r="W12" s="242">
        <v>1</v>
      </c>
      <c r="X12" s="242">
        <v>261</v>
      </c>
      <c r="Y12" s="242">
        <v>232</v>
      </c>
      <c r="Z12" s="242">
        <v>1937</v>
      </c>
      <c r="AA12" s="242">
        <v>1272</v>
      </c>
      <c r="AB12" s="242">
        <v>1025</v>
      </c>
      <c r="AC12" s="242">
        <v>785</v>
      </c>
      <c r="AD12" s="242">
        <v>167</v>
      </c>
      <c r="AE12" s="242">
        <v>85</v>
      </c>
      <c r="AF12" s="242">
        <v>188</v>
      </c>
      <c r="AG12" s="242">
        <v>148</v>
      </c>
      <c r="AH12" s="242">
        <v>186</v>
      </c>
      <c r="AI12" s="242">
        <v>183</v>
      </c>
      <c r="AJ12" s="242">
        <v>218</v>
      </c>
      <c r="AK12" s="242">
        <v>221</v>
      </c>
      <c r="AL12" s="242">
        <v>30</v>
      </c>
      <c r="AM12" s="242">
        <v>16</v>
      </c>
      <c r="AN12" s="242">
        <v>13</v>
      </c>
      <c r="AO12" s="242">
        <v>9</v>
      </c>
      <c r="AP12" s="242">
        <v>223</v>
      </c>
      <c r="AQ12" s="242">
        <v>123</v>
      </c>
      <c r="AR12" s="242">
        <v>764</v>
      </c>
      <c r="AS12" s="242">
        <v>362</v>
      </c>
      <c r="AT12" s="242">
        <v>5</v>
      </c>
      <c r="AU12" s="242">
        <v>7</v>
      </c>
      <c r="AV12" s="242">
        <v>143</v>
      </c>
      <c r="AW12" s="243">
        <v>118</v>
      </c>
      <c r="AX12" s="40"/>
      <c r="AY12" s="40"/>
      <c r="AZ12" s="40"/>
      <c r="BA12" s="40"/>
      <c r="BB12" s="40"/>
      <c r="BC12" s="40"/>
    </row>
    <row r="13" spans="1:55" ht="19.5" customHeight="1">
      <c r="A13" s="204"/>
      <c r="B13" s="244"/>
      <c r="C13" s="245"/>
      <c r="D13" s="245"/>
      <c r="E13" s="245"/>
      <c r="F13" s="245"/>
      <c r="G13" s="245"/>
      <c r="H13" s="245"/>
      <c r="I13" s="245"/>
      <c r="J13" s="246"/>
      <c r="K13" s="247"/>
      <c r="L13" s="245"/>
      <c r="M13" s="245"/>
      <c r="N13" s="245"/>
      <c r="O13" s="245"/>
      <c r="P13" s="245"/>
      <c r="Q13" s="245"/>
      <c r="R13" s="245"/>
      <c r="S13" s="245"/>
      <c r="T13" s="245"/>
      <c r="U13" s="246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30"/>
      <c r="AX13" s="40"/>
      <c r="AY13" s="40"/>
      <c r="AZ13" s="40"/>
      <c r="BA13" s="40"/>
      <c r="BB13" s="40"/>
      <c r="BC13" s="40"/>
    </row>
    <row r="14" spans="1:55" ht="30.75" customHeight="1">
      <c r="A14" s="204" t="s">
        <v>380</v>
      </c>
      <c r="B14" s="61">
        <v>11</v>
      </c>
      <c r="C14" s="3">
        <v>10</v>
      </c>
      <c r="D14" s="3">
        <v>1</v>
      </c>
      <c r="E14" s="3">
        <v>3</v>
      </c>
      <c r="F14" s="3">
        <v>6</v>
      </c>
      <c r="G14" s="3">
        <v>4</v>
      </c>
      <c r="H14" s="3">
        <v>5</v>
      </c>
      <c r="I14" s="3">
        <v>2</v>
      </c>
      <c r="J14" s="26">
        <v>1</v>
      </c>
      <c r="K14" s="72">
        <v>2</v>
      </c>
      <c r="L14" s="3">
        <v>0</v>
      </c>
      <c r="M14" s="3">
        <v>0</v>
      </c>
      <c r="N14" s="3">
        <v>1</v>
      </c>
      <c r="O14" s="3">
        <v>1</v>
      </c>
      <c r="P14" s="3">
        <v>3</v>
      </c>
      <c r="Q14" s="3">
        <v>2</v>
      </c>
      <c r="R14" s="3">
        <v>6</v>
      </c>
      <c r="S14" s="3">
        <v>3</v>
      </c>
      <c r="T14" s="3">
        <v>0</v>
      </c>
      <c r="U14" s="26">
        <v>0</v>
      </c>
      <c r="V14" s="20">
        <v>1</v>
      </c>
      <c r="W14" s="20">
        <v>1</v>
      </c>
      <c r="X14" s="20">
        <v>5</v>
      </c>
      <c r="Y14" s="20">
        <v>2</v>
      </c>
      <c r="Z14" s="20">
        <v>1</v>
      </c>
      <c r="AA14" s="20">
        <v>3</v>
      </c>
      <c r="AB14" s="20">
        <v>1</v>
      </c>
      <c r="AC14" s="20">
        <v>3</v>
      </c>
      <c r="AD14" s="20">
        <v>0</v>
      </c>
      <c r="AE14" s="20">
        <v>1</v>
      </c>
      <c r="AF14" s="20">
        <v>0</v>
      </c>
      <c r="AG14" s="20">
        <v>1</v>
      </c>
      <c r="AH14" s="20">
        <v>0</v>
      </c>
      <c r="AI14" s="20">
        <v>0</v>
      </c>
      <c r="AJ14" s="20">
        <v>1</v>
      </c>
      <c r="AK14" s="20">
        <v>1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171">
        <v>0</v>
      </c>
      <c r="AX14" s="40"/>
      <c r="AY14" s="40"/>
      <c r="AZ14" s="40"/>
      <c r="BA14" s="40"/>
      <c r="BB14" s="40"/>
      <c r="BC14" s="40"/>
    </row>
    <row r="15" spans="1:55" ht="30.75" customHeight="1">
      <c r="A15" s="204" t="s">
        <v>381</v>
      </c>
      <c r="B15" s="61">
        <v>2</v>
      </c>
      <c r="C15" s="3">
        <v>1</v>
      </c>
      <c r="D15" s="3">
        <v>0</v>
      </c>
      <c r="E15" s="3">
        <v>0</v>
      </c>
      <c r="F15" s="3">
        <v>2</v>
      </c>
      <c r="G15" s="3">
        <v>1</v>
      </c>
      <c r="H15" s="3">
        <v>2</v>
      </c>
      <c r="I15" s="3">
        <v>1</v>
      </c>
      <c r="J15" s="26">
        <v>0</v>
      </c>
      <c r="K15" s="72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2</v>
      </c>
      <c r="T15" s="3">
        <v>0</v>
      </c>
      <c r="U15" s="26">
        <v>0</v>
      </c>
      <c r="V15" s="20">
        <v>0</v>
      </c>
      <c r="W15" s="20">
        <v>0</v>
      </c>
      <c r="X15" s="20">
        <v>1</v>
      </c>
      <c r="Y15" s="20">
        <v>2</v>
      </c>
      <c r="Z15" s="20">
        <v>2</v>
      </c>
      <c r="AA15" s="20">
        <v>1</v>
      </c>
      <c r="AB15" s="20">
        <v>2</v>
      </c>
      <c r="AC15" s="20">
        <v>1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2</v>
      </c>
      <c r="AK15" s="20">
        <v>1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171">
        <v>0</v>
      </c>
      <c r="AX15" s="40"/>
      <c r="AY15" s="40"/>
      <c r="AZ15" s="40"/>
      <c r="BA15" s="40"/>
      <c r="BB15" s="40"/>
      <c r="BC15" s="40"/>
    </row>
    <row r="16" spans="1:55" ht="30.75" customHeight="1">
      <c r="A16" s="204" t="s">
        <v>382</v>
      </c>
      <c r="B16" s="61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26">
        <v>0</v>
      </c>
      <c r="K16" s="72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  <c r="T16" s="3">
        <v>0</v>
      </c>
      <c r="U16" s="26">
        <v>0</v>
      </c>
      <c r="V16" s="20">
        <v>0</v>
      </c>
      <c r="W16" s="20">
        <v>0</v>
      </c>
      <c r="X16" s="20">
        <v>0</v>
      </c>
      <c r="Y16" s="20">
        <v>2</v>
      </c>
      <c r="Z16" s="20">
        <v>0</v>
      </c>
      <c r="AA16" s="20">
        <v>1</v>
      </c>
      <c r="AB16" s="20">
        <v>0</v>
      </c>
      <c r="AC16" s="20">
        <v>1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1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171">
        <v>0</v>
      </c>
      <c r="AX16" s="40"/>
      <c r="AY16" s="40"/>
      <c r="AZ16" s="40"/>
      <c r="BA16" s="40"/>
      <c r="BB16" s="40"/>
      <c r="BC16" s="40"/>
    </row>
    <row r="17" spans="1:55" ht="30.75" customHeight="1">
      <c r="A17" s="248" t="s">
        <v>383</v>
      </c>
      <c r="B17" s="61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26">
        <v>0</v>
      </c>
      <c r="K17" s="72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26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171">
        <v>0</v>
      </c>
      <c r="AX17" s="40"/>
      <c r="AY17" s="40"/>
      <c r="AZ17" s="40"/>
      <c r="BA17" s="40"/>
      <c r="BB17" s="40"/>
      <c r="BC17" s="40"/>
    </row>
    <row r="18" spans="1:55" ht="30.75" customHeight="1">
      <c r="A18" s="205" t="s">
        <v>384</v>
      </c>
      <c r="B18" s="61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26">
        <v>0</v>
      </c>
      <c r="K18" s="72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26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1</v>
      </c>
      <c r="AB18" s="20">
        <v>0</v>
      </c>
      <c r="AC18" s="20">
        <v>1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1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171">
        <v>0</v>
      </c>
      <c r="AX18" s="40"/>
      <c r="AY18" s="40"/>
      <c r="AZ18" s="40"/>
      <c r="BA18" s="40"/>
      <c r="BB18" s="40"/>
      <c r="BC18" s="40"/>
    </row>
    <row r="19" spans="1:55" ht="19.5" customHeight="1">
      <c r="A19" s="205"/>
      <c r="B19" s="61"/>
      <c r="C19" s="3"/>
      <c r="D19" s="3"/>
      <c r="E19" s="3"/>
      <c r="F19" s="3"/>
      <c r="G19" s="3"/>
      <c r="H19" s="3"/>
      <c r="I19" s="3"/>
      <c r="J19" s="26"/>
      <c r="K19" s="72"/>
      <c r="L19" s="3"/>
      <c r="M19" s="3"/>
      <c r="N19" s="3"/>
      <c r="O19" s="3"/>
      <c r="P19" s="3"/>
      <c r="Q19" s="3"/>
      <c r="R19" s="3"/>
      <c r="S19" s="3"/>
      <c r="T19" s="3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171"/>
      <c r="AX19" s="40"/>
      <c r="AY19" s="40"/>
      <c r="AZ19" s="40"/>
      <c r="BA19" s="40"/>
      <c r="BB19" s="40"/>
      <c r="BC19" s="40"/>
    </row>
    <row r="20" spans="1:55" ht="30.75" customHeight="1">
      <c r="A20" s="205" t="s">
        <v>385</v>
      </c>
      <c r="B20" s="61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26">
        <v>0</v>
      </c>
      <c r="K20" s="72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26">
        <v>0</v>
      </c>
      <c r="V20" s="20">
        <v>0</v>
      </c>
      <c r="W20" s="20">
        <v>0</v>
      </c>
      <c r="X20" s="20">
        <v>0</v>
      </c>
      <c r="Y20" s="20">
        <v>0</v>
      </c>
      <c r="Z20" s="20">
        <v>4</v>
      </c>
      <c r="AA20" s="20">
        <v>1</v>
      </c>
      <c r="AB20" s="20">
        <v>3</v>
      </c>
      <c r="AC20" s="20">
        <v>1</v>
      </c>
      <c r="AD20" s="20">
        <v>2</v>
      </c>
      <c r="AE20" s="20">
        <v>0</v>
      </c>
      <c r="AF20" s="20">
        <v>0</v>
      </c>
      <c r="AG20" s="20">
        <v>0</v>
      </c>
      <c r="AH20" s="20">
        <v>1</v>
      </c>
      <c r="AI20" s="20">
        <v>1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1</v>
      </c>
      <c r="AW20" s="171">
        <v>0</v>
      </c>
      <c r="AX20" s="40"/>
      <c r="AY20" s="40"/>
      <c r="AZ20" s="40"/>
      <c r="BA20" s="40"/>
      <c r="BB20" s="40"/>
      <c r="BC20" s="40"/>
    </row>
    <row r="21" spans="1:55" ht="30.75" customHeight="1">
      <c r="A21" s="205" t="s">
        <v>386</v>
      </c>
      <c r="B21" s="61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26">
        <v>0</v>
      </c>
      <c r="K21" s="72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26">
        <v>0</v>
      </c>
      <c r="V21" s="20">
        <v>0</v>
      </c>
      <c r="W21" s="20">
        <v>0</v>
      </c>
      <c r="X21" s="20">
        <v>1</v>
      </c>
      <c r="Y21" s="20">
        <v>0</v>
      </c>
      <c r="Z21" s="20">
        <v>8</v>
      </c>
      <c r="AA21" s="20">
        <v>2</v>
      </c>
      <c r="AB21" s="20">
        <v>4</v>
      </c>
      <c r="AC21" s="20">
        <v>0</v>
      </c>
      <c r="AD21" s="20">
        <v>2</v>
      </c>
      <c r="AE21" s="20">
        <v>0</v>
      </c>
      <c r="AF21" s="20">
        <v>0</v>
      </c>
      <c r="AG21" s="20">
        <v>0</v>
      </c>
      <c r="AH21" s="20">
        <v>1</v>
      </c>
      <c r="AI21" s="20">
        <v>0</v>
      </c>
      <c r="AJ21" s="20">
        <v>1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4</v>
      </c>
      <c r="AS21" s="20">
        <v>2</v>
      </c>
      <c r="AT21" s="20">
        <v>0</v>
      </c>
      <c r="AU21" s="20">
        <v>0</v>
      </c>
      <c r="AV21" s="20">
        <v>0</v>
      </c>
      <c r="AW21" s="171">
        <v>0</v>
      </c>
      <c r="AX21" s="40"/>
      <c r="AY21" s="40"/>
      <c r="AZ21" s="40"/>
      <c r="BA21" s="40"/>
      <c r="BB21" s="40"/>
      <c r="BC21" s="40"/>
    </row>
    <row r="22" spans="1:55" ht="30.75" customHeight="1">
      <c r="A22" s="205" t="s">
        <v>387</v>
      </c>
      <c r="B22" s="61">
        <v>0</v>
      </c>
      <c r="C22" s="3">
        <v>1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1</v>
      </c>
      <c r="J22" s="26">
        <v>0</v>
      </c>
      <c r="K22" s="72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0</v>
      </c>
      <c r="T22" s="3">
        <v>0</v>
      </c>
      <c r="U22" s="26">
        <v>0</v>
      </c>
      <c r="V22" s="20">
        <v>0</v>
      </c>
      <c r="W22" s="20">
        <v>0</v>
      </c>
      <c r="X22" s="20">
        <v>1</v>
      </c>
      <c r="Y22" s="20">
        <v>0</v>
      </c>
      <c r="Z22" s="20">
        <v>21</v>
      </c>
      <c r="AA22" s="20">
        <v>11</v>
      </c>
      <c r="AB22" s="20">
        <v>10</v>
      </c>
      <c r="AC22" s="20">
        <v>3</v>
      </c>
      <c r="AD22" s="20">
        <v>7</v>
      </c>
      <c r="AE22" s="20">
        <v>2</v>
      </c>
      <c r="AF22" s="20">
        <v>2</v>
      </c>
      <c r="AG22" s="20">
        <v>0</v>
      </c>
      <c r="AH22" s="20">
        <v>1</v>
      </c>
      <c r="AI22" s="20">
        <v>0</v>
      </c>
      <c r="AJ22" s="20">
        <v>0</v>
      </c>
      <c r="AK22" s="20">
        <v>1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11</v>
      </c>
      <c r="AS22" s="20">
        <v>7</v>
      </c>
      <c r="AT22" s="20">
        <v>0</v>
      </c>
      <c r="AU22" s="20">
        <v>0</v>
      </c>
      <c r="AV22" s="20">
        <v>0</v>
      </c>
      <c r="AW22" s="171">
        <v>1</v>
      </c>
      <c r="AX22" s="40"/>
      <c r="AY22" s="40"/>
      <c r="AZ22" s="40"/>
      <c r="BA22" s="40"/>
      <c r="BB22" s="40"/>
      <c r="BC22" s="40"/>
    </row>
    <row r="23" spans="1:55" ht="30.75" customHeight="1">
      <c r="A23" s="205" t="s">
        <v>388</v>
      </c>
      <c r="B23" s="61">
        <v>0</v>
      </c>
      <c r="C23" s="3">
        <v>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26">
        <v>0</v>
      </c>
      <c r="K23" s="72">
        <v>0</v>
      </c>
      <c r="L23" s="3">
        <v>0</v>
      </c>
      <c r="M23" s="3">
        <v>0</v>
      </c>
      <c r="N23" s="3">
        <v>0</v>
      </c>
      <c r="O23" s="3">
        <v>2</v>
      </c>
      <c r="P23" s="3">
        <v>0</v>
      </c>
      <c r="Q23" s="3">
        <v>0</v>
      </c>
      <c r="R23" s="3">
        <v>2</v>
      </c>
      <c r="S23" s="3">
        <v>1</v>
      </c>
      <c r="T23" s="3">
        <v>0</v>
      </c>
      <c r="U23" s="26">
        <v>0</v>
      </c>
      <c r="V23" s="20">
        <v>0</v>
      </c>
      <c r="W23" s="20">
        <v>0</v>
      </c>
      <c r="X23" s="20">
        <v>2</v>
      </c>
      <c r="Y23" s="20">
        <v>1</v>
      </c>
      <c r="Z23" s="20">
        <v>61</v>
      </c>
      <c r="AA23" s="20">
        <v>28</v>
      </c>
      <c r="AB23" s="20">
        <v>13</v>
      </c>
      <c r="AC23" s="20">
        <v>5</v>
      </c>
      <c r="AD23" s="20">
        <v>4</v>
      </c>
      <c r="AE23" s="20">
        <v>1</v>
      </c>
      <c r="AF23" s="20">
        <v>1</v>
      </c>
      <c r="AG23" s="20">
        <v>0</v>
      </c>
      <c r="AH23" s="20">
        <v>6</v>
      </c>
      <c r="AI23" s="20">
        <v>1</v>
      </c>
      <c r="AJ23" s="20">
        <v>1</v>
      </c>
      <c r="AK23" s="20">
        <v>1</v>
      </c>
      <c r="AL23" s="20">
        <v>1</v>
      </c>
      <c r="AM23" s="20">
        <v>0</v>
      </c>
      <c r="AN23" s="20">
        <v>0</v>
      </c>
      <c r="AO23" s="20">
        <v>1</v>
      </c>
      <c r="AP23" s="20">
        <v>0</v>
      </c>
      <c r="AQ23" s="20">
        <v>1</v>
      </c>
      <c r="AR23" s="20">
        <v>44</v>
      </c>
      <c r="AS23" s="20">
        <v>19</v>
      </c>
      <c r="AT23" s="20">
        <v>1</v>
      </c>
      <c r="AU23" s="20">
        <v>1</v>
      </c>
      <c r="AV23" s="20">
        <v>3</v>
      </c>
      <c r="AW23" s="171">
        <v>3</v>
      </c>
      <c r="AX23" s="40"/>
      <c r="AY23" s="40"/>
      <c r="AZ23" s="40"/>
      <c r="BA23" s="40"/>
      <c r="BB23" s="40"/>
      <c r="BC23" s="40"/>
    </row>
    <row r="24" spans="1:55" ht="30.75" customHeight="1">
      <c r="A24" s="205" t="s">
        <v>389</v>
      </c>
      <c r="B24" s="61">
        <v>1</v>
      </c>
      <c r="C24" s="3">
        <v>1</v>
      </c>
      <c r="D24" s="3">
        <v>0</v>
      </c>
      <c r="E24" s="3">
        <v>0</v>
      </c>
      <c r="F24" s="3">
        <v>1</v>
      </c>
      <c r="G24" s="3">
        <v>0</v>
      </c>
      <c r="H24" s="3">
        <v>1</v>
      </c>
      <c r="I24" s="3">
        <v>0</v>
      </c>
      <c r="J24" s="26">
        <v>0</v>
      </c>
      <c r="K24" s="72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1</v>
      </c>
      <c r="S24" s="3">
        <v>3</v>
      </c>
      <c r="T24" s="3">
        <v>0</v>
      </c>
      <c r="U24" s="26">
        <v>0</v>
      </c>
      <c r="V24" s="20">
        <v>0</v>
      </c>
      <c r="W24" s="20">
        <v>0</v>
      </c>
      <c r="X24" s="20">
        <v>1</v>
      </c>
      <c r="Y24" s="20">
        <v>3</v>
      </c>
      <c r="Z24" s="20">
        <v>53</v>
      </c>
      <c r="AA24" s="20">
        <v>20</v>
      </c>
      <c r="AB24" s="20">
        <v>12</v>
      </c>
      <c r="AC24" s="20">
        <v>4</v>
      </c>
      <c r="AD24" s="20">
        <v>8</v>
      </c>
      <c r="AE24" s="20">
        <v>1</v>
      </c>
      <c r="AF24" s="20">
        <v>0</v>
      </c>
      <c r="AG24" s="20">
        <v>0</v>
      </c>
      <c r="AH24" s="20">
        <v>2</v>
      </c>
      <c r="AI24" s="20">
        <v>1</v>
      </c>
      <c r="AJ24" s="20">
        <v>0</v>
      </c>
      <c r="AK24" s="20">
        <v>0</v>
      </c>
      <c r="AL24" s="20">
        <v>1</v>
      </c>
      <c r="AM24" s="20">
        <v>0</v>
      </c>
      <c r="AN24" s="20">
        <v>0</v>
      </c>
      <c r="AO24" s="20">
        <v>2</v>
      </c>
      <c r="AP24" s="20">
        <v>1</v>
      </c>
      <c r="AQ24" s="20">
        <v>0</v>
      </c>
      <c r="AR24" s="20">
        <v>40</v>
      </c>
      <c r="AS24" s="20">
        <v>14</v>
      </c>
      <c r="AT24" s="20">
        <v>0</v>
      </c>
      <c r="AU24" s="20">
        <v>0</v>
      </c>
      <c r="AV24" s="20">
        <v>1</v>
      </c>
      <c r="AW24" s="171">
        <v>2</v>
      </c>
      <c r="AX24" s="40"/>
      <c r="AY24" s="40"/>
      <c r="AZ24" s="40"/>
      <c r="BA24" s="40"/>
      <c r="BB24" s="40"/>
      <c r="BC24" s="40"/>
    </row>
    <row r="25" spans="1:55" ht="19.5" customHeight="1">
      <c r="A25" s="205"/>
      <c r="B25" s="61"/>
      <c r="C25" s="3"/>
      <c r="D25" s="3"/>
      <c r="E25" s="3"/>
      <c r="F25" s="3"/>
      <c r="G25" s="3"/>
      <c r="H25" s="3"/>
      <c r="I25" s="3"/>
      <c r="J25" s="26"/>
      <c r="K25" s="72"/>
      <c r="L25" s="3"/>
      <c r="M25" s="3"/>
      <c r="N25" s="3"/>
      <c r="O25" s="3"/>
      <c r="P25" s="3"/>
      <c r="Q25" s="3"/>
      <c r="R25" s="3"/>
      <c r="S25" s="3"/>
      <c r="T25" s="3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171"/>
      <c r="AX25" s="40"/>
      <c r="AY25" s="40"/>
      <c r="AZ25" s="40"/>
      <c r="BA25" s="40"/>
      <c r="BB25" s="40"/>
      <c r="BC25" s="40"/>
    </row>
    <row r="26" spans="1:55" ht="30.75" customHeight="1">
      <c r="A26" s="205" t="s">
        <v>390</v>
      </c>
      <c r="B26" s="61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26">
        <v>0</v>
      </c>
      <c r="K26" s="72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  <c r="S26" s="3">
        <v>4</v>
      </c>
      <c r="T26" s="3">
        <v>0</v>
      </c>
      <c r="U26" s="26">
        <v>0</v>
      </c>
      <c r="V26" s="20">
        <v>0</v>
      </c>
      <c r="W26" s="20">
        <v>0</v>
      </c>
      <c r="X26" s="20">
        <v>3</v>
      </c>
      <c r="Y26" s="20">
        <v>4</v>
      </c>
      <c r="Z26" s="20">
        <v>58</v>
      </c>
      <c r="AA26" s="20">
        <v>19</v>
      </c>
      <c r="AB26" s="20">
        <v>15</v>
      </c>
      <c r="AC26" s="20">
        <v>2</v>
      </c>
      <c r="AD26" s="20">
        <v>4</v>
      </c>
      <c r="AE26" s="20">
        <v>0</v>
      </c>
      <c r="AF26" s="20">
        <v>2</v>
      </c>
      <c r="AG26" s="20">
        <v>0</v>
      </c>
      <c r="AH26" s="20">
        <v>2</v>
      </c>
      <c r="AI26" s="20">
        <v>1</v>
      </c>
      <c r="AJ26" s="20">
        <v>3</v>
      </c>
      <c r="AK26" s="20">
        <v>0</v>
      </c>
      <c r="AL26" s="20">
        <v>0</v>
      </c>
      <c r="AM26" s="20">
        <v>0</v>
      </c>
      <c r="AN26" s="20">
        <v>1</v>
      </c>
      <c r="AO26" s="20">
        <v>1</v>
      </c>
      <c r="AP26" s="20">
        <v>3</v>
      </c>
      <c r="AQ26" s="20">
        <v>0</v>
      </c>
      <c r="AR26" s="20">
        <v>39</v>
      </c>
      <c r="AS26" s="20">
        <v>15</v>
      </c>
      <c r="AT26" s="20">
        <v>0</v>
      </c>
      <c r="AU26" s="20">
        <v>0</v>
      </c>
      <c r="AV26" s="20">
        <v>4</v>
      </c>
      <c r="AW26" s="171">
        <v>2</v>
      </c>
      <c r="AX26" s="40"/>
      <c r="AY26" s="40"/>
      <c r="AZ26" s="40"/>
      <c r="BA26" s="40"/>
      <c r="BB26" s="40"/>
      <c r="BC26" s="40"/>
    </row>
    <row r="27" spans="1:55" ht="30.75" customHeight="1">
      <c r="A27" s="205" t="s">
        <v>391</v>
      </c>
      <c r="B27" s="61">
        <v>0</v>
      </c>
      <c r="C27" s="3">
        <v>1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1</v>
      </c>
      <c r="J27" s="26">
        <v>0</v>
      </c>
      <c r="K27" s="72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4</v>
      </c>
      <c r="S27" s="3">
        <v>1</v>
      </c>
      <c r="T27" s="3">
        <v>0</v>
      </c>
      <c r="U27" s="26">
        <v>0</v>
      </c>
      <c r="V27" s="20">
        <v>0</v>
      </c>
      <c r="W27" s="20">
        <v>0</v>
      </c>
      <c r="X27" s="20">
        <v>4</v>
      </c>
      <c r="Y27" s="20">
        <v>1</v>
      </c>
      <c r="Z27" s="20">
        <v>84</v>
      </c>
      <c r="AA27" s="20">
        <v>33</v>
      </c>
      <c r="AB27" s="20">
        <v>20</v>
      </c>
      <c r="AC27" s="20">
        <v>9</v>
      </c>
      <c r="AD27" s="20">
        <v>8</v>
      </c>
      <c r="AE27" s="20">
        <v>2</v>
      </c>
      <c r="AF27" s="20">
        <v>4</v>
      </c>
      <c r="AG27" s="20">
        <v>1</v>
      </c>
      <c r="AH27" s="20">
        <v>1</v>
      </c>
      <c r="AI27" s="20">
        <v>0</v>
      </c>
      <c r="AJ27" s="20">
        <v>1</v>
      </c>
      <c r="AK27" s="20">
        <v>1</v>
      </c>
      <c r="AL27" s="20">
        <v>0</v>
      </c>
      <c r="AM27" s="20">
        <v>2</v>
      </c>
      <c r="AN27" s="20">
        <v>1</v>
      </c>
      <c r="AO27" s="20">
        <v>2</v>
      </c>
      <c r="AP27" s="20">
        <v>5</v>
      </c>
      <c r="AQ27" s="20">
        <v>1</v>
      </c>
      <c r="AR27" s="20">
        <v>57</v>
      </c>
      <c r="AS27" s="20">
        <v>21</v>
      </c>
      <c r="AT27" s="20">
        <v>1</v>
      </c>
      <c r="AU27" s="20">
        <v>0</v>
      </c>
      <c r="AV27" s="20">
        <v>6</v>
      </c>
      <c r="AW27" s="171">
        <v>3</v>
      </c>
      <c r="AX27" s="40"/>
      <c r="AY27" s="40"/>
      <c r="AZ27" s="40"/>
      <c r="BA27" s="40"/>
      <c r="BB27" s="40"/>
      <c r="BC27" s="40"/>
    </row>
    <row r="28" spans="1:55" ht="30.75" customHeight="1">
      <c r="A28" s="205" t="s">
        <v>392</v>
      </c>
      <c r="B28" s="61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26">
        <v>0</v>
      </c>
      <c r="K28" s="72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12</v>
      </c>
      <c r="S28" s="3">
        <v>2</v>
      </c>
      <c r="T28" s="3">
        <v>0</v>
      </c>
      <c r="U28" s="26">
        <v>0</v>
      </c>
      <c r="V28" s="20">
        <v>0</v>
      </c>
      <c r="W28" s="20">
        <v>0</v>
      </c>
      <c r="X28" s="20">
        <v>12</v>
      </c>
      <c r="Y28" s="20">
        <v>2</v>
      </c>
      <c r="Z28" s="20">
        <v>92</v>
      </c>
      <c r="AA28" s="20">
        <v>44</v>
      </c>
      <c r="AB28" s="20">
        <v>22</v>
      </c>
      <c r="AC28" s="20">
        <v>13</v>
      </c>
      <c r="AD28" s="20">
        <v>9</v>
      </c>
      <c r="AE28" s="20">
        <v>3</v>
      </c>
      <c r="AF28" s="20">
        <v>4</v>
      </c>
      <c r="AG28" s="20">
        <v>0</v>
      </c>
      <c r="AH28" s="20">
        <v>3</v>
      </c>
      <c r="AI28" s="20">
        <v>1</v>
      </c>
      <c r="AJ28" s="20">
        <v>1</v>
      </c>
      <c r="AK28" s="20">
        <v>6</v>
      </c>
      <c r="AL28" s="20">
        <v>2</v>
      </c>
      <c r="AM28" s="20">
        <v>0</v>
      </c>
      <c r="AN28" s="20">
        <v>0</v>
      </c>
      <c r="AO28" s="20">
        <v>2</v>
      </c>
      <c r="AP28" s="20">
        <v>3</v>
      </c>
      <c r="AQ28" s="20">
        <v>1</v>
      </c>
      <c r="AR28" s="20">
        <v>63</v>
      </c>
      <c r="AS28" s="20">
        <v>22</v>
      </c>
      <c r="AT28" s="20">
        <v>1</v>
      </c>
      <c r="AU28" s="20">
        <v>0</v>
      </c>
      <c r="AV28" s="20">
        <v>6</v>
      </c>
      <c r="AW28" s="171">
        <v>9</v>
      </c>
      <c r="AX28" s="40"/>
      <c r="AY28" s="40"/>
      <c r="AZ28" s="40"/>
      <c r="BA28" s="40"/>
      <c r="BB28" s="40"/>
      <c r="BC28" s="40"/>
    </row>
    <row r="29" spans="1:55" ht="30.75" customHeight="1">
      <c r="A29" s="205" t="s">
        <v>393</v>
      </c>
      <c r="B29" s="61">
        <v>2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1</v>
      </c>
      <c r="I29" s="3">
        <v>0</v>
      </c>
      <c r="J29" s="26">
        <v>0</v>
      </c>
      <c r="K29" s="72">
        <v>0</v>
      </c>
      <c r="L29" s="3">
        <v>0</v>
      </c>
      <c r="M29" s="3">
        <v>0</v>
      </c>
      <c r="N29" s="3">
        <v>1</v>
      </c>
      <c r="O29" s="3">
        <v>0</v>
      </c>
      <c r="P29" s="3">
        <v>0</v>
      </c>
      <c r="Q29" s="3">
        <v>0</v>
      </c>
      <c r="R29" s="3">
        <v>5</v>
      </c>
      <c r="S29" s="3">
        <v>1</v>
      </c>
      <c r="T29" s="3">
        <v>0</v>
      </c>
      <c r="U29" s="26">
        <v>0</v>
      </c>
      <c r="V29" s="20">
        <v>0</v>
      </c>
      <c r="W29" s="20">
        <v>0</v>
      </c>
      <c r="X29" s="20">
        <v>5</v>
      </c>
      <c r="Y29" s="20">
        <v>1</v>
      </c>
      <c r="Z29" s="20">
        <v>97</v>
      </c>
      <c r="AA29" s="20">
        <v>37</v>
      </c>
      <c r="AB29" s="20">
        <v>19</v>
      </c>
      <c r="AC29" s="20">
        <v>4</v>
      </c>
      <c r="AD29" s="20">
        <v>8</v>
      </c>
      <c r="AE29" s="20">
        <v>0</v>
      </c>
      <c r="AF29" s="20">
        <v>2</v>
      </c>
      <c r="AG29" s="20">
        <v>0</v>
      </c>
      <c r="AH29" s="20">
        <v>1</v>
      </c>
      <c r="AI29" s="20">
        <v>0</v>
      </c>
      <c r="AJ29" s="20">
        <v>1</v>
      </c>
      <c r="AK29" s="20">
        <v>4</v>
      </c>
      <c r="AL29" s="20">
        <v>1</v>
      </c>
      <c r="AM29" s="20">
        <v>0</v>
      </c>
      <c r="AN29" s="20">
        <v>2</v>
      </c>
      <c r="AO29" s="20">
        <v>0</v>
      </c>
      <c r="AP29" s="20">
        <v>4</v>
      </c>
      <c r="AQ29" s="20">
        <v>0</v>
      </c>
      <c r="AR29" s="20">
        <v>69</v>
      </c>
      <c r="AS29" s="20">
        <v>29</v>
      </c>
      <c r="AT29" s="20">
        <v>0</v>
      </c>
      <c r="AU29" s="20">
        <v>1</v>
      </c>
      <c r="AV29" s="20">
        <v>9</v>
      </c>
      <c r="AW29" s="171">
        <v>3</v>
      </c>
      <c r="AX29" s="40"/>
      <c r="AY29" s="40"/>
      <c r="AZ29" s="40"/>
      <c r="BA29" s="40"/>
      <c r="BB29" s="40"/>
      <c r="BC29" s="40"/>
    </row>
    <row r="30" spans="1:55" ht="30.75" customHeight="1">
      <c r="A30" s="205" t="s">
        <v>394</v>
      </c>
      <c r="B30" s="61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26">
        <v>0</v>
      </c>
      <c r="K30" s="72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11</v>
      </c>
      <c r="S30" s="3">
        <v>6</v>
      </c>
      <c r="T30" s="3">
        <v>0</v>
      </c>
      <c r="U30" s="26">
        <v>0</v>
      </c>
      <c r="V30" s="20">
        <v>0</v>
      </c>
      <c r="W30" s="20">
        <v>0</v>
      </c>
      <c r="X30" s="20">
        <v>11</v>
      </c>
      <c r="Y30" s="20">
        <v>6</v>
      </c>
      <c r="Z30" s="20">
        <v>99</v>
      </c>
      <c r="AA30" s="20">
        <v>54</v>
      </c>
      <c r="AB30" s="20">
        <v>28</v>
      </c>
      <c r="AC30" s="20">
        <v>20</v>
      </c>
      <c r="AD30" s="20">
        <v>9</v>
      </c>
      <c r="AE30" s="20">
        <v>3</v>
      </c>
      <c r="AF30" s="20">
        <v>2</v>
      </c>
      <c r="AG30" s="20">
        <v>2</v>
      </c>
      <c r="AH30" s="20">
        <v>3</v>
      </c>
      <c r="AI30" s="20">
        <v>6</v>
      </c>
      <c r="AJ30" s="20">
        <v>6</v>
      </c>
      <c r="AK30" s="20">
        <v>2</v>
      </c>
      <c r="AL30" s="20">
        <v>1</v>
      </c>
      <c r="AM30" s="20">
        <v>1</v>
      </c>
      <c r="AN30" s="20">
        <v>1</v>
      </c>
      <c r="AO30" s="20">
        <v>0</v>
      </c>
      <c r="AP30" s="20">
        <v>6</v>
      </c>
      <c r="AQ30" s="20">
        <v>6</v>
      </c>
      <c r="AR30" s="20">
        <v>68</v>
      </c>
      <c r="AS30" s="20">
        <v>31</v>
      </c>
      <c r="AT30" s="20">
        <v>0</v>
      </c>
      <c r="AU30" s="20">
        <v>0</v>
      </c>
      <c r="AV30" s="20">
        <v>3</v>
      </c>
      <c r="AW30" s="171">
        <v>3</v>
      </c>
      <c r="AX30" s="40"/>
      <c r="AY30" s="40"/>
      <c r="AZ30" s="40"/>
      <c r="BA30" s="40"/>
      <c r="BB30" s="40"/>
      <c r="BC30" s="40"/>
    </row>
    <row r="31" spans="1:55" ht="19.5" customHeight="1">
      <c r="A31" s="205"/>
      <c r="B31" s="61"/>
      <c r="C31" s="3"/>
      <c r="D31" s="3"/>
      <c r="E31" s="3"/>
      <c r="F31" s="3"/>
      <c r="G31" s="3"/>
      <c r="H31" s="3"/>
      <c r="I31" s="3"/>
      <c r="J31" s="26"/>
      <c r="K31" s="72"/>
      <c r="L31" s="3"/>
      <c r="M31" s="3"/>
      <c r="N31" s="3"/>
      <c r="O31" s="3"/>
      <c r="P31" s="3"/>
      <c r="Q31" s="3"/>
      <c r="R31" s="3"/>
      <c r="S31" s="3"/>
      <c r="T31" s="3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171"/>
      <c r="AX31" s="40"/>
      <c r="AY31" s="40"/>
      <c r="AZ31" s="40"/>
      <c r="BA31" s="40"/>
      <c r="BB31" s="40"/>
      <c r="BC31" s="40"/>
    </row>
    <row r="32" spans="1:55" ht="30.75" customHeight="1">
      <c r="A32" s="205" t="s">
        <v>395</v>
      </c>
      <c r="B32" s="61">
        <v>1</v>
      </c>
      <c r="C32" s="3">
        <v>1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1</v>
      </c>
      <c r="J32" s="26">
        <v>0</v>
      </c>
      <c r="K32" s="72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13</v>
      </c>
      <c r="S32" s="3">
        <v>3</v>
      </c>
      <c r="T32" s="3">
        <v>0</v>
      </c>
      <c r="U32" s="26">
        <v>0</v>
      </c>
      <c r="V32" s="20">
        <v>0</v>
      </c>
      <c r="W32" s="20">
        <v>0</v>
      </c>
      <c r="X32" s="20">
        <v>13</v>
      </c>
      <c r="Y32" s="20">
        <v>3</v>
      </c>
      <c r="Z32" s="20">
        <v>111</v>
      </c>
      <c r="AA32" s="20">
        <v>41</v>
      </c>
      <c r="AB32" s="20">
        <v>37</v>
      </c>
      <c r="AC32" s="20">
        <v>13</v>
      </c>
      <c r="AD32" s="20">
        <v>12</v>
      </c>
      <c r="AE32" s="20">
        <v>3</v>
      </c>
      <c r="AF32" s="20">
        <v>4</v>
      </c>
      <c r="AG32" s="20">
        <v>0</v>
      </c>
      <c r="AH32" s="20">
        <v>7</v>
      </c>
      <c r="AI32" s="20">
        <v>2</v>
      </c>
      <c r="AJ32" s="20">
        <v>4</v>
      </c>
      <c r="AK32" s="20">
        <v>2</v>
      </c>
      <c r="AL32" s="20">
        <v>2</v>
      </c>
      <c r="AM32" s="20">
        <v>1</v>
      </c>
      <c r="AN32" s="20">
        <v>0</v>
      </c>
      <c r="AO32" s="20">
        <v>1</v>
      </c>
      <c r="AP32" s="20">
        <v>8</v>
      </c>
      <c r="AQ32" s="20">
        <v>4</v>
      </c>
      <c r="AR32" s="20">
        <v>68</v>
      </c>
      <c r="AS32" s="20">
        <v>27</v>
      </c>
      <c r="AT32" s="20">
        <v>0</v>
      </c>
      <c r="AU32" s="20">
        <v>0</v>
      </c>
      <c r="AV32" s="20">
        <v>6</v>
      </c>
      <c r="AW32" s="171">
        <v>1</v>
      </c>
      <c r="AX32" s="40"/>
      <c r="AY32" s="40"/>
      <c r="AZ32" s="40"/>
      <c r="BA32" s="40"/>
      <c r="BB32" s="40"/>
      <c r="BC32" s="40"/>
    </row>
    <row r="33" spans="1:55" ht="30.75" customHeight="1">
      <c r="A33" s="205" t="s">
        <v>396</v>
      </c>
      <c r="B33" s="61">
        <v>0</v>
      </c>
      <c r="C33" s="3">
        <v>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26">
        <v>0</v>
      </c>
      <c r="K33" s="72">
        <v>0</v>
      </c>
      <c r="L33" s="3">
        <v>0</v>
      </c>
      <c r="M33" s="3">
        <v>0</v>
      </c>
      <c r="N33" s="3">
        <v>0</v>
      </c>
      <c r="O33" s="3">
        <v>2</v>
      </c>
      <c r="P33" s="3">
        <v>0</v>
      </c>
      <c r="Q33" s="3">
        <v>0</v>
      </c>
      <c r="R33" s="3">
        <v>21</v>
      </c>
      <c r="S33" s="3">
        <v>3</v>
      </c>
      <c r="T33" s="3">
        <v>0</v>
      </c>
      <c r="U33" s="26">
        <v>0</v>
      </c>
      <c r="V33" s="20">
        <v>0</v>
      </c>
      <c r="W33" s="20">
        <v>0</v>
      </c>
      <c r="X33" s="20">
        <v>21</v>
      </c>
      <c r="Y33" s="20">
        <v>3</v>
      </c>
      <c r="Z33" s="20">
        <v>164</v>
      </c>
      <c r="AA33" s="20">
        <v>53</v>
      </c>
      <c r="AB33" s="20">
        <v>81</v>
      </c>
      <c r="AC33" s="20">
        <v>16</v>
      </c>
      <c r="AD33" s="20">
        <v>19</v>
      </c>
      <c r="AE33" s="20">
        <v>3</v>
      </c>
      <c r="AF33" s="20">
        <v>12</v>
      </c>
      <c r="AG33" s="20">
        <v>1</v>
      </c>
      <c r="AH33" s="20">
        <v>14</v>
      </c>
      <c r="AI33" s="20">
        <v>3</v>
      </c>
      <c r="AJ33" s="20">
        <v>12</v>
      </c>
      <c r="AK33" s="20">
        <v>3</v>
      </c>
      <c r="AL33" s="20">
        <v>2</v>
      </c>
      <c r="AM33" s="20">
        <v>2</v>
      </c>
      <c r="AN33" s="20">
        <v>4</v>
      </c>
      <c r="AO33" s="20">
        <v>0</v>
      </c>
      <c r="AP33" s="20">
        <v>18</v>
      </c>
      <c r="AQ33" s="20">
        <v>4</v>
      </c>
      <c r="AR33" s="20">
        <v>73</v>
      </c>
      <c r="AS33" s="20">
        <v>34</v>
      </c>
      <c r="AT33" s="20">
        <v>0</v>
      </c>
      <c r="AU33" s="20">
        <v>0</v>
      </c>
      <c r="AV33" s="20">
        <v>10</v>
      </c>
      <c r="AW33" s="171">
        <v>3</v>
      </c>
      <c r="AX33" s="40"/>
      <c r="AY33" s="40"/>
      <c r="AZ33" s="40"/>
      <c r="BA33" s="40"/>
      <c r="BB33" s="40"/>
      <c r="BC33" s="40"/>
    </row>
    <row r="34" spans="1:55" ht="30.75" customHeight="1">
      <c r="A34" s="205" t="s">
        <v>397</v>
      </c>
      <c r="B34" s="61">
        <v>3</v>
      </c>
      <c r="C34" s="3">
        <v>1</v>
      </c>
      <c r="D34" s="3">
        <v>0</v>
      </c>
      <c r="E34" s="3">
        <v>0</v>
      </c>
      <c r="F34" s="3">
        <v>1</v>
      </c>
      <c r="G34" s="3">
        <v>1</v>
      </c>
      <c r="H34" s="3">
        <v>1</v>
      </c>
      <c r="I34" s="3">
        <v>1</v>
      </c>
      <c r="J34" s="26">
        <v>0</v>
      </c>
      <c r="K34" s="72">
        <v>0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33</v>
      </c>
      <c r="S34" s="3">
        <v>6</v>
      </c>
      <c r="T34" s="3">
        <v>2</v>
      </c>
      <c r="U34" s="26">
        <v>1</v>
      </c>
      <c r="V34" s="20">
        <v>0</v>
      </c>
      <c r="W34" s="20">
        <v>0</v>
      </c>
      <c r="X34" s="20">
        <v>31</v>
      </c>
      <c r="Y34" s="20">
        <v>5</v>
      </c>
      <c r="Z34" s="20">
        <v>160</v>
      </c>
      <c r="AA34" s="20">
        <v>84</v>
      </c>
      <c r="AB34" s="20">
        <v>74</v>
      </c>
      <c r="AC34" s="20">
        <v>35</v>
      </c>
      <c r="AD34" s="20">
        <v>15</v>
      </c>
      <c r="AE34" s="20">
        <v>11</v>
      </c>
      <c r="AF34" s="20">
        <v>10</v>
      </c>
      <c r="AG34" s="20">
        <v>3</v>
      </c>
      <c r="AH34" s="20">
        <v>10</v>
      </c>
      <c r="AI34" s="20">
        <v>7</v>
      </c>
      <c r="AJ34" s="20">
        <v>14</v>
      </c>
      <c r="AK34" s="20">
        <v>8</v>
      </c>
      <c r="AL34" s="20">
        <v>5</v>
      </c>
      <c r="AM34" s="20">
        <v>1</v>
      </c>
      <c r="AN34" s="20">
        <v>1</v>
      </c>
      <c r="AO34" s="20">
        <v>0</v>
      </c>
      <c r="AP34" s="20">
        <v>19</v>
      </c>
      <c r="AQ34" s="20">
        <v>5</v>
      </c>
      <c r="AR34" s="20">
        <v>66</v>
      </c>
      <c r="AS34" s="20">
        <v>41</v>
      </c>
      <c r="AT34" s="20">
        <v>1</v>
      </c>
      <c r="AU34" s="20">
        <v>0</v>
      </c>
      <c r="AV34" s="20">
        <v>19</v>
      </c>
      <c r="AW34" s="171">
        <v>8</v>
      </c>
      <c r="AX34" s="40"/>
      <c r="AY34" s="40"/>
      <c r="AZ34" s="40"/>
      <c r="BA34" s="40"/>
      <c r="BB34" s="40"/>
      <c r="BC34" s="40"/>
    </row>
    <row r="35" spans="1:55" ht="30.75" customHeight="1">
      <c r="A35" s="205" t="s">
        <v>398</v>
      </c>
      <c r="B35" s="61">
        <v>0</v>
      </c>
      <c r="C35" s="3">
        <v>2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2</v>
      </c>
      <c r="J35" s="26">
        <v>0</v>
      </c>
      <c r="K35" s="72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47</v>
      </c>
      <c r="S35" s="3">
        <v>27</v>
      </c>
      <c r="T35" s="3">
        <v>8</v>
      </c>
      <c r="U35" s="26">
        <v>8</v>
      </c>
      <c r="V35" s="20">
        <v>0</v>
      </c>
      <c r="W35" s="20">
        <v>0</v>
      </c>
      <c r="X35" s="20">
        <v>39</v>
      </c>
      <c r="Y35" s="20">
        <v>19</v>
      </c>
      <c r="Z35" s="20">
        <v>199</v>
      </c>
      <c r="AA35" s="20">
        <v>122</v>
      </c>
      <c r="AB35" s="20">
        <v>116</v>
      </c>
      <c r="AC35" s="20">
        <v>82</v>
      </c>
      <c r="AD35" s="20">
        <v>20</v>
      </c>
      <c r="AE35" s="20">
        <v>16</v>
      </c>
      <c r="AF35" s="20">
        <v>24</v>
      </c>
      <c r="AG35" s="20">
        <v>11</v>
      </c>
      <c r="AH35" s="20">
        <v>22</v>
      </c>
      <c r="AI35" s="20">
        <v>23</v>
      </c>
      <c r="AJ35" s="20">
        <v>27</v>
      </c>
      <c r="AK35" s="20">
        <v>20</v>
      </c>
      <c r="AL35" s="20">
        <v>1</v>
      </c>
      <c r="AM35" s="20">
        <v>0</v>
      </c>
      <c r="AN35" s="20">
        <v>0</v>
      </c>
      <c r="AO35" s="20">
        <v>0</v>
      </c>
      <c r="AP35" s="20">
        <v>22</v>
      </c>
      <c r="AQ35" s="20">
        <v>12</v>
      </c>
      <c r="AR35" s="20">
        <v>65</v>
      </c>
      <c r="AS35" s="20">
        <v>29</v>
      </c>
      <c r="AT35" s="20">
        <v>1</v>
      </c>
      <c r="AU35" s="20">
        <v>2</v>
      </c>
      <c r="AV35" s="20">
        <v>17</v>
      </c>
      <c r="AW35" s="171">
        <v>9</v>
      </c>
      <c r="AX35" s="40"/>
      <c r="AY35" s="40"/>
      <c r="AZ35" s="40"/>
      <c r="BA35" s="40"/>
      <c r="BB35" s="40"/>
      <c r="BC35" s="40"/>
    </row>
    <row r="36" spans="1:55" ht="30.75" customHeight="1">
      <c r="A36" s="205" t="s">
        <v>399</v>
      </c>
      <c r="B36" s="61">
        <v>1</v>
      </c>
      <c r="C36" s="3">
        <v>6</v>
      </c>
      <c r="D36" s="3">
        <v>1</v>
      </c>
      <c r="E36" s="3">
        <v>0</v>
      </c>
      <c r="F36" s="3">
        <v>0</v>
      </c>
      <c r="G36" s="3">
        <v>4</v>
      </c>
      <c r="H36" s="3">
        <v>0</v>
      </c>
      <c r="I36" s="3">
        <v>4</v>
      </c>
      <c r="J36" s="26">
        <v>0</v>
      </c>
      <c r="K36" s="72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53</v>
      </c>
      <c r="S36" s="3">
        <v>47</v>
      </c>
      <c r="T36" s="3">
        <v>29</v>
      </c>
      <c r="U36" s="26">
        <v>15</v>
      </c>
      <c r="V36" s="20">
        <v>0</v>
      </c>
      <c r="W36" s="20">
        <v>0</v>
      </c>
      <c r="X36" s="20">
        <v>24</v>
      </c>
      <c r="Y36" s="20">
        <v>32</v>
      </c>
      <c r="Z36" s="20">
        <v>209</v>
      </c>
      <c r="AA36" s="20">
        <v>143</v>
      </c>
      <c r="AB36" s="20">
        <v>149</v>
      </c>
      <c r="AC36" s="20">
        <v>103</v>
      </c>
      <c r="AD36" s="20">
        <v>16</v>
      </c>
      <c r="AE36" s="20">
        <v>8</v>
      </c>
      <c r="AF36" s="20">
        <v>29</v>
      </c>
      <c r="AG36" s="20">
        <v>17</v>
      </c>
      <c r="AH36" s="20">
        <v>39</v>
      </c>
      <c r="AI36" s="20">
        <v>44</v>
      </c>
      <c r="AJ36" s="20">
        <v>31</v>
      </c>
      <c r="AK36" s="20">
        <v>14</v>
      </c>
      <c r="AL36" s="20">
        <v>6</v>
      </c>
      <c r="AM36" s="20">
        <v>3</v>
      </c>
      <c r="AN36" s="20">
        <v>2</v>
      </c>
      <c r="AO36" s="20">
        <v>0</v>
      </c>
      <c r="AP36" s="20">
        <v>26</v>
      </c>
      <c r="AQ36" s="20">
        <v>17</v>
      </c>
      <c r="AR36" s="20">
        <v>45</v>
      </c>
      <c r="AS36" s="20">
        <v>27</v>
      </c>
      <c r="AT36" s="20">
        <v>0</v>
      </c>
      <c r="AU36" s="20">
        <v>0</v>
      </c>
      <c r="AV36" s="20">
        <v>15</v>
      </c>
      <c r="AW36" s="171">
        <v>13</v>
      </c>
      <c r="AX36" s="40"/>
      <c r="AY36" s="40"/>
      <c r="AZ36" s="40"/>
      <c r="BA36" s="40"/>
      <c r="BB36" s="40"/>
      <c r="BC36" s="40"/>
    </row>
    <row r="37" spans="1:55" ht="19.5" customHeight="1">
      <c r="A37" s="205"/>
      <c r="B37" s="61"/>
      <c r="C37" s="3"/>
      <c r="D37" s="3"/>
      <c r="E37" s="3"/>
      <c r="F37" s="3"/>
      <c r="G37" s="3"/>
      <c r="H37" s="3"/>
      <c r="I37" s="3"/>
      <c r="J37" s="26"/>
      <c r="K37" s="72"/>
      <c r="L37" s="3"/>
      <c r="M37" s="3"/>
      <c r="N37" s="3"/>
      <c r="O37" s="3"/>
      <c r="P37" s="3"/>
      <c r="Q37" s="3"/>
      <c r="R37" s="3"/>
      <c r="S37" s="3"/>
      <c r="T37" s="3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171"/>
      <c r="AX37" s="40"/>
      <c r="AY37" s="40"/>
      <c r="AZ37" s="40"/>
      <c r="BA37" s="40"/>
      <c r="BB37" s="40"/>
      <c r="BC37" s="40"/>
    </row>
    <row r="38" spans="1:55" ht="30.75" customHeight="1">
      <c r="A38" s="205" t="s">
        <v>400</v>
      </c>
      <c r="B38" s="61">
        <v>2</v>
      </c>
      <c r="C38" s="3">
        <v>4</v>
      </c>
      <c r="D38" s="3">
        <v>0</v>
      </c>
      <c r="E38" s="3">
        <v>0</v>
      </c>
      <c r="F38" s="3">
        <v>0</v>
      </c>
      <c r="G38" s="3">
        <v>2</v>
      </c>
      <c r="H38" s="3">
        <v>0</v>
      </c>
      <c r="I38" s="3">
        <v>2</v>
      </c>
      <c r="J38" s="26">
        <v>0</v>
      </c>
      <c r="K38" s="72">
        <v>0</v>
      </c>
      <c r="L38" s="3">
        <v>0</v>
      </c>
      <c r="M38" s="3">
        <v>0</v>
      </c>
      <c r="N38" s="3">
        <v>2</v>
      </c>
      <c r="O38" s="3">
        <v>2</v>
      </c>
      <c r="P38" s="3">
        <v>0</v>
      </c>
      <c r="Q38" s="3">
        <v>0</v>
      </c>
      <c r="R38" s="3">
        <v>110</v>
      </c>
      <c r="S38" s="3">
        <v>198</v>
      </c>
      <c r="T38" s="3">
        <v>76</v>
      </c>
      <c r="U38" s="26">
        <v>155</v>
      </c>
      <c r="V38" s="20">
        <v>0</v>
      </c>
      <c r="W38" s="20">
        <v>0</v>
      </c>
      <c r="X38" s="20">
        <v>34</v>
      </c>
      <c r="Y38" s="20">
        <v>43</v>
      </c>
      <c r="Z38" s="20">
        <v>247</v>
      </c>
      <c r="AA38" s="20">
        <v>171</v>
      </c>
      <c r="AB38" s="20">
        <v>188</v>
      </c>
      <c r="AC38" s="20">
        <v>138</v>
      </c>
      <c r="AD38" s="20">
        <v>15</v>
      </c>
      <c r="AE38" s="20">
        <v>10</v>
      </c>
      <c r="AF38" s="20">
        <v>40</v>
      </c>
      <c r="AG38" s="20">
        <v>22</v>
      </c>
      <c r="AH38" s="20">
        <v>47</v>
      </c>
      <c r="AI38" s="20">
        <v>41</v>
      </c>
      <c r="AJ38" s="20">
        <v>38</v>
      </c>
      <c r="AK38" s="20">
        <v>37</v>
      </c>
      <c r="AL38" s="20">
        <v>2</v>
      </c>
      <c r="AM38" s="20">
        <v>4</v>
      </c>
      <c r="AN38" s="20">
        <v>0</v>
      </c>
      <c r="AO38" s="20">
        <v>0</v>
      </c>
      <c r="AP38" s="20">
        <v>46</v>
      </c>
      <c r="AQ38" s="20">
        <v>24</v>
      </c>
      <c r="AR38" s="20">
        <v>35</v>
      </c>
      <c r="AS38" s="20">
        <v>24</v>
      </c>
      <c r="AT38" s="20">
        <v>0</v>
      </c>
      <c r="AU38" s="20">
        <v>1</v>
      </c>
      <c r="AV38" s="20">
        <v>24</v>
      </c>
      <c r="AW38" s="171">
        <v>8</v>
      </c>
      <c r="AX38" s="40"/>
      <c r="AY38" s="40"/>
      <c r="AZ38" s="40"/>
      <c r="BA38" s="40"/>
      <c r="BB38" s="40"/>
      <c r="BC38" s="40"/>
    </row>
    <row r="39" spans="1:55" ht="30.75" customHeight="1">
      <c r="A39" s="205" t="s">
        <v>751</v>
      </c>
      <c r="B39" s="61">
        <v>3</v>
      </c>
      <c r="C39" s="3">
        <v>1</v>
      </c>
      <c r="D39" s="3">
        <v>0</v>
      </c>
      <c r="E39" s="3">
        <v>0</v>
      </c>
      <c r="F39" s="3">
        <v>2</v>
      </c>
      <c r="G39" s="3">
        <v>1</v>
      </c>
      <c r="H39" s="3">
        <v>2</v>
      </c>
      <c r="I39" s="3">
        <v>1</v>
      </c>
      <c r="J39" s="26">
        <v>0</v>
      </c>
      <c r="K39" s="72">
        <v>0</v>
      </c>
      <c r="L39" s="3">
        <v>0</v>
      </c>
      <c r="M39" s="3">
        <v>0</v>
      </c>
      <c r="N39" s="3">
        <v>1</v>
      </c>
      <c r="O39" s="3">
        <v>0</v>
      </c>
      <c r="P39" s="3">
        <v>0</v>
      </c>
      <c r="Q39" s="3">
        <v>0</v>
      </c>
      <c r="R39" s="3">
        <v>218</v>
      </c>
      <c r="S39" s="3">
        <v>433</v>
      </c>
      <c r="T39" s="3">
        <v>185</v>
      </c>
      <c r="U39" s="26">
        <v>389</v>
      </c>
      <c r="V39" s="20">
        <v>0</v>
      </c>
      <c r="W39" s="20">
        <v>0</v>
      </c>
      <c r="X39" s="20">
        <v>33</v>
      </c>
      <c r="Y39" s="20">
        <v>44</v>
      </c>
      <c r="Z39" s="20">
        <v>156</v>
      </c>
      <c r="AA39" s="20">
        <v>182</v>
      </c>
      <c r="AB39" s="20">
        <v>136</v>
      </c>
      <c r="AC39" s="20">
        <v>151</v>
      </c>
      <c r="AD39" s="20">
        <v>5</v>
      </c>
      <c r="AE39" s="20">
        <v>15</v>
      </c>
      <c r="AF39" s="20">
        <v>28</v>
      </c>
      <c r="AG39" s="20">
        <v>33</v>
      </c>
      <c r="AH39" s="20">
        <v>19</v>
      </c>
      <c r="AI39" s="20">
        <v>35</v>
      </c>
      <c r="AJ39" s="20">
        <v>46</v>
      </c>
      <c r="AK39" s="20">
        <v>48</v>
      </c>
      <c r="AL39" s="20">
        <v>4</v>
      </c>
      <c r="AM39" s="20">
        <v>2</v>
      </c>
      <c r="AN39" s="20">
        <v>0</v>
      </c>
      <c r="AO39" s="20">
        <v>0</v>
      </c>
      <c r="AP39" s="20">
        <v>34</v>
      </c>
      <c r="AQ39" s="20">
        <v>18</v>
      </c>
      <c r="AR39" s="20">
        <v>12</v>
      </c>
      <c r="AS39" s="20">
        <v>16</v>
      </c>
      <c r="AT39" s="20">
        <v>0</v>
      </c>
      <c r="AU39" s="20">
        <v>1</v>
      </c>
      <c r="AV39" s="20">
        <v>8</v>
      </c>
      <c r="AW39" s="171">
        <v>14</v>
      </c>
      <c r="AX39" s="40"/>
      <c r="AY39" s="40"/>
      <c r="AZ39" s="40"/>
      <c r="BA39" s="40"/>
      <c r="BB39" s="40"/>
      <c r="BC39" s="40"/>
    </row>
    <row r="40" spans="1:55" ht="30.75" customHeight="1">
      <c r="A40" s="205" t="s">
        <v>752</v>
      </c>
      <c r="B40" s="61">
        <v>0</v>
      </c>
      <c r="C40" s="3">
        <v>3</v>
      </c>
      <c r="D40" s="3">
        <v>0</v>
      </c>
      <c r="E40" s="3">
        <v>0</v>
      </c>
      <c r="F40" s="3">
        <v>0</v>
      </c>
      <c r="G40" s="3">
        <v>3</v>
      </c>
      <c r="H40" s="3">
        <v>0</v>
      </c>
      <c r="I40" s="3">
        <v>2</v>
      </c>
      <c r="J40" s="26">
        <v>0</v>
      </c>
      <c r="K40" s="72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174</v>
      </c>
      <c r="S40" s="3">
        <v>740</v>
      </c>
      <c r="T40" s="3">
        <v>161</v>
      </c>
      <c r="U40" s="26">
        <v>703</v>
      </c>
      <c r="V40" s="20">
        <v>0</v>
      </c>
      <c r="W40" s="20">
        <v>0</v>
      </c>
      <c r="X40" s="20">
        <v>13</v>
      </c>
      <c r="Y40" s="20">
        <v>37</v>
      </c>
      <c r="Z40" s="20">
        <v>85</v>
      </c>
      <c r="AA40" s="20">
        <v>142</v>
      </c>
      <c r="AB40" s="20">
        <v>71</v>
      </c>
      <c r="AC40" s="20">
        <v>116</v>
      </c>
      <c r="AD40" s="20">
        <v>4</v>
      </c>
      <c r="AE40" s="20">
        <v>6</v>
      </c>
      <c r="AF40" s="20">
        <v>15</v>
      </c>
      <c r="AG40" s="20">
        <v>39</v>
      </c>
      <c r="AH40" s="20">
        <v>7</v>
      </c>
      <c r="AI40" s="20">
        <v>12</v>
      </c>
      <c r="AJ40" s="20">
        <v>20</v>
      </c>
      <c r="AK40" s="20">
        <v>40</v>
      </c>
      <c r="AL40" s="20">
        <v>2</v>
      </c>
      <c r="AM40" s="20">
        <v>0</v>
      </c>
      <c r="AN40" s="20">
        <v>1</v>
      </c>
      <c r="AO40" s="20">
        <v>0</v>
      </c>
      <c r="AP40" s="20">
        <v>22</v>
      </c>
      <c r="AQ40" s="20">
        <v>19</v>
      </c>
      <c r="AR40" s="20">
        <v>5</v>
      </c>
      <c r="AS40" s="20">
        <v>3</v>
      </c>
      <c r="AT40" s="20">
        <v>0</v>
      </c>
      <c r="AU40" s="20">
        <v>1</v>
      </c>
      <c r="AV40" s="20">
        <v>9</v>
      </c>
      <c r="AW40" s="171">
        <v>22</v>
      </c>
      <c r="AX40" s="40"/>
      <c r="AY40" s="40"/>
      <c r="AZ40" s="40"/>
      <c r="BA40" s="40"/>
      <c r="BB40" s="40"/>
      <c r="BC40" s="40"/>
    </row>
    <row r="41" spans="1:55" ht="30.75" customHeight="1">
      <c r="A41" s="205" t="s">
        <v>753</v>
      </c>
      <c r="B41" s="61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26">
        <v>0</v>
      </c>
      <c r="K41" s="72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113</v>
      </c>
      <c r="S41" s="3">
        <v>635</v>
      </c>
      <c r="T41" s="3">
        <v>106</v>
      </c>
      <c r="U41" s="26">
        <v>619</v>
      </c>
      <c r="V41" s="20">
        <v>0</v>
      </c>
      <c r="W41" s="20">
        <v>0</v>
      </c>
      <c r="X41" s="20">
        <v>7</v>
      </c>
      <c r="Y41" s="20">
        <v>16</v>
      </c>
      <c r="Z41" s="20">
        <v>17</v>
      </c>
      <c r="AA41" s="20">
        <v>63</v>
      </c>
      <c r="AB41" s="20">
        <v>17</v>
      </c>
      <c r="AC41" s="20">
        <v>52</v>
      </c>
      <c r="AD41" s="20">
        <v>0</v>
      </c>
      <c r="AE41" s="20">
        <v>0</v>
      </c>
      <c r="AF41" s="20">
        <v>5</v>
      </c>
      <c r="AG41" s="20">
        <v>12</v>
      </c>
      <c r="AH41" s="20">
        <v>0</v>
      </c>
      <c r="AI41" s="20">
        <v>3</v>
      </c>
      <c r="AJ41" s="20">
        <v>7</v>
      </c>
      <c r="AK41" s="20">
        <v>26</v>
      </c>
      <c r="AL41" s="20">
        <v>0</v>
      </c>
      <c r="AM41" s="20">
        <v>0</v>
      </c>
      <c r="AN41" s="20">
        <v>0</v>
      </c>
      <c r="AO41" s="20">
        <v>0</v>
      </c>
      <c r="AP41" s="20">
        <v>5</v>
      </c>
      <c r="AQ41" s="20">
        <v>11</v>
      </c>
      <c r="AR41" s="20">
        <v>0</v>
      </c>
      <c r="AS41" s="20">
        <v>1</v>
      </c>
      <c r="AT41" s="20">
        <v>0</v>
      </c>
      <c r="AU41" s="20">
        <v>0</v>
      </c>
      <c r="AV41" s="20">
        <v>0</v>
      </c>
      <c r="AW41" s="171">
        <v>10</v>
      </c>
      <c r="AX41" s="40"/>
      <c r="AY41" s="40"/>
      <c r="AZ41" s="40"/>
      <c r="BA41" s="40"/>
      <c r="BB41" s="40"/>
      <c r="BC41" s="40"/>
    </row>
    <row r="42" spans="1:55" ht="30.75" customHeight="1">
      <c r="A42" s="205" t="s">
        <v>754</v>
      </c>
      <c r="B42" s="61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26">
        <v>0</v>
      </c>
      <c r="K42" s="72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33</v>
      </c>
      <c r="S42" s="3">
        <v>287</v>
      </c>
      <c r="T42" s="3">
        <v>33</v>
      </c>
      <c r="U42" s="26">
        <v>281</v>
      </c>
      <c r="V42" s="20">
        <v>0</v>
      </c>
      <c r="W42" s="20">
        <v>0</v>
      </c>
      <c r="X42" s="20">
        <v>0</v>
      </c>
      <c r="Y42" s="20">
        <v>6</v>
      </c>
      <c r="Z42" s="20">
        <v>9</v>
      </c>
      <c r="AA42" s="20">
        <v>16</v>
      </c>
      <c r="AB42" s="20">
        <v>7</v>
      </c>
      <c r="AC42" s="20">
        <v>12</v>
      </c>
      <c r="AD42" s="20">
        <v>0</v>
      </c>
      <c r="AE42" s="20">
        <v>0</v>
      </c>
      <c r="AF42" s="20">
        <v>4</v>
      </c>
      <c r="AG42" s="20">
        <v>6</v>
      </c>
      <c r="AH42" s="20">
        <v>0</v>
      </c>
      <c r="AI42" s="20">
        <v>1</v>
      </c>
      <c r="AJ42" s="20">
        <v>2</v>
      </c>
      <c r="AK42" s="20">
        <v>5</v>
      </c>
      <c r="AL42" s="20">
        <v>0</v>
      </c>
      <c r="AM42" s="20">
        <v>0</v>
      </c>
      <c r="AN42" s="20">
        <v>0</v>
      </c>
      <c r="AO42" s="20">
        <v>0</v>
      </c>
      <c r="AP42" s="20">
        <v>1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2</v>
      </c>
      <c r="AW42" s="171">
        <v>4</v>
      </c>
      <c r="AX42" s="40"/>
      <c r="AY42" s="40"/>
      <c r="AZ42" s="40"/>
      <c r="BA42" s="40"/>
      <c r="BB42" s="40"/>
      <c r="BC42" s="40"/>
    </row>
    <row r="43" spans="1:55" ht="30.75" customHeight="1" thickBot="1">
      <c r="A43" s="206" t="s">
        <v>401</v>
      </c>
      <c r="B43" s="73">
        <v>0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382">
        <v>0</v>
      </c>
      <c r="K43" s="383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382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0</v>
      </c>
      <c r="AQ43" s="79">
        <v>0</v>
      </c>
      <c r="AR43" s="79">
        <v>0</v>
      </c>
      <c r="AS43" s="79">
        <v>0</v>
      </c>
      <c r="AT43" s="79">
        <v>0</v>
      </c>
      <c r="AU43" s="79">
        <v>0</v>
      </c>
      <c r="AV43" s="79">
        <v>0</v>
      </c>
      <c r="AW43" s="384">
        <v>0</v>
      </c>
      <c r="AX43" s="40"/>
      <c r="AY43" s="40"/>
      <c r="AZ43" s="40"/>
      <c r="BA43" s="40"/>
      <c r="BB43" s="40"/>
      <c r="BC43" s="40"/>
    </row>
  </sheetData>
  <sheetProtection sheet="1"/>
  <mergeCells count="48">
    <mergeCell ref="H6:I6"/>
    <mergeCell ref="X5:Y6"/>
    <mergeCell ref="Z5:AA6"/>
    <mergeCell ref="L5:M6"/>
    <mergeCell ref="P5:P6"/>
    <mergeCell ref="Q5:Q6"/>
    <mergeCell ref="R5:S6"/>
    <mergeCell ref="O5:O6"/>
    <mergeCell ref="AN3:AO3"/>
    <mergeCell ref="T5:U6"/>
    <mergeCell ref="V5:W6"/>
    <mergeCell ref="AJ3:AK3"/>
    <mergeCell ref="AL3:AM3"/>
    <mergeCell ref="AB3:AC3"/>
    <mergeCell ref="AB5:AC6"/>
    <mergeCell ref="AF6:AG6"/>
    <mergeCell ref="V3:W3"/>
    <mergeCell ref="X3:Y3"/>
    <mergeCell ref="AV3:AW3"/>
    <mergeCell ref="AT5:AU6"/>
    <mergeCell ref="AD6:AE6"/>
    <mergeCell ref="AR5:AS6"/>
    <mergeCell ref="AT3:AU3"/>
    <mergeCell ref="AF3:AG3"/>
    <mergeCell ref="AH3:AI3"/>
    <mergeCell ref="AR3:AS3"/>
    <mergeCell ref="AJ6:AK6"/>
    <mergeCell ref="AN6:AO6"/>
    <mergeCell ref="C5:C6"/>
    <mergeCell ref="A3:A8"/>
    <mergeCell ref="N3:O3"/>
    <mergeCell ref="P3:Q3"/>
    <mergeCell ref="H3:I3"/>
    <mergeCell ref="F5:G6"/>
    <mergeCell ref="D3:E3"/>
    <mergeCell ref="B3:C3"/>
    <mergeCell ref="B5:B6"/>
    <mergeCell ref="D5:E6"/>
    <mergeCell ref="AV5:AW6"/>
    <mergeCell ref="F3:G3"/>
    <mergeCell ref="J3:K3"/>
    <mergeCell ref="L3:M3"/>
    <mergeCell ref="T3:U3"/>
    <mergeCell ref="R3:S3"/>
    <mergeCell ref="Z3:AA3"/>
    <mergeCell ref="AP3:AQ3"/>
    <mergeCell ref="AD3:AE3"/>
    <mergeCell ref="N5:N6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45" r:id="rId1"/>
  <colBreaks count="1" manualBreakCount="1">
    <brk id="25" max="1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CK238"/>
  <sheetViews>
    <sheetView zoomScale="85" zoomScaleNormal="85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10.00390625" style="1" customWidth="1"/>
    <col min="2" max="2" width="12.50390625" style="1" customWidth="1"/>
    <col min="3" max="3" width="6.375" style="1" customWidth="1"/>
    <col min="4" max="5" width="5.50390625" style="1" customWidth="1"/>
    <col min="6" max="27" width="4.875" style="1" customWidth="1"/>
    <col min="28" max="59" width="4.625" style="1" customWidth="1"/>
    <col min="60" max="16384" width="9.00390625" style="1" customWidth="1"/>
  </cols>
  <sheetData>
    <row r="1" spans="1:25" ht="30" customHeight="1">
      <c r="A1" s="261" t="s">
        <v>843</v>
      </c>
      <c r="B1" s="29"/>
      <c r="C1" s="29"/>
      <c r="D1" s="29"/>
      <c r="E1" s="29"/>
      <c r="F1" s="29"/>
      <c r="G1" s="29"/>
      <c r="H1" s="49"/>
      <c r="I1" s="50"/>
      <c r="J1" s="49"/>
      <c r="K1" s="29"/>
      <c r="L1" s="94"/>
      <c r="M1" s="95"/>
      <c r="N1" s="29"/>
      <c r="O1" s="29"/>
      <c r="P1" s="29"/>
      <c r="Q1" s="29"/>
      <c r="R1" s="29"/>
      <c r="S1" s="29"/>
      <c r="T1" s="96"/>
      <c r="U1" s="29"/>
      <c r="V1" s="29"/>
      <c r="W1" s="29"/>
      <c r="X1" s="29"/>
      <c r="Y1" s="29"/>
    </row>
    <row r="2" spans="1:25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59" ht="19.5" customHeight="1">
      <c r="A3" s="411" t="s">
        <v>0</v>
      </c>
      <c r="B3" s="415" t="s">
        <v>634</v>
      </c>
      <c r="C3" s="420" t="s">
        <v>329</v>
      </c>
      <c r="D3" s="421"/>
      <c r="E3" s="421"/>
      <c r="F3" s="393" t="s">
        <v>635</v>
      </c>
      <c r="G3" s="398"/>
      <c r="H3" s="393" t="s">
        <v>636</v>
      </c>
      <c r="I3" s="398"/>
      <c r="J3" s="393" t="s">
        <v>637</v>
      </c>
      <c r="K3" s="398"/>
      <c r="L3" s="393" t="s">
        <v>638</v>
      </c>
      <c r="M3" s="398"/>
      <c r="N3" s="393" t="s">
        <v>639</v>
      </c>
      <c r="O3" s="398"/>
      <c r="P3" s="393" t="s">
        <v>640</v>
      </c>
      <c r="Q3" s="397"/>
      <c r="R3" s="393" t="s">
        <v>641</v>
      </c>
      <c r="S3" s="397"/>
      <c r="T3" s="393" t="s">
        <v>642</v>
      </c>
      <c r="U3" s="397"/>
      <c r="V3" s="393" t="s">
        <v>643</v>
      </c>
      <c r="W3" s="397"/>
      <c r="X3" s="393" t="s">
        <v>644</v>
      </c>
      <c r="Y3" s="397"/>
      <c r="Z3" s="393" t="s">
        <v>645</v>
      </c>
      <c r="AA3" s="397"/>
      <c r="AB3" s="393" t="s">
        <v>646</v>
      </c>
      <c r="AC3" s="397"/>
      <c r="AD3" s="393" t="s">
        <v>647</v>
      </c>
      <c r="AE3" s="398"/>
      <c r="AF3" s="393" t="s">
        <v>648</v>
      </c>
      <c r="AG3" s="397"/>
      <c r="AH3" s="393" t="s">
        <v>649</v>
      </c>
      <c r="AI3" s="398"/>
      <c r="AJ3" s="393" t="s">
        <v>650</v>
      </c>
      <c r="AK3" s="397"/>
      <c r="AL3" s="393" t="s">
        <v>651</v>
      </c>
      <c r="AM3" s="398"/>
      <c r="AN3" s="393" t="s">
        <v>652</v>
      </c>
      <c r="AO3" s="398"/>
      <c r="AP3" s="393" t="s">
        <v>653</v>
      </c>
      <c r="AQ3" s="397"/>
      <c r="AR3" s="393" t="s">
        <v>654</v>
      </c>
      <c r="AS3" s="398"/>
      <c r="AT3" s="393" t="s">
        <v>655</v>
      </c>
      <c r="AU3" s="397"/>
      <c r="AV3" s="398" t="s">
        <v>656</v>
      </c>
      <c r="AW3" s="398"/>
      <c r="AX3" s="393" t="s">
        <v>657</v>
      </c>
      <c r="AY3" s="398"/>
      <c r="AZ3" s="393" t="s">
        <v>658</v>
      </c>
      <c r="BA3" s="398"/>
      <c r="BB3" s="458" t="s">
        <v>659</v>
      </c>
      <c r="BC3" s="393"/>
      <c r="BD3" s="393" t="s">
        <v>660</v>
      </c>
      <c r="BE3" s="398"/>
      <c r="BF3" s="393" t="s">
        <v>661</v>
      </c>
      <c r="BG3" s="394"/>
    </row>
    <row r="4" spans="1:59" ht="4.5" customHeight="1">
      <c r="A4" s="412"/>
      <c r="B4" s="416"/>
      <c r="C4" s="422"/>
      <c r="D4" s="423"/>
      <c r="E4" s="423"/>
      <c r="F4" s="30"/>
      <c r="G4" s="51"/>
      <c r="H4" s="30"/>
      <c r="I4" s="51"/>
      <c r="J4" s="30"/>
      <c r="K4" s="51"/>
      <c r="L4" s="30"/>
      <c r="M4" s="51"/>
      <c r="N4" s="30"/>
      <c r="O4" s="51"/>
      <c r="P4" s="30"/>
      <c r="Q4" s="51"/>
      <c r="R4" s="30"/>
      <c r="S4" s="51"/>
      <c r="T4" s="30"/>
      <c r="U4" s="31"/>
      <c r="V4" s="30"/>
      <c r="W4" s="31"/>
      <c r="X4" s="30"/>
      <c r="Y4" s="31"/>
      <c r="Z4" s="30"/>
      <c r="AA4" s="31"/>
      <c r="AB4" s="30"/>
      <c r="AC4" s="31"/>
      <c r="AD4" s="30"/>
      <c r="AE4" s="51"/>
      <c r="AF4" s="30"/>
      <c r="AG4" s="51"/>
      <c r="AH4" s="30"/>
      <c r="AI4" s="51"/>
      <c r="AJ4" s="30"/>
      <c r="AK4" s="31"/>
      <c r="AL4" s="30"/>
      <c r="AM4" s="51"/>
      <c r="AN4" s="30"/>
      <c r="AO4" s="51"/>
      <c r="AP4" s="30"/>
      <c r="AQ4" s="31"/>
      <c r="AR4" s="30"/>
      <c r="AS4" s="51"/>
      <c r="AT4" s="30"/>
      <c r="AU4" s="31"/>
      <c r="AV4" s="51"/>
      <c r="AW4" s="51"/>
      <c r="AX4" s="30"/>
      <c r="AY4" s="51"/>
      <c r="AZ4" s="30"/>
      <c r="BA4" s="51"/>
      <c r="BB4" s="30"/>
      <c r="BC4" s="51"/>
      <c r="BD4" s="30"/>
      <c r="BE4" s="51"/>
      <c r="BF4" s="30"/>
      <c r="BG4" s="97"/>
    </row>
    <row r="5" spans="1:59" ht="19.5" customHeight="1">
      <c r="A5" s="413"/>
      <c r="B5" s="417"/>
      <c r="C5" s="422"/>
      <c r="D5" s="423"/>
      <c r="E5" s="423"/>
      <c r="F5" s="459" t="s">
        <v>354</v>
      </c>
      <c r="G5" s="410"/>
      <c r="H5" s="406" t="s">
        <v>356</v>
      </c>
      <c r="I5" s="399"/>
      <c r="J5" s="406" t="s">
        <v>662</v>
      </c>
      <c r="K5" s="399"/>
      <c r="L5" s="406" t="s">
        <v>357</v>
      </c>
      <c r="M5" s="399"/>
      <c r="N5" s="406" t="s">
        <v>359</v>
      </c>
      <c r="O5" s="460" t="s">
        <v>360</v>
      </c>
      <c r="P5" s="406" t="s">
        <v>362</v>
      </c>
      <c r="Q5" s="399"/>
      <c r="R5" s="89"/>
      <c r="S5" s="92"/>
      <c r="T5" s="100"/>
      <c r="U5" s="101"/>
      <c r="V5" s="406" t="s">
        <v>431</v>
      </c>
      <c r="W5" s="428"/>
      <c r="X5" s="406" t="s">
        <v>663</v>
      </c>
      <c r="Y5" s="460" t="s">
        <v>664</v>
      </c>
      <c r="Z5" s="406" t="s">
        <v>665</v>
      </c>
      <c r="AA5" s="428"/>
      <c r="AB5" s="406" t="s">
        <v>445</v>
      </c>
      <c r="AC5" s="428"/>
      <c r="AD5" s="406" t="s">
        <v>666</v>
      </c>
      <c r="AE5" s="408" t="s">
        <v>667</v>
      </c>
      <c r="AF5" s="406" t="s">
        <v>668</v>
      </c>
      <c r="AG5" s="399"/>
      <c r="AH5" s="406" t="s">
        <v>491</v>
      </c>
      <c r="AI5" s="460" t="s">
        <v>492</v>
      </c>
      <c r="AJ5" s="406" t="s">
        <v>493</v>
      </c>
      <c r="AK5" s="428"/>
      <c r="AL5" s="406" t="s">
        <v>496</v>
      </c>
      <c r="AM5" s="428"/>
      <c r="AN5" s="406" t="s">
        <v>542</v>
      </c>
      <c r="AO5" s="428"/>
      <c r="AP5" s="406" t="s">
        <v>545</v>
      </c>
      <c r="AQ5" s="428"/>
      <c r="AR5" s="391" t="s">
        <v>669</v>
      </c>
      <c r="AS5" s="428"/>
      <c r="AT5" s="391" t="s">
        <v>551</v>
      </c>
      <c r="AU5" s="428"/>
      <c r="AV5" s="410" t="s">
        <v>558</v>
      </c>
      <c r="AW5" s="435"/>
      <c r="AX5" s="391" t="s">
        <v>670</v>
      </c>
      <c r="AY5" s="408" t="s">
        <v>573</v>
      </c>
      <c r="AZ5" s="86"/>
      <c r="BA5" s="106"/>
      <c r="BB5" s="86"/>
      <c r="BC5" s="87"/>
      <c r="BD5" s="86"/>
      <c r="BE5" s="106"/>
      <c r="BF5" s="86"/>
      <c r="BG5" s="264"/>
    </row>
    <row r="6" spans="1:59" ht="139.5" customHeight="1">
      <c r="A6" s="413"/>
      <c r="B6" s="417"/>
      <c r="C6" s="424"/>
      <c r="D6" s="423"/>
      <c r="E6" s="423"/>
      <c r="F6" s="391"/>
      <c r="G6" s="410"/>
      <c r="H6" s="407"/>
      <c r="I6" s="399"/>
      <c r="J6" s="407"/>
      <c r="K6" s="399"/>
      <c r="L6" s="407"/>
      <c r="M6" s="399"/>
      <c r="N6" s="432"/>
      <c r="O6" s="428"/>
      <c r="P6" s="407"/>
      <c r="Q6" s="399"/>
      <c r="R6" s="391" t="s">
        <v>458</v>
      </c>
      <c r="S6" s="447"/>
      <c r="T6" s="86" t="s">
        <v>367</v>
      </c>
      <c r="U6" s="87" t="s">
        <v>362</v>
      </c>
      <c r="V6" s="432"/>
      <c r="W6" s="428"/>
      <c r="X6" s="432"/>
      <c r="Y6" s="428"/>
      <c r="Z6" s="432"/>
      <c r="AA6" s="428"/>
      <c r="AB6" s="432"/>
      <c r="AC6" s="428"/>
      <c r="AD6" s="432"/>
      <c r="AE6" s="428"/>
      <c r="AF6" s="407"/>
      <c r="AG6" s="399"/>
      <c r="AH6" s="432"/>
      <c r="AI6" s="428"/>
      <c r="AJ6" s="432"/>
      <c r="AK6" s="428"/>
      <c r="AL6" s="432"/>
      <c r="AM6" s="428"/>
      <c r="AN6" s="432"/>
      <c r="AO6" s="428"/>
      <c r="AP6" s="432"/>
      <c r="AQ6" s="428"/>
      <c r="AR6" s="432"/>
      <c r="AS6" s="428"/>
      <c r="AT6" s="432"/>
      <c r="AU6" s="428"/>
      <c r="AV6" s="435"/>
      <c r="AW6" s="435"/>
      <c r="AX6" s="391"/>
      <c r="AY6" s="408"/>
      <c r="AZ6" s="91" t="s">
        <v>565</v>
      </c>
      <c r="BA6" s="265" t="s">
        <v>566</v>
      </c>
      <c r="BB6" s="391" t="s">
        <v>567</v>
      </c>
      <c r="BC6" s="428"/>
      <c r="BD6" s="391" t="s">
        <v>671</v>
      </c>
      <c r="BE6" s="428"/>
      <c r="BF6" s="86" t="s">
        <v>672</v>
      </c>
      <c r="BG6" s="158" t="s">
        <v>673</v>
      </c>
    </row>
    <row r="7" spans="1:59" ht="4.5" customHeight="1">
      <c r="A7" s="413"/>
      <c r="B7" s="417"/>
      <c r="C7" s="108"/>
      <c r="D7" s="109"/>
      <c r="E7" s="109"/>
      <c r="F7" s="112"/>
      <c r="G7" s="113"/>
      <c r="H7" s="110"/>
      <c r="I7" s="111"/>
      <c r="J7" s="110"/>
      <c r="K7" s="111"/>
      <c r="L7" s="110"/>
      <c r="M7" s="111"/>
      <c r="N7" s="32"/>
      <c r="O7" s="33"/>
      <c r="P7" s="110"/>
      <c r="Q7" s="111"/>
      <c r="R7" s="112"/>
      <c r="S7" s="53"/>
      <c r="T7" s="52"/>
      <c r="U7" s="53"/>
      <c r="V7" s="32"/>
      <c r="W7" s="33"/>
      <c r="X7" s="32"/>
      <c r="Y7" s="33"/>
      <c r="Z7" s="32"/>
      <c r="AA7" s="33"/>
      <c r="AB7" s="32"/>
      <c r="AC7" s="33"/>
      <c r="AD7" s="32"/>
      <c r="AE7" s="33"/>
      <c r="AF7" s="110"/>
      <c r="AG7" s="111"/>
      <c r="AH7" s="32"/>
      <c r="AI7" s="33"/>
      <c r="AJ7" s="32"/>
      <c r="AK7" s="33"/>
      <c r="AL7" s="32"/>
      <c r="AM7" s="33"/>
      <c r="AN7" s="32"/>
      <c r="AO7" s="33"/>
      <c r="AP7" s="32"/>
      <c r="AQ7" s="33"/>
      <c r="AR7" s="32"/>
      <c r="AS7" s="33"/>
      <c r="AT7" s="32"/>
      <c r="AU7" s="33"/>
      <c r="AV7" s="162"/>
      <c r="AW7" s="162"/>
      <c r="AX7" s="52"/>
      <c r="AY7" s="53"/>
      <c r="AZ7" s="112"/>
      <c r="BA7" s="266"/>
      <c r="BB7" s="112"/>
      <c r="BC7" s="33"/>
      <c r="BD7" s="112"/>
      <c r="BE7" s="33"/>
      <c r="BF7" s="112"/>
      <c r="BG7" s="169"/>
    </row>
    <row r="8" spans="1:59" ht="19.5" customHeight="1" thickBot="1">
      <c r="A8" s="414"/>
      <c r="B8" s="418"/>
      <c r="C8" s="34" t="s">
        <v>674</v>
      </c>
      <c r="D8" s="34" t="s">
        <v>1</v>
      </c>
      <c r="E8" s="35" t="s">
        <v>2</v>
      </c>
      <c r="F8" s="34" t="s">
        <v>1</v>
      </c>
      <c r="G8" s="35" t="s">
        <v>2</v>
      </c>
      <c r="H8" s="34" t="s">
        <v>1</v>
      </c>
      <c r="I8" s="35" t="s">
        <v>2</v>
      </c>
      <c r="J8" s="34" t="s">
        <v>1</v>
      </c>
      <c r="K8" s="35" t="s">
        <v>2</v>
      </c>
      <c r="L8" s="34" t="s">
        <v>1</v>
      </c>
      <c r="M8" s="35" t="s">
        <v>2</v>
      </c>
      <c r="N8" s="34" t="s">
        <v>1</v>
      </c>
      <c r="O8" s="35" t="s">
        <v>2</v>
      </c>
      <c r="P8" s="34" t="s">
        <v>1</v>
      </c>
      <c r="Q8" s="35" t="s">
        <v>2</v>
      </c>
      <c r="R8" s="34" t="s">
        <v>1</v>
      </c>
      <c r="S8" s="35" t="s">
        <v>2</v>
      </c>
      <c r="T8" s="34" t="s">
        <v>1</v>
      </c>
      <c r="U8" s="35" t="s">
        <v>2</v>
      </c>
      <c r="V8" s="34" t="s">
        <v>1</v>
      </c>
      <c r="W8" s="35" t="s">
        <v>2</v>
      </c>
      <c r="X8" s="34" t="s">
        <v>1</v>
      </c>
      <c r="Y8" s="35" t="s">
        <v>2</v>
      </c>
      <c r="Z8" s="35" t="s">
        <v>1</v>
      </c>
      <c r="AA8" s="35" t="s">
        <v>2</v>
      </c>
      <c r="AB8" s="35" t="s">
        <v>1</v>
      </c>
      <c r="AC8" s="35" t="s">
        <v>2</v>
      </c>
      <c r="AD8" s="35" t="s">
        <v>1</v>
      </c>
      <c r="AE8" s="35" t="s">
        <v>2</v>
      </c>
      <c r="AF8" s="35" t="s">
        <v>1</v>
      </c>
      <c r="AG8" s="35" t="s">
        <v>2</v>
      </c>
      <c r="AH8" s="35" t="s">
        <v>1</v>
      </c>
      <c r="AI8" s="35" t="s">
        <v>2</v>
      </c>
      <c r="AJ8" s="35" t="s">
        <v>1</v>
      </c>
      <c r="AK8" s="35" t="s">
        <v>2</v>
      </c>
      <c r="AL8" s="35" t="s">
        <v>1</v>
      </c>
      <c r="AM8" s="35" t="s">
        <v>2</v>
      </c>
      <c r="AN8" s="35" t="s">
        <v>1</v>
      </c>
      <c r="AO8" s="35" t="s">
        <v>2</v>
      </c>
      <c r="AP8" s="35" t="s">
        <v>1</v>
      </c>
      <c r="AQ8" s="35" t="s">
        <v>2</v>
      </c>
      <c r="AR8" s="35" t="s">
        <v>1</v>
      </c>
      <c r="AS8" s="35" t="s">
        <v>2</v>
      </c>
      <c r="AT8" s="35" t="s">
        <v>1</v>
      </c>
      <c r="AU8" s="35" t="s">
        <v>2</v>
      </c>
      <c r="AV8" s="35" t="s">
        <v>1</v>
      </c>
      <c r="AW8" s="35" t="s">
        <v>2</v>
      </c>
      <c r="AX8" s="35" t="s">
        <v>1</v>
      </c>
      <c r="AY8" s="35" t="s">
        <v>2</v>
      </c>
      <c r="AZ8" s="35" t="s">
        <v>1</v>
      </c>
      <c r="BA8" s="35" t="s">
        <v>2</v>
      </c>
      <c r="BB8" s="35" t="s">
        <v>1</v>
      </c>
      <c r="BC8" s="35" t="s">
        <v>2</v>
      </c>
      <c r="BD8" s="35" t="s">
        <v>1</v>
      </c>
      <c r="BE8" s="35" t="s">
        <v>2</v>
      </c>
      <c r="BF8" s="35" t="s">
        <v>1</v>
      </c>
      <c r="BG8" s="118" t="s">
        <v>2</v>
      </c>
    </row>
    <row r="9" spans="1:89" s="94" customFormat="1" ht="16.5" customHeight="1">
      <c r="A9" s="119"/>
      <c r="B9" s="120" t="s">
        <v>931</v>
      </c>
      <c r="C9" s="350">
        <v>96</v>
      </c>
      <c r="D9" s="350">
        <v>52</v>
      </c>
      <c r="E9" s="350">
        <v>44</v>
      </c>
      <c r="F9" s="350">
        <v>1</v>
      </c>
      <c r="G9" s="350">
        <v>0</v>
      </c>
      <c r="H9" s="350">
        <v>3</v>
      </c>
      <c r="I9" s="350">
        <v>1</v>
      </c>
      <c r="J9" s="350">
        <v>0</v>
      </c>
      <c r="K9" s="350">
        <v>0</v>
      </c>
      <c r="L9" s="350">
        <v>0</v>
      </c>
      <c r="M9" s="350">
        <v>0</v>
      </c>
      <c r="N9" s="351">
        <v>0</v>
      </c>
      <c r="O9" s="352">
        <v>0</v>
      </c>
      <c r="P9" s="350">
        <v>0</v>
      </c>
      <c r="Q9" s="353">
        <v>0</v>
      </c>
      <c r="R9" s="350">
        <v>0</v>
      </c>
      <c r="S9" s="350">
        <v>0</v>
      </c>
      <c r="T9" s="350">
        <v>0</v>
      </c>
      <c r="U9" s="350">
        <v>0</v>
      </c>
      <c r="V9" s="350">
        <v>0</v>
      </c>
      <c r="W9" s="351">
        <v>0</v>
      </c>
      <c r="X9" s="352">
        <v>0</v>
      </c>
      <c r="Y9" s="351">
        <v>0</v>
      </c>
      <c r="Z9" s="354">
        <v>1</v>
      </c>
      <c r="AA9" s="354">
        <v>0</v>
      </c>
      <c r="AB9" s="354">
        <v>1</v>
      </c>
      <c r="AC9" s="354">
        <v>0</v>
      </c>
      <c r="AD9" s="354">
        <v>0</v>
      </c>
      <c r="AE9" s="354">
        <v>0</v>
      </c>
      <c r="AF9" s="354">
        <v>0</v>
      </c>
      <c r="AG9" s="354">
        <v>0</v>
      </c>
      <c r="AH9" s="354">
        <v>4</v>
      </c>
      <c r="AI9" s="354">
        <v>1</v>
      </c>
      <c r="AJ9" s="354">
        <v>0</v>
      </c>
      <c r="AK9" s="354">
        <v>0</v>
      </c>
      <c r="AL9" s="354">
        <v>0</v>
      </c>
      <c r="AM9" s="354">
        <v>0</v>
      </c>
      <c r="AN9" s="354">
        <v>0</v>
      </c>
      <c r="AO9" s="354">
        <v>1</v>
      </c>
      <c r="AP9" s="354">
        <v>0</v>
      </c>
      <c r="AQ9" s="354">
        <v>0</v>
      </c>
      <c r="AR9" s="354">
        <v>0</v>
      </c>
      <c r="AS9" s="354">
        <v>0</v>
      </c>
      <c r="AT9" s="354">
        <v>0</v>
      </c>
      <c r="AU9" s="354">
        <v>1</v>
      </c>
      <c r="AV9" s="354">
        <v>0</v>
      </c>
      <c r="AW9" s="354">
        <v>0</v>
      </c>
      <c r="AX9" s="354">
        <v>13</v>
      </c>
      <c r="AY9" s="354">
        <v>10</v>
      </c>
      <c r="AZ9" s="354">
        <v>2</v>
      </c>
      <c r="BA9" s="354">
        <v>0</v>
      </c>
      <c r="BB9" s="354">
        <v>0</v>
      </c>
      <c r="BC9" s="354">
        <v>0</v>
      </c>
      <c r="BD9" s="354">
        <v>1</v>
      </c>
      <c r="BE9" s="354">
        <v>2</v>
      </c>
      <c r="BF9" s="354">
        <v>0</v>
      </c>
      <c r="BG9" s="355">
        <v>0</v>
      </c>
      <c r="BH9" s="348"/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</row>
    <row r="10" spans="1:89" s="94" customFormat="1" ht="16.5" customHeight="1">
      <c r="A10" s="119"/>
      <c r="B10" s="120">
        <v>24</v>
      </c>
      <c r="C10" s="350">
        <v>79</v>
      </c>
      <c r="D10" s="350">
        <v>47</v>
      </c>
      <c r="E10" s="350">
        <v>32</v>
      </c>
      <c r="F10" s="350">
        <v>0</v>
      </c>
      <c r="G10" s="350">
        <v>2</v>
      </c>
      <c r="H10" s="350">
        <v>0</v>
      </c>
      <c r="I10" s="350">
        <v>2</v>
      </c>
      <c r="J10" s="350">
        <v>0</v>
      </c>
      <c r="K10" s="350">
        <v>0</v>
      </c>
      <c r="L10" s="350">
        <v>0</v>
      </c>
      <c r="M10" s="350">
        <v>0</v>
      </c>
      <c r="N10" s="351">
        <v>0</v>
      </c>
      <c r="O10" s="352">
        <v>0</v>
      </c>
      <c r="P10" s="350">
        <v>0</v>
      </c>
      <c r="Q10" s="353">
        <v>1</v>
      </c>
      <c r="R10" s="350">
        <v>0</v>
      </c>
      <c r="S10" s="350">
        <v>1</v>
      </c>
      <c r="T10" s="350">
        <v>0</v>
      </c>
      <c r="U10" s="350">
        <v>0</v>
      </c>
      <c r="V10" s="350">
        <v>1</v>
      </c>
      <c r="W10" s="351">
        <v>0</v>
      </c>
      <c r="X10" s="352">
        <v>0</v>
      </c>
      <c r="Y10" s="351">
        <v>0</v>
      </c>
      <c r="Z10" s="354">
        <v>0</v>
      </c>
      <c r="AA10" s="354">
        <v>0</v>
      </c>
      <c r="AB10" s="354">
        <v>0</v>
      </c>
      <c r="AC10" s="354">
        <v>0</v>
      </c>
      <c r="AD10" s="354">
        <v>0</v>
      </c>
      <c r="AE10" s="354">
        <v>1</v>
      </c>
      <c r="AF10" s="354">
        <v>0</v>
      </c>
      <c r="AG10" s="354">
        <v>0</v>
      </c>
      <c r="AH10" s="354">
        <v>2</v>
      </c>
      <c r="AI10" s="354">
        <v>1</v>
      </c>
      <c r="AJ10" s="354">
        <v>0</v>
      </c>
      <c r="AK10" s="354">
        <v>0</v>
      </c>
      <c r="AL10" s="354">
        <v>0</v>
      </c>
      <c r="AM10" s="354">
        <v>0</v>
      </c>
      <c r="AN10" s="354">
        <v>1</v>
      </c>
      <c r="AO10" s="354">
        <v>0</v>
      </c>
      <c r="AP10" s="354">
        <v>0</v>
      </c>
      <c r="AQ10" s="354">
        <v>0</v>
      </c>
      <c r="AR10" s="354">
        <v>0</v>
      </c>
      <c r="AS10" s="354">
        <v>0</v>
      </c>
      <c r="AT10" s="354">
        <v>0</v>
      </c>
      <c r="AU10" s="354">
        <v>1</v>
      </c>
      <c r="AV10" s="354">
        <v>0</v>
      </c>
      <c r="AW10" s="354">
        <v>0</v>
      </c>
      <c r="AX10" s="354">
        <v>12</v>
      </c>
      <c r="AY10" s="354">
        <v>7</v>
      </c>
      <c r="AZ10" s="354">
        <v>0</v>
      </c>
      <c r="BA10" s="354">
        <v>0</v>
      </c>
      <c r="BB10" s="354">
        <v>0</v>
      </c>
      <c r="BC10" s="354">
        <v>0</v>
      </c>
      <c r="BD10" s="354">
        <v>1</v>
      </c>
      <c r="BE10" s="354">
        <v>1</v>
      </c>
      <c r="BF10" s="354">
        <v>0</v>
      </c>
      <c r="BG10" s="355">
        <v>1</v>
      </c>
      <c r="BH10" s="348"/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</row>
    <row r="11" spans="1:89" ht="16.5" customHeight="1">
      <c r="A11" s="119"/>
      <c r="B11" s="121">
        <v>25</v>
      </c>
      <c r="C11" s="267">
        <v>72</v>
      </c>
      <c r="D11" s="267">
        <v>43</v>
      </c>
      <c r="E11" s="267">
        <v>29</v>
      </c>
      <c r="F11" s="267">
        <v>1</v>
      </c>
      <c r="G11" s="267">
        <v>1</v>
      </c>
      <c r="H11" s="267">
        <v>0</v>
      </c>
      <c r="I11" s="267">
        <v>1</v>
      </c>
      <c r="J11" s="267">
        <v>0</v>
      </c>
      <c r="K11" s="267">
        <v>0</v>
      </c>
      <c r="L11" s="267">
        <v>0</v>
      </c>
      <c r="M11" s="267">
        <v>0</v>
      </c>
      <c r="N11" s="268">
        <v>0</v>
      </c>
      <c r="O11" s="269">
        <v>1</v>
      </c>
      <c r="P11" s="267">
        <v>0</v>
      </c>
      <c r="Q11" s="270">
        <v>0</v>
      </c>
      <c r="R11" s="267">
        <v>0</v>
      </c>
      <c r="S11" s="267">
        <v>0</v>
      </c>
      <c r="T11" s="267">
        <v>0</v>
      </c>
      <c r="U11" s="267">
        <v>0</v>
      </c>
      <c r="V11" s="267">
        <v>0</v>
      </c>
      <c r="W11" s="268">
        <v>0</v>
      </c>
      <c r="X11" s="269">
        <v>0</v>
      </c>
      <c r="Y11" s="268">
        <v>0</v>
      </c>
      <c r="Z11" s="271">
        <v>0</v>
      </c>
      <c r="AA11" s="271">
        <v>0</v>
      </c>
      <c r="AB11" s="271">
        <v>0</v>
      </c>
      <c r="AC11" s="271">
        <v>0</v>
      </c>
      <c r="AD11" s="271">
        <v>1</v>
      </c>
      <c r="AE11" s="271">
        <v>0</v>
      </c>
      <c r="AF11" s="271">
        <v>0</v>
      </c>
      <c r="AG11" s="271">
        <v>0</v>
      </c>
      <c r="AH11" s="271">
        <v>1</v>
      </c>
      <c r="AI11" s="271">
        <v>2</v>
      </c>
      <c r="AJ11" s="271">
        <v>0</v>
      </c>
      <c r="AK11" s="271">
        <v>0</v>
      </c>
      <c r="AL11" s="271">
        <v>0</v>
      </c>
      <c r="AM11" s="271">
        <v>0</v>
      </c>
      <c r="AN11" s="271">
        <v>1</v>
      </c>
      <c r="AO11" s="271">
        <v>0</v>
      </c>
      <c r="AP11" s="271">
        <v>0</v>
      </c>
      <c r="AQ11" s="271">
        <v>0</v>
      </c>
      <c r="AR11" s="271">
        <v>0</v>
      </c>
      <c r="AS11" s="271">
        <v>0</v>
      </c>
      <c r="AT11" s="271">
        <v>0</v>
      </c>
      <c r="AU11" s="271">
        <v>0</v>
      </c>
      <c r="AV11" s="271">
        <v>0</v>
      </c>
      <c r="AW11" s="271">
        <v>0</v>
      </c>
      <c r="AX11" s="271">
        <v>15</v>
      </c>
      <c r="AY11" s="271">
        <v>6</v>
      </c>
      <c r="AZ11" s="271">
        <v>0</v>
      </c>
      <c r="BA11" s="271">
        <v>0</v>
      </c>
      <c r="BB11" s="271">
        <v>0</v>
      </c>
      <c r="BC11" s="271">
        <v>0</v>
      </c>
      <c r="BD11" s="271">
        <v>0</v>
      </c>
      <c r="BE11" s="271">
        <v>0</v>
      </c>
      <c r="BF11" s="271">
        <v>0</v>
      </c>
      <c r="BG11" s="272">
        <v>1</v>
      </c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</row>
    <row r="12" spans="1:89" ht="16.5" customHeight="1">
      <c r="A12" s="126"/>
      <c r="B12" s="127"/>
      <c r="C12" s="231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3"/>
      <c r="O12" s="234"/>
      <c r="P12" s="232"/>
      <c r="Q12" s="232"/>
      <c r="R12" s="232"/>
      <c r="S12" s="232"/>
      <c r="T12" s="232"/>
      <c r="U12" s="232"/>
      <c r="V12" s="232"/>
      <c r="W12" s="233"/>
      <c r="X12" s="234"/>
      <c r="Y12" s="233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6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</row>
    <row r="13" spans="1:89" ht="16.5" customHeight="1">
      <c r="A13" s="126"/>
      <c r="B13" s="127" t="s">
        <v>675</v>
      </c>
      <c r="C13" s="38">
        <v>68</v>
      </c>
      <c r="D13" s="38">
        <v>41</v>
      </c>
      <c r="E13" s="38">
        <v>27</v>
      </c>
      <c r="F13" s="38">
        <v>1</v>
      </c>
      <c r="G13" s="38">
        <v>1</v>
      </c>
      <c r="H13" s="38">
        <v>0</v>
      </c>
      <c r="I13" s="38">
        <v>1</v>
      </c>
      <c r="J13" s="38">
        <v>0</v>
      </c>
      <c r="K13" s="38">
        <v>0</v>
      </c>
      <c r="L13" s="38">
        <v>0</v>
      </c>
      <c r="M13" s="38">
        <v>0</v>
      </c>
      <c r="N13" s="175">
        <v>0</v>
      </c>
      <c r="O13" s="176">
        <v>1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175">
        <v>0</v>
      </c>
      <c r="X13" s="176">
        <v>0</v>
      </c>
      <c r="Y13" s="17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1</v>
      </c>
      <c r="AE13" s="45">
        <v>0</v>
      </c>
      <c r="AF13" s="45">
        <v>0</v>
      </c>
      <c r="AG13" s="45">
        <v>0</v>
      </c>
      <c r="AH13" s="45">
        <v>1</v>
      </c>
      <c r="AI13" s="45">
        <v>2</v>
      </c>
      <c r="AJ13" s="45">
        <v>0</v>
      </c>
      <c r="AK13" s="45">
        <v>0</v>
      </c>
      <c r="AL13" s="45">
        <v>0</v>
      </c>
      <c r="AM13" s="45">
        <v>0</v>
      </c>
      <c r="AN13" s="45">
        <v>1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14</v>
      </c>
      <c r="AY13" s="45">
        <v>5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177">
        <v>1</v>
      </c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6.5" customHeight="1">
      <c r="A14" s="126"/>
      <c r="B14" s="127" t="s">
        <v>676</v>
      </c>
      <c r="C14" s="38">
        <v>4</v>
      </c>
      <c r="D14" s="38">
        <v>2</v>
      </c>
      <c r="E14" s="38">
        <v>2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175">
        <v>0</v>
      </c>
      <c r="O14" s="176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175">
        <v>0</v>
      </c>
      <c r="X14" s="176">
        <v>0</v>
      </c>
      <c r="Y14" s="17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1</v>
      </c>
      <c r="AY14" s="45">
        <v>1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177">
        <v>0</v>
      </c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6.5" customHeight="1">
      <c r="A15" s="126"/>
      <c r="B15" s="127"/>
      <c r="C15" s="6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28"/>
      <c r="O15" s="71"/>
      <c r="P15" s="37"/>
      <c r="Q15" s="37"/>
      <c r="R15" s="37"/>
      <c r="S15" s="37"/>
      <c r="T15" s="37"/>
      <c r="U15" s="37"/>
      <c r="V15" s="37"/>
      <c r="W15" s="128"/>
      <c r="X15" s="71"/>
      <c r="Y15" s="128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17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6.5" customHeight="1">
      <c r="A16" s="135" t="s">
        <v>65</v>
      </c>
      <c r="B16" s="29" t="s">
        <v>766</v>
      </c>
      <c r="C16" s="60">
        <v>14</v>
      </c>
      <c r="D16" s="10">
        <v>9</v>
      </c>
      <c r="E16" s="10">
        <v>5</v>
      </c>
      <c r="F16" s="10">
        <v>0</v>
      </c>
      <c r="G16" s="10">
        <v>0</v>
      </c>
      <c r="H16" s="10">
        <v>0</v>
      </c>
      <c r="I16" s="10">
        <v>1</v>
      </c>
      <c r="J16" s="10">
        <v>0</v>
      </c>
      <c r="K16" s="10">
        <v>0</v>
      </c>
      <c r="L16" s="10">
        <v>0</v>
      </c>
      <c r="M16" s="10">
        <v>0</v>
      </c>
      <c r="N16" s="28">
        <v>0</v>
      </c>
      <c r="O16" s="131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28">
        <v>0</v>
      </c>
      <c r="X16" s="131">
        <v>0</v>
      </c>
      <c r="Y16" s="28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1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5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32">
        <v>0</v>
      </c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6.5" customHeight="1">
      <c r="A17" s="136"/>
      <c r="B17" s="137" t="s">
        <v>767</v>
      </c>
      <c r="C17" s="68">
        <v>3</v>
      </c>
      <c r="D17" s="3">
        <v>1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26">
        <v>0</v>
      </c>
      <c r="O17" s="72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26">
        <v>0</v>
      </c>
      <c r="X17" s="72">
        <v>0</v>
      </c>
      <c r="Y17" s="26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171">
        <v>0</v>
      </c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6.5" customHeight="1">
      <c r="A18" s="136"/>
      <c r="B18" s="137" t="s">
        <v>768</v>
      </c>
      <c r="C18" s="68">
        <v>2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26">
        <v>0</v>
      </c>
      <c r="O18" s="72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26">
        <v>0</v>
      </c>
      <c r="X18" s="72">
        <v>0</v>
      </c>
      <c r="Y18" s="26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1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171">
        <v>0</v>
      </c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6.5" customHeight="1">
      <c r="A19" s="136"/>
      <c r="B19" s="137" t="s">
        <v>769</v>
      </c>
      <c r="C19" s="68">
        <v>1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26">
        <v>0</v>
      </c>
      <c r="O19" s="72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26">
        <v>0</v>
      </c>
      <c r="X19" s="72">
        <v>0</v>
      </c>
      <c r="Y19" s="26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1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171">
        <v>0</v>
      </c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6.5" customHeight="1">
      <c r="A20" s="136"/>
      <c r="B20" s="137" t="s">
        <v>770</v>
      </c>
      <c r="C20" s="68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72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26">
        <v>0</v>
      </c>
      <c r="X20" s="72">
        <v>0</v>
      </c>
      <c r="Y20" s="26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171">
        <v>0</v>
      </c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6.5" customHeight="1">
      <c r="A21" s="136"/>
      <c r="B21" s="137" t="s">
        <v>771</v>
      </c>
      <c r="C21" s="68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26">
        <v>0</v>
      </c>
      <c r="O21" s="72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26">
        <v>0</v>
      </c>
      <c r="X21" s="72">
        <v>0</v>
      </c>
      <c r="Y21" s="26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171">
        <v>0</v>
      </c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6.5" customHeight="1">
      <c r="A22" s="136"/>
      <c r="B22" s="137" t="s">
        <v>772</v>
      </c>
      <c r="C22" s="68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26">
        <v>0</v>
      </c>
      <c r="O22" s="72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26">
        <v>0</v>
      </c>
      <c r="X22" s="72">
        <v>0</v>
      </c>
      <c r="Y22" s="26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171">
        <v>0</v>
      </c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6.5" customHeight="1">
      <c r="A23" s="136"/>
      <c r="B23" s="137" t="s">
        <v>773</v>
      </c>
      <c r="C23" s="68">
        <v>1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26">
        <v>0</v>
      </c>
      <c r="O23" s="72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26">
        <v>0</v>
      </c>
      <c r="X23" s="72">
        <v>0</v>
      </c>
      <c r="Y23" s="26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1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171">
        <v>0</v>
      </c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6.5" customHeight="1">
      <c r="A24" s="136"/>
      <c r="B24" s="137" t="s">
        <v>774</v>
      </c>
      <c r="C24" s="68">
        <v>3</v>
      </c>
      <c r="D24" s="3">
        <v>2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26">
        <v>0</v>
      </c>
      <c r="O24" s="72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26">
        <v>0</v>
      </c>
      <c r="X24" s="72">
        <v>0</v>
      </c>
      <c r="Y24" s="26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171">
        <v>0</v>
      </c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6.5" customHeight="1">
      <c r="A25" s="138"/>
      <c r="B25" s="139" t="s">
        <v>775</v>
      </c>
      <c r="C25" s="80">
        <v>4</v>
      </c>
      <c r="D25" s="4">
        <v>2</v>
      </c>
      <c r="E25" s="4">
        <v>2</v>
      </c>
      <c r="F25" s="4">
        <v>0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374">
        <v>0</v>
      </c>
      <c r="O25" s="375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374">
        <v>0</v>
      </c>
      <c r="X25" s="375">
        <v>0</v>
      </c>
      <c r="Y25" s="374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1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2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171">
        <v>0</v>
      </c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6.5" customHeight="1">
      <c r="A26" s="140" t="s">
        <v>3</v>
      </c>
      <c r="B26" s="141" t="s">
        <v>776</v>
      </c>
      <c r="C26" s="81">
        <v>6</v>
      </c>
      <c r="D26" s="6">
        <v>4</v>
      </c>
      <c r="E26" s="6">
        <v>2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376">
        <v>0</v>
      </c>
      <c r="O26" s="377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376">
        <v>0</v>
      </c>
      <c r="X26" s="377">
        <v>0</v>
      </c>
      <c r="Y26" s="376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369">
        <v>0</v>
      </c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6.5" customHeight="1">
      <c r="A27" s="140" t="s">
        <v>4</v>
      </c>
      <c r="B27" s="141" t="s">
        <v>777</v>
      </c>
      <c r="C27" s="81">
        <v>8</v>
      </c>
      <c r="D27" s="6">
        <v>6</v>
      </c>
      <c r="E27" s="6">
        <v>2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376">
        <v>0</v>
      </c>
      <c r="O27" s="377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376">
        <v>0</v>
      </c>
      <c r="X27" s="377">
        <v>0</v>
      </c>
      <c r="Y27" s="376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1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1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1</v>
      </c>
      <c r="AY27" s="21">
        <v>1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369">
        <v>0</v>
      </c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6.5" customHeight="1">
      <c r="A28" s="140" t="s">
        <v>5</v>
      </c>
      <c r="B28" s="141" t="s">
        <v>778</v>
      </c>
      <c r="C28" s="81">
        <v>2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376">
        <v>0</v>
      </c>
      <c r="O28" s="377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376">
        <v>0</v>
      </c>
      <c r="X28" s="377">
        <v>0</v>
      </c>
      <c r="Y28" s="376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369">
        <v>0</v>
      </c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6.5" customHeight="1">
      <c r="A29" s="140" t="s">
        <v>66</v>
      </c>
      <c r="B29" s="141" t="s">
        <v>779</v>
      </c>
      <c r="C29" s="82">
        <v>3</v>
      </c>
      <c r="D29" s="8">
        <v>2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378">
        <v>0</v>
      </c>
      <c r="O29" s="379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378">
        <v>0</v>
      </c>
      <c r="X29" s="379">
        <v>0</v>
      </c>
      <c r="Y29" s="378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1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1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370">
        <v>0</v>
      </c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6.5" customHeight="1">
      <c r="A30" s="142" t="s">
        <v>784</v>
      </c>
      <c r="B30" s="143"/>
      <c r="C30" s="63">
        <v>6</v>
      </c>
      <c r="D30" s="9">
        <v>3</v>
      </c>
      <c r="E30" s="9">
        <v>3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27">
        <v>0</v>
      </c>
      <c r="O30" s="144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27">
        <v>0</v>
      </c>
      <c r="X30" s="144">
        <v>0</v>
      </c>
      <c r="Y30" s="27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1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45">
        <v>0</v>
      </c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6.5" customHeight="1">
      <c r="A31" s="136"/>
      <c r="B31" s="2" t="s">
        <v>785</v>
      </c>
      <c r="C31" s="68">
        <v>1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26">
        <v>0</v>
      </c>
      <c r="O31" s="72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26">
        <v>0</v>
      </c>
      <c r="X31" s="72">
        <v>0</v>
      </c>
      <c r="Y31" s="26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171">
        <v>0</v>
      </c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6.5" customHeight="1">
      <c r="A32" s="136"/>
      <c r="B32" s="2" t="s">
        <v>786</v>
      </c>
      <c r="C32" s="68">
        <v>4</v>
      </c>
      <c r="D32" s="3">
        <v>1</v>
      </c>
      <c r="E32" s="3">
        <v>3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26">
        <v>0</v>
      </c>
      <c r="O32" s="72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26">
        <v>0</v>
      </c>
      <c r="X32" s="72">
        <v>0</v>
      </c>
      <c r="Y32" s="26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1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171">
        <v>0</v>
      </c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6.5" customHeight="1">
      <c r="A33" s="138"/>
      <c r="B33" s="146" t="s">
        <v>6</v>
      </c>
      <c r="C33" s="80">
        <v>1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374">
        <v>0</v>
      </c>
      <c r="O33" s="375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374">
        <v>0</v>
      </c>
      <c r="X33" s="375">
        <v>0</v>
      </c>
      <c r="Y33" s="374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371">
        <v>0</v>
      </c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6.5" customHeight="1">
      <c r="A34" s="142" t="s">
        <v>787</v>
      </c>
      <c r="B34" s="143"/>
      <c r="C34" s="60">
        <v>5</v>
      </c>
      <c r="D34" s="10">
        <v>1</v>
      </c>
      <c r="E34" s="10">
        <v>4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28">
        <v>0</v>
      </c>
      <c r="O34" s="131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28">
        <v>0</v>
      </c>
      <c r="X34" s="131">
        <v>0</v>
      </c>
      <c r="Y34" s="28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32">
        <v>0</v>
      </c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6.5" customHeight="1">
      <c r="A35" s="136"/>
      <c r="B35" s="2" t="s">
        <v>788</v>
      </c>
      <c r="C35" s="68">
        <v>3</v>
      </c>
      <c r="D35" s="3">
        <v>1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26">
        <v>0</v>
      </c>
      <c r="O35" s="72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26">
        <v>0</v>
      </c>
      <c r="X35" s="72">
        <v>0</v>
      </c>
      <c r="Y35" s="26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171">
        <v>0</v>
      </c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6.5" customHeight="1">
      <c r="A36" s="138"/>
      <c r="B36" s="146" t="s">
        <v>789</v>
      </c>
      <c r="C36" s="80">
        <v>2</v>
      </c>
      <c r="D36" s="4">
        <v>0</v>
      </c>
      <c r="E36" s="4">
        <v>2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374">
        <v>0</v>
      </c>
      <c r="O36" s="375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374">
        <v>0</v>
      </c>
      <c r="X36" s="375">
        <v>0</v>
      </c>
      <c r="Y36" s="374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371">
        <v>0</v>
      </c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6.5" customHeight="1">
      <c r="A37" s="140" t="s">
        <v>67</v>
      </c>
      <c r="B37" s="141" t="s">
        <v>790</v>
      </c>
      <c r="C37" s="81">
        <v>7</v>
      </c>
      <c r="D37" s="6">
        <v>6</v>
      </c>
      <c r="E37" s="6">
        <v>1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376">
        <v>0</v>
      </c>
      <c r="O37" s="377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376">
        <v>0</v>
      </c>
      <c r="X37" s="377">
        <v>0</v>
      </c>
      <c r="Y37" s="376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3</v>
      </c>
      <c r="AY37" s="24">
        <v>1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372">
        <v>0</v>
      </c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6.5" customHeight="1">
      <c r="A38" s="142" t="s">
        <v>7</v>
      </c>
      <c r="B38" s="143"/>
      <c r="C38" s="60">
        <v>3</v>
      </c>
      <c r="D38" s="10">
        <v>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28">
        <v>0</v>
      </c>
      <c r="O38" s="131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28">
        <v>0</v>
      </c>
      <c r="X38" s="131">
        <v>0</v>
      </c>
      <c r="Y38" s="28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2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32">
        <v>0</v>
      </c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6.5" customHeight="1">
      <c r="A39" s="136"/>
      <c r="B39" s="2" t="s">
        <v>8</v>
      </c>
      <c r="C39" s="68">
        <v>2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26">
        <v>0</v>
      </c>
      <c r="O39" s="72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26">
        <v>0</v>
      </c>
      <c r="X39" s="72">
        <v>0</v>
      </c>
      <c r="Y39" s="26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1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171">
        <v>0</v>
      </c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6.5" customHeight="1">
      <c r="A40" s="136"/>
      <c r="B40" s="2" t="s">
        <v>791</v>
      </c>
      <c r="C40" s="68">
        <v>1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26">
        <v>0</v>
      </c>
      <c r="O40" s="72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26">
        <v>0</v>
      </c>
      <c r="X40" s="72">
        <v>0</v>
      </c>
      <c r="Y40" s="26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1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171">
        <v>0</v>
      </c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6.5" customHeight="1">
      <c r="A41" s="136"/>
      <c r="B41" s="2" t="s">
        <v>792</v>
      </c>
      <c r="C41" s="68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26">
        <v>0</v>
      </c>
      <c r="O41" s="72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26">
        <v>0</v>
      </c>
      <c r="X41" s="72">
        <v>0</v>
      </c>
      <c r="Y41" s="26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171">
        <v>0</v>
      </c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6.5" customHeight="1">
      <c r="A42" s="138"/>
      <c r="B42" s="146" t="s">
        <v>793</v>
      </c>
      <c r="C42" s="80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374">
        <v>0</v>
      </c>
      <c r="O42" s="375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374">
        <v>0</v>
      </c>
      <c r="X42" s="375">
        <v>0</v>
      </c>
      <c r="Y42" s="374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371">
        <v>0</v>
      </c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6.5" customHeight="1">
      <c r="A43" s="142" t="s">
        <v>928</v>
      </c>
      <c r="B43" s="143"/>
      <c r="C43" s="60">
        <v>4</v>
      </c>
      <c r="D43" s="10">
        <v>2</v>
      </c>
      <c r="E43" s="10">
        <v>2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28">
        <v>0</v>
      </c>
      <c r="O43" s="131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28">
        <v>0</v>
      </c>
      <c r="X43" s="131">
        <v>0</v>
      </c>
      <c r="Y43" s="28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1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32">
        <v>0</v>
      </c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6.5" customHeight="1">
      <c r="A44" s="136"/>
      <c r="B44" s="2" t="s">
        <v>794</v>
      </c>
      <c r="C44" s="68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26">
        <v>0</v>
      </c>
      <c r="O44" s="72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26">
        <v>0</v>
      </c>
      <c r="X44" s="72">
        <v>0</v>
      </c>
      <c r="Y44" s="26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171">
        <v>0</v>
      </c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6.5" customHeight="1">
      <c r="A45" s="136"/>
      <c r="B45" s="2" t="s">
        <v>795</v>
      </c>
      <c r="C45" s="68">
        <v>2</v>
      </c>
      <c r="D45" s="3">
        <v>1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26">
        <v>0</v>
      </c>
      <c r="O45" s="72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26">
        <v>0</v>
      </c>
      <c r="X45" s="72">
        <v>0</v>
      </c>
      <c r="Y45" s="26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1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171">
        <v>0</v>
      </c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6.5" customHeight="1">
      <c r="A46" s="136"/>
      <c r="B46" s="2" t="s">
        <v>796</v>
      </c>
      <c r="C46" s="68">
        <v>1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72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26">
        <v>0</v>
      </c>
      <c r="X46" s="72">
        <v>0</v>
      </c>
      <c r="Y46" s="26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171">
        <v>0</v>
      </c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6.5" customHeight="1">
      <c r="A47" s="147"/>
      <c r="B47" s="2" t="s">
        <v>797</v>
      </c>
      <c r="C47" s="68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26">
        <v>0</v>
      </c>
      <c r="O47" s="72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26">
        <v>0</v>
      </c>
      <c r="X47" s="72">
        <v>0</v>
      </c>
      <c r="Y47" s="26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171">
        <v>0</v>
      </c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6.5" customHeight="1">
      <c r="A48" s="136" t="s">
        <v>798</v>
      </c>
      <c r="B48" s="2" t="s">
        <v>799</v>
      </c>
      <c r="C48" s="68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26">
        <v>0</v>
      </c>
      <c r="O48" s="72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26">
        <v>0</v>
      </c>
      <c r="X48" s="72">
        <v>0</v>
      </c>
      <c r="Y48" s="26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171">
        <v>0</v>
      </c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6.5" customHeight="1">
      <c r="A49" s="138"/>
      <c r="B49" s="2" t="s">
        <v>800</v>
      </c>
      <c r="C49" s="80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374">
        <v>0</v>
      </c>
      <c r="O49" s="375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374">
        <v>0</v>
      </c>
      <c r="X49" s="375">
        <v>0</v>
      </c>
      <c r="Y49" s="374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371">
        <v>0</v>
      </c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6.5" customHeight="1">
      <c r="A50" s="142" t="s">
        <v>68</v>
      </c>
      <c r="B50" s="143"/>
      <c r="C50" s="60">
        <v>4</v>
      </c>
      <c r="D50" s="10">
        <v>2</v>
      </c>
      <c r="E50" s="10">
        <v>2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28">
        <v>0</v>
      </c>
      <c r="O50" s="131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28">
        <v>0</v>
      </c>
      <c r="X50" s="131">
        <v>0</v>
      </c>
      <c r="Y50" s="28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1</v>
      </c>
      <c r="AJ50" s="17">
        <v>0</v>
      </c>
      <c r="AK50" s="17">
        <v>0</v>
      </c>
      <c r="AL50" s="17">
        <v>0</v>
      </c>
      <c r="AM50" s="17">
        <v>0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0</v>
      </c>
      <c r="AX50" s="17">
        <v>1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32">
        <v>0</v>
      </c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6.5" customHeight="1">
      <c r="A51" s="136"/>
      <c r="B51" s="2" t="s">
        <v>801</v>
      </c>
      <c r="C51" s="68">
        <v>1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26">
        <v>0</v>
      </c>
      <c r="O51" s="72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26">
        <v>0</v>
      </c>
      <c r="X51" s="72">
        <v>0</v>
      </c>
      <c r="Y51" s="26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171">
        <v>0</v>
      </c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6.5" customHeight="1">
      <c r="A52" s="136"/>
      <c r="B52" s="2" t="s">
        <v>802</v>
      </c>
      <c r="C52" s="68">
        <v>3</v>
      </c>
      <c r="D52" s="3">
        <v>2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26">
        <v>0</v>
      </c>
      <c r="O52" s="72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26">
        <v>0</v>
      </c>
      <c r="X52" s="72">
        <v>0</v>
      </c>
      <c r="Y52" s="26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1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1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171">
        <v>0</v>
      </c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6.5" customHeight="1">
      <c r="A53" s="136"/>
      <c r="B53" s="2" t="s">
        <v>677</v>
      </c>
      <c r="C53" s="68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26">
        <v>0</v>
      </c>
      <c r="O53" s="72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26">
        <v>0</v>
      </c>
      <c r="X53" s="72">
        <v>0</v>
      </c>
      <c r="Y53" s="26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171">
        <v>0</v>
      </c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6.5" customHeight="1">
      <c r="A54" s="136"/>
      <c r="B54" s="2" t="s">
        <v>681</v>
      </c>
      <c r="C54" s="80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374">
        <v>0</v>
      </c>
      <c r="O54" s="375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374">
        <v>0</v>
      </c>
      <c r="X54" s="375">
        <v>0</v>
      </c>
      <c r="Y54" s="374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371">
        <v>0</v>
      </c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6.5" customHeight="1">
      <c r="A55" s="306" t="s">
        <v>69</v>
      </c>
      <c r="B55" s="307"/>
      <c r="C55" s="6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28">
        <v>0</v>
      </c>
      <c r="O55" s="131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28">
        <v>0</v>
      </c>
      <c r="X55" s="131">
        <v>0</v>
      </c>
      <c r="Y55" s="28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1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32">
        <v>0</v>
      </c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6.5" customHeight="1">
      <c r="A56" s="136"/>
      <c r="B56" s="2" t="s">
        <v>803</v>
      </c>
      <c r="C56" s="68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26">
        <v>0</v>
      </c>
      <c r="O56" s="72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26">
        <v>0</v>
      </c>
      <c r="X56" s="72">
        <v>0</v>
      </c>
      <c r="Y56" s="26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171">
        <v>0</v>
      </c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6.5" customHeight="1">
      <c r="A57" s="136"/>
      <c r="B57" s="2" t="s">
        <v>804</v>
      </c>
      <c r="C57" s="68">
        <v>1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26">
        <v>0</v>
      </c>
      <c r="O57" s="72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26">
        <v>0</v>
      </c>
      <c r="X57" s="72">
        <v>0</v>
      </c>
      <c r="Y57" s="26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1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171">
        <v>0</v>
      </c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6.5" customHeight="1">
      <c r="A58" s="138"/>
      <c r="B58" s="146" t="s">
        <v>805</v>
      </c>
      <c r="C58" s="80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374">
        <v>0</v>
      </c>
      <c r="O58" s="375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374">
        <v>0</v>
      </c>
      <c r="X58" s="375">
        <v>0</v>
      </c>
      <c r="Y58" s="374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371">
        <v>0</v>
      </c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6.5" customHeight="1">
      <c r="A59" s="142" t="s">
        <v>70</v>
      </c>
      <c r="B59" s="143"/>
      <c r="C59" s="60">
        <v>1</v>
      </c>
      <c r="D59" s="10">
        <v>0</v>
      </c>
      <c r="E59" s="10">
        <v>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28">
        <v>0</v>
      </c>
      <c r="O59" s="131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28">
        <v>0</v>
      </c>
      <c r="X59" s="131">
        <v>0</v>
      </c>
      <c r="Y59" s="28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32">
        <v>0</v>
      </c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6.5" customHeight="1">
      <c r="A60" s="136"/>
      <c r="B60" s="2" t="s">
        <v>679</v>
      </c>
      <c r="C60" s="68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26">
        <v>0</v>
      </c>
      <c r="O60" s="72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26">
        <v>0</v>
      </c>
      <c r="X60" s="72">
        <v>0</v>
      </c>
      <c r="Y60" s="26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171">
        <v>0</v>
      </c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6.5" customHeight="1">
      <c r="A61" s="136"/>
      <c r="B61" s="2" t="s">
        <v>680</v>
      </c>
      <c r="C61" s="68">
        <v>1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26">
        <v>0</v>
      </c>
      <c r="O61" s="72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26">
        <v>0</v>
      </c>
      <c r="X61" s="72">
        <v>0</v>
      </c>
      <c r="Y61" s="26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171">
        <v>0</v>
      </c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6.5" customHeight="1">
      <c r="A62" s="138"/>
      <c r="B62" s="146" t="s">
        <v>806</v>
      </c>
      <c r="C62" s="80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374">
        <v>0</v>
      </c>
      <c r="O62" s="375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374">
        <v>0</v>
      </c>
      <c r="X62" s="375">
        <v>0</v>
      </c>
      <c r="Y62" s="374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371">
        <v>0</v>
      </c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6.5" customHeight="1">
      <c r="A63" s="142" t="s">
        <v>807</v>
      </c>
      <c r="B63" s="143"/>
      <c r="C63" s="60">
        <v>2</v>
      </c>
      <c r="D63" s="10">
        <v>1</v>
      </c>
      <c r="E63" s="10">
        <v>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28">
        <v>0</v>
      </c>
      <c r="O63" s="131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28">
        <v>0</v>
      </c>
      <c r="X63" s="131">
        <v>0</v>
      </c>
      <c r="Y63" s="28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1</v>
      </c>
      <c r="AY63" s="17">
        <v>1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32">
        <v>0</v>
      </c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6.5" customHeight="1">
      <c r="A64" s="136"/>
      <c r="B64" s="2" t="s">
        <v>808</v>
      </c>
      <c r="C64" s="68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26">
        <v>0</v>
      </c>
      <c r="O64" s="72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26">
        <v>0</v>
      </c>
      <c r="X64" s="72">
        <v>0</v>
      </c>
      <c r="Y64" s="26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171">
        <v>0</v>
      </c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6.5" customHeight="1">
      <c r="A65" s="136"/>
      <c r="B65" s="2" t="s">
        <v>780</v>
      </c>
      <c r="C65" s="68">
        <v>1</v>
      </c>
      <c r="D65" s="3">
        <v>0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26">
        <v>0</v>
      </c>
      <c r="O65" s="72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26">
        <v>0</v>
      </c>
      <c r="X65" s="72">
        <v>0</v>
      </c>
      <c r="Y65" s="26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1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171">
        <v>0</v>
      </c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6.5" customHeight="1">
      <c r="A66" s="138"/>
      <c r="B66" s="146" t="s">
        <v>781</v>
      </c>
      <c r="C66" s="80">
        <v>1</v>
      </c>
      <c r="D66" s="4">
        <v>1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374">
        <v>0</v>
      </c>
      <c r="O66" s="375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374">
        <v>0</v>
      </c>
      <c r="X66" s="375">
        <v>0</v>
      </c>
      <c r="Y66" s="374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1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371">
        <v>0</v>
      </c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6.5" customHeight="1">
      <c r="A67" s="142" t="s">
        <v>929</v>
      </c>
      <c r="B67" s="143"/>
      <c r="C67" s="6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28">
        <v>0</v>
      </c>
      <c r="O67" s="131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28">
        <v>0</v>
      </c>
      <c r="X67" s="131">
        <v>0</v>
      </c>
      <c r="Y67" s="28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32">
        <v>0</v>
      </c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6.5" customHeight="1">
      <c r="A68" s="136"/>
      <c r="B68" s="2" t="s">
        <v>764</v>
      </c>
      <c r="C68" s="68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26">
        <v>0</v>
      </c>
      <c r="O68" s="72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26">
        <v>0</v>
      </c>
      <c r="X68" s="72">
        <v>0</v>
      </c>
      <c r="Y68" s="26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171">
        <v>0</v>
      </c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6.5" customHeight="1">
      <c r="A69" s="138"/>
      <c r="B69" s="146" t="s">
        <v>782</v>
      </c>
      <c r="C69" s="80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374">
        <v>0</v>
      </c>
      <c r="O69" s="375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374">
        <v>0</v>
      </c>
      <c r="X69" s="375">
        <v>0</v>
      </c>
      <c r="Y69" s="374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371">
        <v>0</v>
      </c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6.5" customHeight="1">
      <c r="A70" s="142" t="s">
        <v>930</v>
      </c>
      <c r="B70" s="143"/>
      <c r="C70" s="60">
        <v>5</v>
      </c>
      <c r="D70" s="10">
        <v>2</v>
      </c>
      <c r="E70" s="10">
        <v>3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28">
        <v>0</v>
      </c>
      <c r="O70" s="131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28">
        <v>0</v>
      </c>
      <c r="X70" s="131">
        <v>0</v>
      </c>
      <c r="Y70" s="28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1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32">
        <v>1</v>
      </c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6.5" customHeight="1">
      <c r="A71" s="136"/>
      <c r="B71" s="2" t="s">
        <v>833</v>
      </c>
      <c r="C71" s="68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26">
        <v>0</v>
      </c>
      <c r="O71" s="72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26">
        <v>0</v>
      </c>
      <c r="X71" s="72">
        <v>0</v>
      </c>
      <c r="Y71" s="26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171">
        <v>0</v>
      </c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6.5" customHeight="1">
      <c r="A72" s="138"/>
      <c r="B72" s="146" t="s">
        <v>834</v>
      </c>
      <c r="C72" s="80">
        <v>5</v>
      </c>
      <c r="D72" s="4">
        <v>2</v>
      </c>
      <c r="E72" s="4">
        <v>3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374">
        <v>0</v>
      </c>
      <c r="O72" s="375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374">
        <v>0</v>
      </c>
      <c r="X72" s="375">
        <v>0</v>
      </c>
      <c r="Y72" s="374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1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371">
        <v>1</v>
      </c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</row>
    <row r="73" spans="1:89" ht="16.5" customHeight="1">
      <c r="A73" s="142" t="s">
        <v>835</v>
      </c>
      <c r="B73" s="143"/>
      <c r="C73" s="60">
        <v>1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28">
        <v>0</v>
      </c>
      <c r="O73" s="131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28">
        <v>0</v>
      </c>
      <c r="X73" s="131">
        <v>0</v>
      </c>
      <c r="Y73" s="28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32">
        <v>0</v>
      </c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</row>
    <row r="74" spans="1:89" ht="16.5" customHeight="1">
      <c r="A74" s="136"/>
      <c r="B74" s="2" t="s">
        <v>836</v>
      </c>
      <c r="C74" s="68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26">
        <v>0</v>
      </c>
      <c r="O74" s="72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26">
        <v>0</v>
      </c>
      <c r="X74" s="72">
        <v>0</v>
      </c>
      <c r="Y74" s="26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171">
        <v>0</v>
      </c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1:89" ht="16.5" customHeight="1">
      <c r="A75" s="136"/>
      <c r="B75" s="2" t="s">
        <v>783</v>
      </c>
      <c r="C75" s="68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26">
        <v>0</v>
      </c>
      <c r="O75" s="72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26">
        <v>0</v>
      </c>
      <c r="X75" s="72">
        <v>0</v>
      </c>
      <c r="Y75" s="26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20">
        <v>0</v>
      </c>
      <c r="BE75" s="20">
        <v>0</v>
      </c>
      <c r="BF75" s="20">
        <v>0</v>
      </c>
      <c r="BG75" s="171">
        <v>0</v>
      </c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6.5" customHeight="1" thickBot="1">
      <c r="A76" s="148"/>
      <c r="B76" s="149" t="s">
        <v>813</v>
      </c>
      <c r="C76" s="83">
        <v>1</v>
      </c>
      <c r="D76" s="11">
        <v>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380">
        <v>0</v>
      </c>
      <c r="O76" s="38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380">
        <v>0</v>
      </c>
      <c r="X76" s="381">
        <v>0</v>
      </c>
      <c r="Y76" s="380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373">
        <v>0</v>
      </c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5" customHeight="1">
      <c r="A77" s="9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3:68" ht="13.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</row>
    <row r="79" spans="3:68" ht="13.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</row>
    <row r="80" spans="3:68" ht="13.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</row>
    <row r="81" spans="3:68" ht="13.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</row>
    <row r="82" spans="3:68" ht="13.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</row>
    <row r="83" spans="3:68" ht="13.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</row>
    <row r="84" spans="3:68" ht="13.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</row>
    <row r="85" spans="3:68" ht="13.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</row>
    <row r="86" spans="3:68" ht="13.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</row>
    <row r="87" spans="3:68" ht="13.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</row>
    <row r="88" spans="3:68" ht="13.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</row>
    <row r="89" spans="3:68" ht="13.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</row>
    <row r="90" spans="3:68" ht="13.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</row>
    <row r="91" spans="3:68" ht="13.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</row>
    <row r="92" spans="3:68" ht="13.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</row>
    <row r="93" spans="3:68" ht="13.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</row>
    <row r="94" spans="3:68" ht="13.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</row>
    <row r="95" spans="3:68" ht="13.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</row>
    <row r="96" spans="3:68" ht="13.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</row>
    <row r="97" spans="3:68" ht="13.5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</row>
    <row r="98" spans="3:68" ht="13.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</row>
    <row r="99" spans="3:68" ht="13.5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</row>
    <row r="100" spans="3:68" ht="13.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</row>
    <row r="101" spans="3:68" ht="13.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</row>
    <row r="102" spans="3:68" ht="13.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</row>
    <row r="103" spans="3:68" ht="13.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</row>
    <row r="104" spans="3:68" ht="13.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</row>
    <row r="105" spans="3:68" ht="13.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</row>
    <row r="106" spans="3:68" ht="13.5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</row>
    <row r="107" spans="3:68" ht="13.5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</row>
    <row r="108" spans="3:68" ht="13.5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</row>
    <row r="109" spans="3:68" ht="13.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</row>
    <row r="110" spans="3:68" ht="13.5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</row>
    <row r="111" spans="3:68" ht="13.5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</row>
    <row r="112" spans="3:68" ht="13.5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</row>
    <row r="113" spans="3:68" ht="13.5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</row>
    <row r="114" spans="3:68" ht="13.5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</row>
    <row r="115" spans="3:68" ht="13.5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</row>
    <row r="116" spans="3:68" ht="13.5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</row>
    <row r="117" spans="3:68" ht="13.5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</row>
    <row r="118" spans="3:68" ht="13.5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</row>
    <row r="119" spans="3:68" ht="13.5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</row>
    <row r="120" spans="3:68" ht="13.5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</row>
    <row r="121" spans="3:68" ht="13.5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</row>
    <row r="122" spans="3:68" ht="13.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</row>
    <row r="123" spans="3:68" ht="13.5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</row>
    <row r="124" spans="3:68" ht="13.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</row>
    <row r="125" spans="3:68" ht="13.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</row>
    <row r="126" spans="3:68" ht="13.5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</row>
    <row r="127" spans="3:68" ht="13.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</row>
    <row r="128" spans="3:68" ht="13.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</row>
    <row r="129" spans="3:68" ht="13.5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</row>
    <row r="130" spans="3:68" ht="13.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</row>
    <row r="131" spans="3:68" ht="13.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</row>
    <row r="132" spans="3:68" ht="13.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</row>
    <row r="133" spans="3:68" ht="13.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</row>
    <row r="134" spans="3:68" ht="13.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</row>
    <row r="135" spans="3:68" ht="13.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</row>
    <row r="136" spans="3:68" ht="13.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</row>
    <row r="137" spans="3:68" ht="13.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</row>
    <row r="138" spans="3:68" ht="13.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</row>
    <row r="139" spans="3:68" ht="13.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</row>
    <row r="140" spans="3:68" ht="13.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</row>
    <row r="141" spans="3:68" ht="13.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</row>
    <row r="142" spans="3:68" ht="13.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</row>
    <row r="143" spans="3:68" ht="13.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</row>
    <row r="144" spans="3:68" ht="13.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</row>
    <row r="145" spans="3:68" ht="13.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</row>
    <row r="146" spans="3:68" ht="13.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</row>
    <row r="147" spans="3:68" ht="13.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</row>
    <row r="148" spans="3:68" ht="13.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</row>
    <row r="149" spans="3:68" ht="13.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</row>
    <row r="150" spans="3:68" ht="13.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</row>
    <row r="151" spans="3:68" ht="13.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</row>
    <row r="152" spans="3:68" ht="13.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</row>
    <row r="153" spans="3:68" ht="13.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</row>
    <row r="154" spans="3:68" ht="13.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</row>
    <row r="155" spans="3:68" ht="13.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</row>
    <row r="156" spans="3:68" ht="13.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</row>
    <row r="157" spans="3:68" ht="13.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</row>
    <row r="158" spans="3:68" ht="13.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</row>
    <row r="159" spans="3:68" ht="13.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</row>
    <row r="160" spans="3:68" ht="13.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</row>
    <row r="161" spans="3:68" ht="13.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</row>
    <row r="162" spans="3:68" ht="13.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</row>
    <row r="163" spans="3:68" ht="13.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</row>
    <row r="164" spans="3:68" ht="13.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</row>
    <row r="165" spans="3:68" ht="13.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</row>
    <row r="166" spans="3:68" ht="13.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</row>
    <row r="167" spans="3:68" ht="13.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</row>
    <row r="168" spans="3:68" ht="13.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</row>
    <row r="169" spans="3:68" ht="13.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</row>
    <row r="170" spans="3:68" ht="13.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</row>
    <row r="171" spans="3:68" ht="13.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</row>
    <row r="172" spans="3:68" ht="13.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</row>
    <row r="173" spans="3:68" ht="13.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</row>
    <row r="174" spans="3:68" ht="13.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</row>
    <row r="175" spans="3:68" ht="13.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</row>
    <row r="176" spans="3:68" ht="13.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</row>
    <row r="177" spans="3:68" ht="13.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</row>
    <row r="178" spans="3:68" ht="13.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</row>
    <row r="179" spans="3:68" ht="13.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</row>
    <row r="180" spans="3:68" ht="13.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</row>
    <row r="181" spans="3:68" ht="13.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</row>
    <row r="182" spans="3:68" ht="13.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</row>
    <row r="183" spans="3:68" ht="13.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</row>
    <row r="184" spans="3:68" ht="13.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</row>
    <row r="185" spans="3:68" ht="13.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</row>
    <row r="186" spans="3:68" ht="13.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</row>
    <row r="187" spans="3:68" ht="13.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</row>
    <row r="188" spans="3:68" ht="13.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</row>
    <row r="189" spans="3:68" ht="13.5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</row>
    <row r="190" spans="3:68" ht="13.5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</row>
    <row r="191" spans="3:68" ht="13.5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</row>
    <row r="192" spans="3:68" ht="13.5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</row>
    <row r="193" spans="3:68" ht="13.5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</row>
    <row r="194" spans="3:68" ht="13.5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</row>
    <row r="195" spans="3:68" ht="13.5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</row>
    <row r="196" spans="3:68" ht="13.5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</row>
    <row r="197" spans="3:68" ht="13.5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</row>
    <row r="198" spans="3:68" ht="13.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</row>
    <row r="199" spans="3:68" ht="13.5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</row>
    <row r="200" spans="3:68" ht="13.5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</row>
    <row r="201" spans="3:68" ht="13.5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</row>
    <row r="202" spans="3:68" ht="13.5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</row>
    <row r="203" spans="3:68" ht="13.5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</row>
    <row r="204" spans="3:68" ht="13.5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</row>
    <row r="205" spans="3:68" ht="13.5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</row>
    <row r="206" spans="3:68" ht="13.5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</row>
    <row r="207" spans="3:68" ht="13.5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</row>
    <row r="208" spans="3:68" ht="13.5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</row>
    <row r="209" spans="3:68" ht="13.5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</row>
    <row r="210" spans="3:68" ht="13.5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</row>
    <row r="211" spans="3:68" ht="13.5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</row>
    <row r="212" spans="3:68" ht="13.5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</row>
    <row r="213" spans="3:68" ht="13.5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</row>
    <row r="214" spans="3:68" ht="13.5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</row>
    <row r="215" spans="3:68" ht="13.5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</row>
    <row r="216" spans="3:68" ht="13.5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</row>
    <row r="217" spans="3:68" ht="13.5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</row>
    <row r="218" spans="3:68" ht="13.5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</row>
    <row r="219" spans="3:68" ht="13.5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</row>
    <row r="220" spans="3:68" ht="13.5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</row>
    <row r="221" spans="3:68" ht="13.5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</row>
    <row r="222" spans="3:68" ht="13.5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</row>
    <row r="223" spans="3:68" ht="13.5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</row>
    <row r="224" spans="3:68" ht="13.5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</row>
    <row r="225" spans="3:68" ht="13.5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</row>
    <row r="226" spans="3:68" ht="13.5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</row>
    <row r="227" spans="3:68" ht="13.5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</row>
    <row r="228" spans="3:68" ht="13.5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</row>
    <row r="229" spans="3:68" ht="13.5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</row>
    <row r="230" spans="3:68" ht="13.5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</row>
    <row r="231" spans="3:68" ht="13.5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</row>
    <row r="232" spans="3:68" ht="13.5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</row>
    <row r="233" spans="3:68" ht="13.5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</row>
    <row r="234" spans="3:68" ht="13.5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</row>
    <row r="235" spans="3:68" ht="13.5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</row>
    <row r="236" spans="3:68" ht="13.5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</row>
    <row r="237" spans="3:68" ht="13.5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</row>
    <row r="238" spans="3:68" ht="13.5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</row>
  </sheetData>
  <sheetProtection sheet="1"/>
  <mergeCells count="59">
    <mergeCell ref="AN5:AO6"/>
    <mergeCell ref="AL3:AM3"/>
    <mergeCell ref="AH3:AI3"/>
    <mergeCell ref="AT3:AU3"/>
    <mergeCell ref="AP5:AQ6"/>
    <mergeCell ref="AR5:AS6"/>
    <mergeCell ref="AT5:AU6"/>
    <mergeCell ref="AP3:AQ3"/>
    <mergeCell ref="AR3:AS3"/>
    <mergeCell ref="AE5:AE6"/>
    <mergeCell ref="Z5:AA6"/>
    <mergeCell ref="AF5:AG6"/>
    <mergeCell ref="AF3:AG3"/>
    <mergeCell ref="AN3:AO3"/>
    <mergeCell ref="AH5:AH6"/>
    <mergeCell ref="AI5:AI6"/>
    <mergeCell ref="AJ5:AK6"/>
    <mergeCell ref="AJ3:AK3"/>
    <mergeCell ref="AL5:AM6"/>
    <mergeCell ref="V3:W3"/>
    <mergeCell ref="AB3:AC3"/>
    <mergeCell ref="AD3:AE3"/>
    <mergeCell ref="X3:Y3"/>
    <mergeCell ref="V5:W6"/>
    <mergeCell ref="X5:X6"/>
    <mergeCell ref="Y5:Y6"/>
    <mergeCell ref="Z3:AA3"/>
    <mergeCell ref="AB5:AC6"/>
    <mergeCell ref="AD5:AD6"/>
    <mergeCell ref="R3:S3"/>
    <mergeCell ref="T3:U3"/>
    <mergeCell ref="N5:N6"/>
    <mergeCell ref="O5:O6"/>
    <mergeCell ref="R6:S6"/>
    <mergeCell ref="L5:M6"/>
    <mergeCell ref="L3:M3"/>
    <mergeCell ref="N3:O3"/>
    <mergeCell ref="P5:Q6"/>
    <mergeCell ref="P3:Q3"/>
    <mergeCell ref="BB3:BC3"/>
    <mergeCell ref="J5:K6"/>
    <mergeCell ref="J3:K3"/>
    <mergeCell ref="F3:G3"/>
    <mergeCell ref="A3:A8"/>
    <mergeCell ref="B3:B8"/>
    <mergeCell ref="F5:G6"/>
    <mergeCell ref="H5:I6"/>
    <mergeCell ref="H3:I3"/>
    <mergeCell ref="C3:E6"/>
    <mergeCell ref="BD6:BE6"/>
    <mergeCell ref="AX5:AX6"/>
    <mergeCell ref="AY5:AY6"/>
    <mergeCell ref="BF3:BG3"/>
    <mergeCell ref="BD3:BE3"/>
    <mergeCell ref="AV3:AW3"/>
    <mergeCell ref="AV5:AW6"/>
    <mergeCell ref="BB6:BC6"/>
    <mergeCell ref="AX3:AY3"/>
    <mergeCell ref="AZ3:BA3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40" r:id="rId1"/>
  <colBreaks count="1" manualBreakCount="1">
    <brk id="27" max="12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L238"/>
  <sheetViews>
    <sheetView zoomScale="85" zoomScaleNormal="85" zoomScaleSheetLayoutView="100" zoomScalePageLayoutView="0" workbookViewId="0" topLeftCell="A1">
      <selection activeCell="X16" sqref="X16"/>
    </sheetView>
  </sheetViews>
  <sheetFormatPr defaultColWidth="9.00390625" defaultRowHeight="13.5"/>
  <cols>
    <col min="1" max="1" width="10.00390625" style="1" customWidth="1"/>
    <col min="2" max="2" width="12.50390625" style="1" customWidth="1"/>
    <col min="3" max="60" width="4.75390625" style="1" customWidth="1"/>
    <col min="61" max="16384" width="9.00390625" style="1" customWidth="1"/>
  </cols>
  <sheetData>
    <row r="1" spans="1:22" ht="30" customHeight="1">
      <c r="A1" s="261" t="s">
        <v>844</v>
      </c>
      <c r="B1" s="29"/>
      <c r="C1" s="29"/>
      <c r="D1" s="29"/>
      <c r="E1" s="49"/>
      <c r="F1" s="50"/>
      <c r="G1" s="49"/>
      <c r="H1" s="29"/>
      <c r="I1" s="94"/>
      <c r="J1" s="95"/>
      <c r="K1" s="29"/>
      <c r="L1" s="29"/>
      <c r="M1" s="29"/>
      <c r="N1" s="29"/>
      <c r="O1" s="29"/>
      <c r="P1" s="29"/>
      <c r="Q1" s="96"/>
      <c r="R1" s="29"/>
      <c r="S1" s="29"/>
      <c r="T1" s="29"/>
      <c r="U1" s="29"/>
      <c r="V1" s="29"/>
    </row>
    <row r="2" spans="1:22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60" ht="19.5" customHeight="1">
      <c r="A3" s="411" t="s">
        <v>0</v>
      </c>
      <c r="B3" s="415" t="s">
        <v>634</v>
      </c>
      <c r="C3" s="393" t="s">
        <v>682</v>
      </c>
      <c r="D3" s="398"/>
      <c r="E3" s="393" t="s">
        <v>683</v>
      </c>
      <c r="F3" s="398"/>
      <c r="G3" s="393" t="s">
        <v>684</v>
      </c>
      <c r="H3" s="398"/>
      <c r="I3" s="393" t="s">
        <v>685</v>
      </c>
      <c r="J3" s="398"/>
      <c r="K3" s="393" t="s">
        <v>686</v>
      </c>
      <c r="L3" s="398"/>
      <c r="M3" s="393" t="s">
        <v>687</v>
      </c>
      <c r="N3" s="397"/>
      <c r="O3" s="393" t="s">
        <v>688</v>
      </c>
      <c r="P3" s="397"/>
      <c r="Q3" s="393" t="s">
        <v>689</v>
      </c>
      <c r="R3" s="397"/>
      <c r="S3" s="393" t="s">
        <v>690</v>
      </c>
      <c r="T3" s="397"/>
      <c r="U3" s="393" t="s">
        <v>691</v>
      </c>
      <c r="V3" s="397"/>
      <c r="W3" s="393" t="s">
        <v>692</v>
      </c>
      <c r="X3" s="397"/>
      <c r="Y3" s="393" t="s">
        <v>693</v>
      </c>
      <c r="Z3" s="397"/>
      <c r="AA3" s="393" t="s">
        <v>694</v>
      </c>
      <c r="AB3" s="397"/>
      <c r="AC3" s="393" t="s">
        <v>695</v>
      </c>
      <c r="AD3" s="397"/>
      <c r="AE3" s="393" t="s">
        <v>696</v>
      </c>
      <c r="AF3" s="398"/>
      <c r="AG3" s="393" t="s">
        <v>697</v>
      </c>
      <c r="AH3" s="397"/>
      <c r="AI3" s="393" t="s">
        <v>698</v>
      </c>
      <c r="AJ3" s="398"/>
      <c r="AK3" s="393" t="s">
        <v>699</v>
      </c>
      <c r="AL3" s="398"/>
      <c r="AM3" s="393" t="s">
        <v>700</v>
      </c>
      <c r="AN3" s="397"/>
      <c r="AO3" s="393" t="s">
        <v>701</v>
      </c>
      <c r="AP3" s="398"/>
      <c r="AQ3" s="393" t="s">
        <v>702</v>
      </c>
      <c r="AR3" s="397"/>
      <c r="AS3" s="398" t="s">
        <v>703</v>
      </c>
      <c r="AT3" s="398"/>
      <c r="AU3" s="393" t="s">
        <v>704</v>
      </c>
      <c r="AV3" s="398"/>
      <c r="AW3" s="393" t="s">
        <v>705</v>
      </c>
      <c r="AX3" s="398"/>
      <c r="AY3" s="393" t="s">
        <v>706</v>
      </c>
      <c r="AZ3" s="398"/>
      <c r="BA3" s="393" t="s">
        <v>707</v>
      </c>
      <c r="BB3" s="398"/>
      <c r="BC3" s="393" t="s">
        <v>708</v>
      </c>
      <c r="BD3" s="398"/>
      <c r="BE3" s="458" t="s">
        <v>709</v>
      </c>
      <c r="BF3" s="393"/>
      <c r="BG3" s="393" t="s">
        <v>710</v>
      </c>
      <c r="BH3" s="394"/>
    </row>
    <row r="4" spans="1:60" ht="4.5" customHeight="1">
      <c r="A4" s="412"/>
      <c r="B4" s="416"/>
      <c r="C4" s="30"/>
      <c r="D4" s="51"/>
      <c r="E4" s="30"/>
      <c r="F4" s="51"/>
      <c r="G4" s="30"/>
      <c r="H4" s="51"/>
      <c r="I4" s="30"/>
      <c r="J4" s="51"/>
      <c r="K4" s="30"/>
      <c r="L4" s="51"/>
      <c r="M4" s="30"/>
      <c r="N4" s="51"/>
      <c r="O4" s="30"/>
      <c r="P4" s="51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0"/>
      <c r="AD4" s="51"/>
      <c r="AE4" s="30"/>
      <c r="AF4" s="51"/>
      <c r="AG4" s="30"/>
      <c r="AH4" s="31"/>
      <c r="AI4" s="30"/>
      <c r="AJ4" s="51"/>
      <c r="AK4" s="30"/>
      <c r="AL4" s="51"/>
      <c r="AM4" s="30"/>
      <c r="AN4" s="31"/>
      <c r="AO4" s="30"/>
      <c r="AP4" s="51"/>
      <c r="AQ4" s="30"/>
      <c r="AR4" s="31"/>
      <c r="AS4" s="51"/>
      <c r="AT4" s="51"/>
      <c r="AU4" s="30"/>
      <c r="AV4" s="51"/>
      <c r="AW4" s="30"/>
      <c r="AX4" s="51"/>
      <c r="AY4" s="30"/>
      <c r="AZ4" s="51"/>
      <c r="BA4" s="30"/>
      <c r="BB4" s="51"/>
      <c r="BC4" s="30"/>
      <c r="BD4" s="51"/>
      <c r="BE4" s="30"/>
      <c r="BF4" s="51"/>
      <c r="BG4" s="30"/>
      <c r="BH4" s="97"/>
    </row>
    <row r="5" spans="1:60" ht="19.5" customHeight="1">
      <c r="A5" s="413"/>
      <c r="B5" s="417"/>
      <c r="C5" s="262"/>
      <c r="D5" s="106"/>
      <c r="E5" s="89"/>
      <c r="F5" s="92"/>
      <c r="G5" s="89"/>
      <c r="H5" s="92"/>
      <c r="I5" s="89"/>
      <c r="J5" s="92"/>
      <c r="K5" s="89"/>
      <c r="L5" s="263"/>
      <c r="M5" s="89"/>
      <c r="N5" s="92"/>
      <c r="O5" s="89"/>
      <c r="P5" s="92"/>
      <c r="Q5" s="391" t="s">
        <v>711</v>
      </c>
      <c r="R5" s="408" t="s">
        <v>712</v>
      </c>
      <c r="S5" s="89"/>
      <c r="T5" s="88"/>
      <c r="U5" s="89"/>
      <c r="V5" s="263"/>
      <c r="W5" s="89"/>
      <c r="X5" s="88"/>
      <c r="Y5" s="89"/>
      <c r="Z5" s="88"/>
      <c r="AA5" s="89"/>
      <c r="AB5" s="87"/>
      <c r="AC5" s="89"/>
      <c r="AD5" s="92"/>
      <c r="AE5" s="89"/>
      <c r="AF5" s="263"/>
      <c r="AG5" s="89"/>
      <c r="AH5" s="88"/>
      <c r="AI5" s="406" t="s">
        <v>616</v>
      </c>
      <c r="AJ5" s="428"/>
      <c r="AK5" s="406" t="s">
        <v>367</v>
      </c>
      <c r="AL5" s="408" t="s">
        <v>713</v>
      </c>
      <c r="AM5" s="406" t="s">
        <v>619</v>
      </c>
      <c r="AN5" s="428"/>
      <c r="AO5" s="86"/>
      <c r="AP5" s="88"/>
      <c r="AQ5" s="86"/>
      <c r="AR5" s="88"/>
      <c r="AS5" s="106"/>
      <c r="AT5" s="159"/>
      <c r="AU5" s="91"/>
      <c r="AV5" s="90"/>
      <c r="AW5" s="86"/>
      <c r="AX5" s="106"/>
      <c r="AY5" s="86"/>
      <c r="AZ5" s="106"/>
      <c r="BA5" s="86"/>
      <c r="BB5" s="106"/>
      <c r="BC5" s="86"/>
      <c r="BD5" s="87"/>
      <c r="BE5" s="391" t="s">
        <v>621</v>
      </c>
      <c r="BF5" s="428"/>
      <c r="BG5" s="391" t="s">
        <v>622</v>
      </c>
      <c r="BH5" s="462"/>
    </row>
    <row r="6" spans="1:60" ht="150" customHeight="1">
      <c r="A6" s="413"/>
      <c r="B6" s="417"/>
      <c r="C6" s="86" t="s">
        <v>670</v>
      </c>
      <c r="D6" s="87" t="s">
        <v>714</v>
      </c>
      <c r="E6" s="86" t="s">
        <v>563</v>
      </c>
      <c r="F6" s="106" t="s">
        <v>715</v>
      </c>
      <c r="G6" s="395" t="s">
        <v>716</v>
      </c>
      <c r="H6" s="461"/>
      <c r="I6" s="86" t="s">
        <v>672</v>
      </c>
      <c r="J6" s="87" t="s">
        <v>717</v>
      </c>
      <c r="K6" s="86" t="s">
        <v>572</v>
      </c>
      <c r="L6" s="87" t="s">
        <v>718</v>
      </c>
      <c r="M6" s="395" t="s">
        <v>763</v>
      </c>
      <c r="N6" s="461"/>
      <c r="O6" s="86" t="s">
        <v>572</v>
      </c>
      <c r="P6" s="87" t="s">
        <v>573</v>
      </c>
      <c r="Q6" s="432"/>
      <c r="R6" s="428"/>
      <c r="S6" s="391" t="s">
        <v>607</v>
      </c>
      <c r="T6" s="408"/>
      <c r="U6" s="391" t="s">
        <v>623</v>
      </c>
      <c r="V6" s="408"/>
      <c r="W6" s="86" t="s">
        <v>624</v>
      </c>
      <c r="X6" s="87" t="s">
        <v>625</v>
      </c>
      <c r="Y6" s="86" t="s">
        <v>719</v>
      </c>
      <c r="Z6" s="87" t="s">
        <v>720</v>
      </c>
      <c r="AA6" s="86" t="s">
        <v>721</v>
      </c>
      <c r="AB6" s="87" t="s">
        <v>720</v>
      </c>
      <c r="AC6" s="86" t="s">
        <v>722</v>
      </c>
      <c r="AD6" s="106" t="s">
        <v>723</v>
      </c>
      <c r="AE6" s="86" t="s">
        <v>610</v>
      </c>
      <c r="AF6" s="87" t="s">
        <v>611</v>
      </c>
      <c r="AG6" s="86" t="s">
        <v>612</v>
      </c>
      <c r="AH6" s="87" t="s">
        <v>613</v>
      </c>
      <c r="AI6" s="432"/>
      <c r="AJ6" s="428"/>
      <c r="AK6" s="407"/>
      <c r="AL6" s="408"/>
      <c r="AM6" s="432"/>
      <c r="AN6" s="428"/>
      <c r="AO6" s="391" t="s">
        <v>626</v>
      </c>
      <c r="AP6" s="408"/>
      <c r="AQ6" s="391" t="s">
        <v>627</v>
      </c>
      <c r="AR6" s="408"/>
      <c r="AS6" s="86" t="s">
        <v>628</v>
      </c>
      <c r="AT6" s="87" t="s">
        <v>629</v>
      </c>
      <c r="AU6" s="448" t="s">
        <v>724</v>
      </c>
      <c r="AV6" s="456"/>
      <c r="AW6" s="86" t="s">
        <v>367</v>
      </c>
      <c r="AX6" s="106" t="s">
        <v>630</v>
      </c>
      <c r="AY6" s="86" t="s">
        <v>631</v>
      </c>
      <c r="AZ6" s="106" t="s">
        <v>632</v>
      </c>
      <c r="BA6" s="395" t="s">
        <v>633</v>
      </c>
      <c r="BB6" s="463"/>
      <c r="BC6" s="86" t="s">
        <v>367</v>
      </c>
      <c r="BD6" s="87" t="s">
        <v>619</v>
      </c>
      <c r="BE6" s="432"/>
      <c r="BF6" s="428"/>
      <c r="BG6" s="432"/>
      <c r="BH6" s="462"/>
    </row>
    <row r="7" spans="1:60" ht="4.5" customHeight="1">
      <c r="A7" s="413"/>
      <c r="B7" s="417"/>
      <c r="C7" s="112"/>
      <c r="D7" s="114"/>
      <c r="E7" s="112"/>
      <c r="F7" s="113"/>
      <c r="G7" s="41"/>
      <c r="H7" s="273"/>
      <c r="I7" s="112"/>
      <c r="J7" s="114"/>
      <c r="K7" s="112"/>
      <c r="L7" s="114"/>
      <c r="M7" s="41"/>
      <c r="N7" s="273"/>
      <c r="O7" s="112"/>
      <c r="P7" s="114"/>
      <c r="Q7" s="32"/>
      <c r="R7" s="33"/>
      <c r="S7" s="112"/>
      <c r="T7" s="114"/>
      <c r="U7" s="112"/>
      <c r="V7" s="114"/>
      <c r="W7" s="112"/>
      <c r="X7" s="114"/>
      <c r="Y7" s="52"/>
      <c r="Z7" s="53"/>
      <c r="AA7" s="52"/>
      <c r="AB7" s="53"/>
      <c r="AC7" s="112"/>
      <c r="AD7" s="113"/>
      <c r="AE7" s="112"/>
      <c r="AF7" s="114"/>
      <c r="AG7" s="112"/>
      <c r="AH7" s="114"/>
      <c r="AI7" s="32"/>
      <c r="AJ7" s="33"/>
      <c r="AK7" s="274"/>
      <c r="AL7" s="275"/>
      <c r="AM7" s="32"/>
      <c r="AN7" s="33"/>
      <c r="AO7" s="112"/>
      <c r="AP7" s="114"/>
      <c r="AQ7" s="112"/>
      <c r="AR7" s="114"/>
      <c r="AS7" s="52"/>
      <c r="AT7" s="53"/>
      <c r="AU7" s="276"/>
      <c r="AV7" s="277"/>
      <c r="AW7" s="52"/>
      <c r="AX7" s="278"/>
      <c r="AY7" s="112"/>
      <c r="AZ7" s="113"/>
      <c r="BA7" s="41"/>
      <c r="BB7" s="279"/>
      <c r="BC7" s="52"/>
      <c r="BD7" s="53"/>
      <c r="BE7" s="32"/>
      <c r="BF7" s="33"/>
      <c r="BG7" s="32"/>
      <c r="BH7" s="280"/>
    </row>
    <row r="8" spans="1:60" ht="24.75" customHeight="1" thickBot="1">
      <c r="A8" s="414"/>
      <c r="B8" s="418"/>
      <c r="C8" s="34" t="s">
        <v>1</v>
      </c>
      <c r="D8" s="35" t="s">
        <v>2</v>
      </c>
      <c r="E8" s="34" t="s">
        <v>1</v>
      </c>
      <c r="F8" s="35" t="s">
        <v>2</v>
      </c>
      <c r="G8" s="34" t="s">
        <v>1</v>
      </c>
      <c r="H8" s="35" t="s">
        <v>2</v>
      </c>
      <c r="I8" s="34" t="s">
        <v>1</v>
      </c>
      <c r="J8" s="35" t="s">
        <v>2</v>
      </c>
      <c r="K8" s="34" t="s">
        <v>1</v>
      </c>
      <c r="L8" s="35" t="s">
        <v>2</v>
      </c>
      <c r="M8" s="34" t="s">
        <v>1</v>
      </c>
      <c r="N8" s="35" t="s">
        <v>2</v>
      </c>
      <c r="O8" s="34" t="s">
        <v>1</v>
      </c>
      <c r="P8" s="35" t="s">
        <v>2</v>
      </c>
      <c r="Q8" s="34" t="s">
        <v>1</v>
      </c>
      <c r="R8" s="35" t="s">
        <v>2</v>
      </c>
      <c r="S8" s="34" t="s">
        <v>1</v>
      </c>
      <c r="T8" s="35" t="s">
        <v>2</v>
      </c>
      <c r="U8" s="34" t="s">
        <v>1</v>
      </c>
      <c r="V8" s="35" t="s">
        <v>2</v>
      </c>
      <c r="W8" s="35" t="s">
        <v>1</v>
      </c>
      <c r="X8" s="35" t="s">
        <v>2</v>
      </c>
      <c r="Y8" s="35" t="s">
        <v>1</v>
      </c>
      <c r="Z8" s="35" t="s">
        <v>2</v>
      </c>
      <c r="AA8" s="35" t="s">
        <v>1</v>
      </c>
      <c r="AB8" s="35" t="s">
        <v>2</v>
      </c>
      <c r="AC8" s="35" t="s">
        <v>1</v>
      </c>
      <c r="AD8" s="35" t="s">
        <v>2</v>
      </c>
      <c r="AE8" s="35" t="s">
        <v>1</v>
      </c>
      <c r="AF8" s="35" t="s">
        <v>2</v>
      </c>
      <c r="AG8" s="35" t="s">
        <v>1</v>
      </c>
      <c r="AH8" s="35" t="s">
        <v>2</v>
      </c>
      <c r="AI8" s="35" t="s">
        <v>1</v>
      </c>
      <c r="AJ8" s="35" t="s">
        <v>2</v>
      </c>
      <c r="AK8" s="35" t="s">
        <v>1</v>
      </c>
      <c r="AL8" s="35" t="s">
        <v>2</v>
      </c>
      <c r="AM8" s="35" t="s">
        <v>1</v>
      </c>
      <c r="AN8" s="35" t="s">
        <v>2</v>
      </c>
      <c r="AO8" s="35" t="s">
        <v>1</v>
      </c>
      <c r="AP8" s="35" t="s">
        <v>2</v>
      </c>
      <c r="AQ8" s="35" t="s">
        <v>1</v>
      </c>
      <c r="AR8" s="35" t="s">
        <v>2</v>
      </c>
      <c r="AS8" s="35" t="s">
        <v>1</v>
      </c>
      <c r="AT8" s="35" t="s">
        <v>2</v>
      </c>
      <c r="AU8" s="35" t="s">
        <v>1</v>
      </c>
      <c r="AV8" s="35" t="s">
        <v>2</v>
      </c>
      <c r="AW8" s="35" t="s">
        <v>1</v>
      </c>
      <c r="AX8" s="35" t="s">
        <v>2</v>
      </c>
      <c r="AY8" s="35" t="s">
        <v>1</v>
      </c>
      <c r="AZ8" s="35" t="s">
        <v>2</v>
      </c>
      <c r="BA8" s="35" t="s">
        <v>1</v>
      </c>
      <c r="BB8" s="35" t="s">
        <v>2</v>
      </c>
      <c r="BC8" s="35" t="s">
        <v>1</v>
      </c>
      <c r="BD8" s="35" t="s">
        <v>2</v>
      </c>
      <c r="BE8" s="35" t="s">
        <v>1</v>
      </c>
      <c r="BF8" s="35" t="s">
        <v>2</v>
      </c>
      <c r="BG8" s="35" t="s">
        <v>1</v>
      </c>
      <c r="BH8" s="118" t="s">
        <v>2</v>
      </c>
    </row>
    <row r="9" spans="1:90" s="94" customFormat="1" ht="16.5" customHeight="1">
      <c r="A9" s="119"/>
      <c r="B9" s="120" t="s">
        <v>931</v>
      </c>
      <c r="C9" s="350">
        <v>1</v>
      </c>
      <c r="D9" s="350">
        <v>0</v>
      </c>
      <c r="E9" s="350">
        <v>2</v>
      </c>
      <c r="F9" s="350">
        <v>0</v>
      </c>
      <c r="G9" s="350">
        <v>3</v>
      </c>
      <c r="H9" s="350">
        <v>1</v>
      </c>
      <c r="I9" s="350">
        <v>0</v>
      </c>
      <c r="J9" s="350">
        <v>1</v>
      </c>
      <c r="K9" s="351">
        <v>0</v>
      </c>
      <c r="L9" s="352">
        <v>0</v>
      </c>
      <c r="M9" s="350">
        <v>2</v>
      </c>
      <c r="N9" s="353">
        <v>4</v>
      </c>
      <c r="O9" s="350">
        <v>2</v>
      </c>
      <c r="P9" s="350">
        <v>2</v>
      </c>
      <c r="Q9" s="350">
        <v>15</v>
      </c>
      <c r="R9" s="350">
        <v>19</v>
      </c>
      <c r="S9" s="350">
        <v>1</v>
      </c>
      <c r="T9" s="351">
        <v>1</v>
      </c>
      <c r="U9" s="352">
        <v>6</v>
      </c>
      <c r="V9" s="351">
        <v>12</v>
      </c>
      <c r="W9" s="354">
        <v>1</v>
      </c>
      <c r="X9" s="354">
        <v>3</v>
      </c>
      <c r="Y9" s="354">
        <v>1</v>
      </c>
      <c r="Z9" s="354">
        <v>0</v>
      </c>
      <c r="AA9" s="354">
        <v>0</v>
      </c>
      <c r="AB9" s="354">
        <v>0</v>
      </c>
      <c r="AC9" s="354">
        <v>2</v>
      </c>
      <c r="AD9" s="354">
        <v>0</v>
      </c>
      <c r="AE9" s="354">
        <v>4</v>
      </c>
      <c r="AF9" s="354">
        <v>1</v>
      </c>
      <c r="AG9" s="354">
        <v>0</v>
      </c>
      <c r="AH9" s="354">
        <v>2</v>
      </c>
      <c r="AI9" s="354">
        <v>3</v>
      </c>
      <c r="AJ9" s="354">
        <v>1</v>
      </c>
      <c r="AK9" s="354">
        <v>6</v>
      </c>
      <c r="AL9" s="354">
        <v>7</v>
      </c>
      <c r="AM9" s="354">
        <v>5</v>
      </c>
      <c r="AN9" s="354">
        <v>3</v>
      </c>
      <c r="AO9" s="354">
        <v>0</v>
      </c>
      <c r="AP9" s="354">
        <v>1</v>
      </c>
      <c r="AQ9" s="354">
        <v>0</v>
      </c>
      <c r="AR9" s="354">
        <v>0</v>
      </c>
      <c r="AS9" s="354">
        <v>0</v>
      </c>
      <c r="AT9" s="354">
        <v>0</v>
      </c>
      <c r="AU9" s="354">
        <v>2</v>
      </c>
      <c r="AV9" s="354">
        <v>1</v>
      </c>
      <c r="AW9" s="354">
        <v>3</v>
      </c>
      <c r="AX9" s="354">
        <v>1</v>
      </c>
      <c r="AY9" s="354">
        <v>0</v>
      </c>
      <c r="AZ9" s="354">
        <v>0</v>
      </c>
      <c r="BA9" s="354">
        <v>0</v>
      </c>
      <c r="BB9" s="354">
        <v>0</v>
      </c>
      <c r="BC9" s="354">
        <v>0</v>
      </c>
      <c r="BD9" s="354">
        <v>0</v>
      </c>
      <c r="BE9" s="354">
        <v>0</v>
      </c>
      <c r="BF9" s="354">
        <v>0</v>
      </c>
      <c r="BG9" s="354">
        <v>0</v>
      </c>
      <c r="BH9" s="355">
        <v>0</v>
      </c>
      <c r="BI9" s="348"/>
      <c r="BJ9" s="348"/>
      <c r="BK9" s="348"/>
      <c r="BL9" s="348"/>
      <c r="BM9" s="348"/>
      <c r="BN9" s="348"/>
      <c r="BO9" s="348"/>
      <c r="BP9" s="348"/>
      <c r="BQ9" s="348"/>
      <c r="BR9" s="348"/>
      <c r="BS9" s="348"/>
      <c r="BT9" s="348"/>
      <c r="BU9" s="348"/>
      <c r="BV9" s="348"/>
      <c r="BW9" s="348"/>
      <c r="BX9" s="348"/>
      <c r="BY9" s="348"/>
      <c r="BZ9" s="348"/>
      <c r="CA9" s="348"/>
      <c r="CB9" s="348"/>
      <c r="CC9" s="348"/>
      <c r="CD9" s="348"/>
      <c r="CE9" s="348"/>
      <c r="CF9" s="348"/>
      <c r="CG9" s="348"/>
      <c r="CH9" s="348"/>
      <c r="CI9" s="348"/>
      <c r="CJ9" s="348"/>
      <c r="CK9" s="348"/>
      <c r="CL9" s="348"/>
    </row>
    <row r="10" spans="1:90" s="94" customFormat="1" ht="16.5" customHeight="1">
      <c r="A10" s="119"/>
      <c r="B10" s="120">
        <v>24</v>
      </c>
      <c r="C10" s="350">
        <v>0</v>
      </c>
      <c r="D10" s="350">
        <v>0</v>
      </c>
      <c r="E10" s="350">
        <v>1</v>
      </c>
      <c r="F10" s="350">
        <v>0</v>
      </c>
      <c r="G10" s="350">
        <v>3</v>
      </c>
      <c r="H10" s="350">
        <v>2</v>
      </c>
      <c r="I10" s="350">
        <v>0</v>
      </c>
      <c r="J10" s="350">
        <v>0</v>
      </c>
      <c r="K10" s="351">
        <v>0</v>
      </c>
      <c r="L10" s="352">
        <v>0</v>
      </c>
      <c r="M10" s="350">
        <v>6</v>
      </c>
      <c r="N10" s="353">
        <v>1</v>
      </c>
      <c r="O10" s="350">
        <v>1</v>
      </c>
      <c r="P10" s="350">
        <v>2</v>
      </c>
      <c r="Q10" s="350">
        <v>6</v>
      </c>
      <c r="R10" s="350">
        <v>6</v>
      </c>
      <c r="S10" s="350">
        <v>0</v>
      </c>
      <c r="T10" s="351">
        <v>1</v>
      </c>
      <c r="U10" s="352">
        <v>2</v>
      </c>
      <c r="V10" s="351">
        <v>3</v>
      </c>
      <c r="W10" s="354">
        <v>1</v>
      </c>
      <c r="X10" s="354">
        <v>0</v>
      </c>
      <c r="Y10" s="354">
        <v>0</v>
      </c>
      <c r="Z10" s="354">
        <v>0</v>
      </c>
      <c r="AA10" s="354">
        <v>0</v>
      </c>
      <c r="AB10" s="354">
        <v>0</v>
      </c>
      <c r="AC10" s="354">
        <v>0</v>
      </c>
      <c r="AD10" s="354">
        <v>0</v>
      </c>
      <c r="AE10" s="354">
        <v>1</v>
      </c>
      <c r="AF10" s="354">
        <v>0</v>
      </c>
      <c r="AG10" s="354">
        <v>2</v>
      </c>
      <c r="AH10" s="354">
        <v>2</v>
      </c>
      <c r="AI10" s="354">
        <v>7</v>
      </c>
      <c r="AJ10" s="354">
        <v>2</v>
      </c>
      <c r="AK10" s="354">
        <v>14</v>
      </c>
      <c r="AL10" s="354">
        <v>5</v>
      </c>
      <c r="AM10" s="354">
        <v>2</v>
      </c>
      <c r="AN10" s="354">
        <v>3</v>
      </c>
      <c r="AO10" s="354">
        <v>0</v>
      </c>
      <c r="AP10" s="354">
        <v>0</v>
      </c>
      <c r="AQ10" s="354">
        <v>0</v>
      </c>
      <c r="AR10" s="354">
        <v>0</v>
      </c>
      <c r="AS10" s="354">
        <v>0</v>
      </c>
      <c r="AT10" s="354">
        <v>0</v>
      </c>
      <c r="AU10" s="354">
        <v>1</v>
      </c>
      <c r="AV10" s="354">
        <v>0</v>
      </c>
      <c r="AW10" s="354">
        <v>0</v>
      </c>
      <c r="AX10" s="354">
        <v>3</v>
      </c>
      <c r="AY10" s="354">
        <v>0</v>
      </c>
      <c r="AZ10" s="354">
        <v>0</v>
      </c>
      <c r="BA10" s="354">
        <v>0</v>
      </c>
      <c r="BB10" s="354">
        <v>0</v>
      </c>
      <c r="BC10" s="354">
        <v>1</v>
      </c>
      <c r="BD10" s="354">
        <v>0</v>
      </c>
      <c r="BE10" s="354">
        <v>1</v>
      </c>
      <c r="BF10" s="354">
        <v>1</v>
      </c>
      <c r="BG10" s="354">
        <v>1</v>
      </c>
      <c r="BH10" s="355">
        <v>0</v>
      </c>
      <c r="BI10" s="348"/>
      <c r="BJ10" s="348"/>
      <c r="BK10" s="348"/>
      <c r="BL10" s="348"/>
      <c r="BM10" s="348"/>
      <c r="BN10" s="348"/>
      <c r="BO10" s="348"/>
      <c r="BP10" s="348"/>
      <c r="BQ10" s="348"/>
      <c r="BR10" s="348"/>
      <c r="BS10" s="348"/>
      <c r="BT10" s="348"/>
      <c r="BU10" s="348"/>
      <c r="BV10" s="348"/>
      <c r="BW10" s="348"/>
      <c r="BX10" s="348"/>
      <c r="BY10" s="348"/>
      <c r="BZ10" s="348"/>
      <c r="CA10" s="348"/>
      <c r="CB10" s="348"/>
      <c r="CC10" s="348"/>
      <c r="CD10" s="348"/>
      <c r="CE10" s="348"/>
      <c r="CF10" s="348"/>
      <c r="CG10" s="348"/>
      <c r="CH10" s="348"/>
      <c r="CI10" s="348"/>
      <c r="CJ10" s="348"/>
      <c r="CK10" s="348"/>
      <c r="CL10" s="348"/>
    </row>
    <row r="11" spans="1:90" ht="16.5" customHeight="1">
      <c r="A11" s="119"/>
      <c r="B11" s="121">
        <v>25</v>
      </c>
      <c r="C11" s="267">
        <v>0</v>
      </c>
      <c r="D11" s="267">
        <v>0</v>
      </c>
      <c r="E11" s="267">
        <v>4</v>
      </c>
      <c r="F11" s="267">
        <v>1</v>
      </c>
      <c r="G11" s="267">
        <v>2</v>
      </c>
      <c r="H11" s="267">
        <v>1</v>
      </c>
      <c r="I11" s="267">
        <v>2</v>
      </c>
      <c r="J11" s="267">
        <v>0</v>
      </c>
      <c r="K11" s="268">
        <v>0</v>
      </c>
      <c r="L11" s="269">
        <v>0</v>
      </c>
      <c r="M11" s="267">
        <v>3</v>
      </c>
      <c r="N11" s="270">
        <v>2</v>
      </c>
      <c r="O11" s="267">
        <v>4</v>
      </c>
      <c r="P11" s="267">
        <v>1</v>
      </c>
      <c r="Q11" s="267">
        <v>11</v>
      </c>
      <c r="R11" s="267">
        <v>10</v>
      </c>
      <c r="S11" s="267">
        <v>1</v>
      </c>
      <c r="T11" s="268">
        <v>3</v>
      </c>
      <c r="U11" s="269">
        <v>5</v>
      </c>
      <c r="V11" s="268">
        <v>2</v>
      </c>
      <c r="W11" s="271">
        <v>1</v>
      </c>
      <c r="X11" s="271">
        <v>2</v>
      </c>
      <c r="Y11" s="271">
        <v>0</v>
      </c>
      <c r="Z11" s="271">
        <v>1</v>
      </c>
      <c r="AA11" s="271">
        <v>0</v>
      </c>
      <c r="AB11" s="271">
        <v>0</v>
      </c>
      <c r="AC11" s="271">
        <v>1</v>
      </c>
      <c r="AD11" s="271">
        <v>0</v>
      </c>
      <c r="AE11" s="271">
        <v>0</v>
      </c>
      <c r="AF11" s="271">
        <v>0</v>
      </c>
      <c r="AG11" s="271">
        <v>3</v>
      </c>
      <c r="AH11" s="271">
        <v>2</v>
      </c>
      <c r="AI11" s="271">
        <v>1</v>
      </c>
      <c r="AJ11" s="271">
        <v>1</v>
      </c>
      <c r="AK11" s="271">
        <v>11</v>
      </c>
      <c r="AL11" s="271">
        <v>4</v>
      </c>
      <c r="AM11" s="271">
        <v>1</v>
      </c>
      <c r="AN11" s="271">
        <v>3</v>
      </c>
      <c r="AO11" s="271">
        <v>0</v>
      </c>
      <c r="AP11" s="271">
        <v>1</v>
      </c>
      <c r="AQ11" s="271">
        <v>0</v>
      </c>
      <c r="AR11" s="271">
        <v>1</v>
      </c>
      <c r="AS11" s="271">
        <v>0</v>
      </c>
      <c r="AT11" s="271">
        <v>0</v>
      </c>
      <c r="AU11" s="271">
        <v>0</v>
      </c>
      <c r="AV11" s="271">
        <v>1</v>
      </c>
      <c r="AW11" s="271">
        <v>1</v>
      </c>
      <c r="AX11" s="271">
        <v>0</v>
      </c>
      <c r="AY11" s="271">
        <v>0</v>
      </c>
      <c r="AZ11" s="271">
        <v>0</v>
      </c>
      <c r="BA11" s="271">
        <v>0</v>
      </c>
      <c r="BB11" s="271">
        <v>0</v>
      </c>
      <c r="BC11" s="271">
        <v>0</v>
      </c>
      <c r="BD11" s="271">
        <v>0</v>
      </c>
      <c r="BE11" s="271">
        <v>0</v>
      </c>
      <c r="BF11" s="271">
        <v>0</v>
      </c>
      <c r="BG11" s="271">
        <v>0</v>
      </c>
      <c r="BH11" s="272">
        <v>0</v>
      </c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</row>
    <row r="12" spans="1:90" ht="16.5" customHeight="1">
      <c r="A12" s="126"/>
      <c r="B12" s="127"/>
      <c r="C12" s="232"/>
      <c r="D12" s="232"/>
      <c r="E12" s="232"/>
      <c r="F12" s="232"/>
      <c r="G12" s="232"/>
      <c r="H12" s="232"/>
      <c r="I12" s="232"/>
      <c r="J12" s="232"/>
      <c r="K12" s="233"/>
      <c r="L12" s="234"/>
      <c r="M12" s="232"/>
      <c r="N12" s="232"/>
      <c r="O12" s="232"/>
      <c r="P12" s="232"/>
      <c r="Q12" s="232"/>
      <c r="R12" s="232"/>
      <c r="S12" s="232"/>
      <c r="T12" s="233"/>
      <c r="U12" s="234"/>
      <c r="V12" s="233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6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</row>
    <row r="13" spans="1:90" ht="16.5" customHeight="1">
      <c r="A13" s="126"/>
      <c r="B13" s="127" t="s">
        <v>675</v>
      </c>
      <c r="C13" s="38">
        <v>0</v>
      </c>
      <c r="D13" s="38">
        <v>0</v>
      </c>
      <c r="E13" s="38">
        <v>3</v>
      </c>
      <c r="F13" s="38">
        <v>1</v>
      </c>
      <c r="G13" s="38">
        <v>2</v>
      </c>
      <c r="H13" s="38">
        <v>0</v>
      </c>
      <c r="I13" s="38">
        <v>2</v>
      </c>
      <c r="J13" s="38">
        <v>0</v>
      </c>
      <c r="K13" s="175">
        <v>0</v>
      </c>
      <c r="L13" s="176">
        <v>0</v>
      </c>
      <c r="M13" s="38">
        <v>3</v>
      </c>
      <c r="N13" s="38">
        <v>2</v>
      </c>
      <c r="O13" s="38">
        <v>4</v>
      </c>
      <c r="P13" s="38">
        <v>1</v>
      </c>
      <c r="Q13" s="38">
        <v>11</v>
      </c>
      <c r="R13" s="38">
        <v>10</v>
      </c>
      <c r="S13" s="38">
        <v>1</v>
      </c>
      <c r="T13" s="175">
        <v>3</v>
      </c>
      <c r="U13" s="176">
        <v>5</v>
      </c>
      <c r="V13" s="175">
        <v>2</v>
      </c>
      <c r="W13" s="45">
        <v>1</v>
      </c>
      <c r="X13" s="45">
        <v>2</v>
      </c>
      <c r="Y13" s="45">
        <v>0</v>
      </c>
      <c r="Z13" s="45">
        <v>1</v>
      </c>
      <c r="AA13" s="45">
        <v>0</v>
      </c>
      <c r="AB13" s="45">
        <v>0</v>
      </c>
      <c r="AC13" s="45">
        <v>1</v>
      </c>
      <c r="AD13" s="45">
        <v>0</v>
      </c>
      <c r="AE13" s="45">
        <v>0</v>
      </c>
      <c r="AF13" s="45">
        <v>0</v>
      </c>
      <c r="AG13" s="45">
        <v>3</v>
      </c>
      <c r="AH13" s="45">
        <v>2</v>
      </c>
      <c r="AI13" s="45">
        <v>1</v>
      </c>
      <c r="AJ13" s="45">
        <v>1</v>
      </c>
      <c r="AK13" s="45">
        <v>10</v>
      </c>
      <c r="AL13" s="45">
        <v>4</v>
      </c>
      <c r="AM13" s="45">
        <v>1</v>
      </c>
      <c r="AN13" s="45">
        <v>2</v>
      </c>
      <c r="AO13" s="45">
        <v>0</v>
      </c>
      <c r="AP13" s="45">
        <v>1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1</v>
      </c>
      <c r="AW13" s="45">
        <v>1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177">
        <v>0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</row>
    <row r="14" spans="1:90" ht="16.5" customHeight="1">
      <c r="A14" s="126"/>
      <c r="B14" s="127" t="s">
        <v>676</v>
      </c>
      <c r="C14" s="38">
        <v>0</v>
      </c>
      <c r="D14" s="38">
        <v>0</v>
      </c>
      <c r="E14" s="38">
        <v>1</v>
      </c>
      <c r="F14" s="38">
        <v>0</v>
      </c>
      <c r="G14" s="38">
        <v>0</v>
      </c>
      <c r="H14" s="38">
        <v>1</v>
      </c>
      <c r="I14" s="38">
        <v>0</v>
      </c>
      <c r="J14" s="38">
        <v>0</v>
      </c>
      <c r="K14" s="175">
        <v>0</v>
      </c>
      <c r="L14" s="176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175">
        <v>0</v>
      </c>
      <c r="U14" s="176">
        <v>0</v>
      </c>
      <c r="V14" s="17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1</v>
      </c>
      <c r="AL14" s="45">
        <v>0</v>
      </c>
      <c r="AM14" s="45">
        <v>0</v>
      </c>
      <c r="AN14" s="45">
        <v>1</v>
      </c>
      <c r="AO14" s="45">
        <v>0</v>
      </c>
      <c r="AP14" s="45">
        <v>0</v>
      </c>
      <c r="AQ14" s="45">
        <v>0</v>
      </c>
      <c r="AR14" s="45">
        <v>1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177">
        <v>0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</row>
    <row r="15" spans="1:90" ht="16.5" customHeight="1">
      <c r="A15" s="126"/>
      <c r="B15" s="127"/>
      <c r="C15" s="37"/>
      <c r="D15" s="37"/>
      <c r="E15" s="37"/>
      <c r="F15" s="37"/>
      <c r="G15" s="37"/>
      <c r="H15" s="37"/>
      <c r="I15" s="37"/>
      <c r="J15" s="37"/>
      <c r="K15" s="128"/>
      <c r="L15" s="71"/>
      <c r="M15" s="37"/>
      <c r="N15" s="37"/>
      <c r="O15" s="37"/>
      <c r="P15" s="37"/>
      <c r="Q15" s="37"/>
      <c r="R15" s="37"/>
      <c r="S15" s="37"/>
      <c r="T15" s="128"/>
      <c r="U15" s="71"/>
      <c r="V15" s="128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17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</row>
    <row r="16" spans="1:90" ht="16.5" customHeight="1">
      <c r="A16" s="135" t="s">
        <v>65</v>
      </c>
      <c r="B16" s="29" t="s">
        <v>766</v>
      </c>
      <c r="C16" s="10">
        <v>0</v>
      </c>
      <c r="D16" s="10">
        <v>0</v>
      </c>
      <c r="E16" s="10">
        <v>0</v>
      </c>
      <c r="F16" s="10">
        <v>0</v>
      </c>
      <c r="G16" s="10">
        <v>2</v>
      </c>
      <c r="H16" s="10">
        <v>0</v>
      </c>
      <c r="I16" s="10">
        <v>0</v>
      </c>
      <c r="J16" s="10">
        <v>0</v>
      </c>
      <c r="K16" s="28">
        <v>0</v>
      </c>
      <c r="L16" s="131">
        <v>0</v>
      </c>
      <c r="M16" s="10">
        <v>1</v>
      </c>
      <c r="N16" s="10">
        <v>0</v>
      </c>
      <c r="O16" s="10">
        <v>2</v>
      </c>
      <c r="P16" s="10">
        <v>0</v>
      </c>
      <c r="Q16" s="10">
        <v>0</v>
      </c>
      <c r="R16" s="10">
        <v>1</v>
      </c>
      <c r="S16" s="10">
        <v>0</v>
      </c>
      <c r="T16" s="28">
        <v>0</v>
      </c>
      <c r="U16" s="131">
        <v>0</v>
      </c>
      <c r="V16" s="28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1</v>
      </c>
      <c r="AI16" s="17">
        <v>0</v>
      </c>
      <c r="AJ16" s="17">
        <v>0</v>
      </c>
      <c r="AK16" s="17">
        <v>4</v>
      </c>
      <c r="AL16" s="17">
        <v>2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</row>
    <row r="17" spans="1:90" ht="16.5" customHeight="1">
      <c r="A17" s="136"/>
      <c r="B17" s="137" t="s">
        <v>767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26">
        <v>0</v>
      </c>
      <c r="L17" s="72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26">
        <v>0</v>
      </c>
      <c r="U17" s="72">
        <v>0</v>
      </c>
      <c r="V17" s="26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1</v>
      </c>
      <c r="AI17" s="20">
        <v>0</v>
      </c>
      <c r="AJ17" s="20">
        <v>0</v>
      </c>
      <c r="AK17" s="20">
        <v>1</v>
      </c>
      <c r="AL17" s="20">
        <v>1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171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</row>
    <row r="18" spans="1:90" ht="16.5" customHeight="1">
      <c r="A18" s="136"/>
      <c r="B18" s="137" t="s">
        <v>768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26">
        <v>0</v>
      </c>
      <c r="L18" s="72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26">
        <v>0</v>
      </c>
      <c r="U18" s="72">
        <v>0</v>
      </c>
      <c r="V18" s="26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1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171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</row>
    <row r="19" spans="1:90" ht="16.5" customHeight="1">
      <c r="A19" s="136"/>
      <c r="B19" s="137" t="s">
        <v>769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26">
        <v>0</v>
      </c>
      <c r="L19" s="72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3">
        <v>0</v>
      </c>
      <c r="S19" s="3">
        <v>0</v>
      </c>
      <c r="T19" s="26">
        <v>0</v>
      </c>
      <c r="U19" s="72">
        <v>0</v>
      </c>
      <c r="V19" s="26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171">
        <v>0</v>
      </c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</row>
    <row r="20" spans="1:90" ht="16.5" customHeight="1">
      <c r="A20" s="136"/>
      <c r="B20" s="137" t="s">
        <v>770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26">
        <v>0</v>
      </c>
      <c r="L20" s="72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26">
        <v>0</v>
      </c>
      <c r="U20" s="72">
        <v>0</v>
      </c>
      <c r="V20" s="26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171">
        <v>0</v>
      </c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</row>
    <row r="21" spans="1:90" ht="16.5" customHeight="1">
      <c r="A21" s="136"/>
      <c r="B21" s="137" t="s">
        <v>771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26">
        <v>0</v>
      </c>
      <c r="L21" s="72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26">
        <v>0</v>
      </c>
      <c r="U21" s="72">
        <v>0</v>
      </c>
      <c r="V21" s="26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171">
        <v>0</v>
      </c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</row>
    <row r="22" spans="1:90" ht="16.5" customHeight="1">
      <c r="A22" s="136"/>
      <c r="B22" s="137" t="s">
        <v>772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26">
        <v>0</v>
      </c>
      <c r="L22" s="72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26">
        <v>0</v>
      </c>
      <c r="U22" s="72">
        <v>0</v>
      </c>
      <c r="V22" s="26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171">
        <v>0</v>
      </c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</row>
    <row r="23" spans="1:90" ht="16.5" customHeight="1">
      <c r="A23" s="136"/>
      <c r="B23" s="137" t="s">
        <v>773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26">
        <v>0</v>
      </c>
      <c r="L23" s="72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26">
        <v>0</v>
      </c>
      <c r="U23" s="72">
        <v>0</v>
      </c>
      <c r="V23" s="26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171">
        <v>0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</row>
    <row r="24" spans="1:90" ht="16.5" customHeight="1">
      <c r="A24" s="136"/>
      <c r="B24" s="137" t="s">
        <v>774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26">
        <v>0</v>
      </c>
      <c r="L24" s="72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26">
        <v>0</v>
      </c>
      <c r="U24" s="72">
        <v>0</v>
      </c>
      <c r="V24" s="26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2</v>
      </c>
      <c r="AL24" s="20">
        <v>1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171">
        <v>0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</row>
    <row r="25" spans="1:90" ht="16.5" customHeight="1">
      <c r="A25" s="138"/>
      <c r="B25" s="139" t="s">
        <v>775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374">
        <v>0</v>
      </c>
      <c r="L25" s="375">
        <v>0</v>
      </c>
      <c r="M25" s="4">
        <v>1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374">
        <v>0</v>
      </c>
      <c r="U25" s="375">
        <v>0</v>
      </c>
      <c r="V25" s="374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171">
        <v>0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</row>
    <row r="26" spans="1:90" ht="16.5" customHeight="1">
      <c r="A26" s="140" t="s">
        <v>3</v>
      </c>
      <c r="B26" s="141" t="s">
        <v>776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376">
        <v>0</v>
      </c>
      <c r="L26" s="377">
        <v>0</v>
      </c>
      <c r="M26" s="6">
        <v>0</v>
      </c>
      <c r="N26" s="6">
        <v>0</v>
      </c>
      <c r="O26" s="6">
        <v>0</v>
      </c>
      <c r="P26" s="6">
        <v>0</v>
      </c>
      <c r="Q26" s="6">
        <v>3</v>
      </c>
      <c r="R26" s="6">
        <v>0</v>
      </c>
      <c r="S26" s="6">
        <v>0</v>
      </c>
      <c r="T26" s="376">
        <v>0</v>
      </c>
      <c r="U26" s="377">
        <v>0</v>
      </c>
      <c r="V26" s="376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3</v>
      </c>
      <c r="AH26" s="21">
        <v>0</v>
      </c>
      <c r="AI26" s="21">
        <v>0</v>
      </c>
      <c r="AJ26" s="21">
        <v>0</v>
      </c>
      <c r="AK26" s="21">
        <v>1</v>
      </c>
      <c r="AL26" s="21">
        <v>1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369">
        <v>0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</row>
    <row r="27" spans="1:90" ht="16.5" customHeight="1">
      <c r="A27" s="140" t="s">
        <v>4</v>
      </c>
      <c r="B27" s="141" t="s">
        <v>777</v>
      </c>
      <c r="C27" s="6">
        <v>0</v>
      </c>
      <c r="D27" s="6">
        <v>0</v>
      </c>
      <c r="E27" s="6">
        <v>1</v>
      </c>
      <c r="F27" s="6">
        <v>1</v>
      </c>
      <c r="G27" s="6">
        <v>0</v>
      </c>
      <c r="H27" s="6">
        <v>0</v>
      </c>
      <c r="I27" s="6">
        <v>0</v>
      </c>
      <c r="J27" s="6">
        <v>0</v>
      </c>
      <c r="K27" s="376">
        <v>0</v>
      </c>
      <c r="L27" s="377">
        <v>0</v>
      </c>
      <c r="M27" s="6">
        <v>0</v>
      </c>
      <c r="N27" s="6">
        <v>0</v>
      </c>
      <c r="O27" s="6">
        <v>0</v>
      </c>
      <c r="P27" s="6">
        <v>0</v>
      </c>
      <c r="Q27" s="6">
        <v>3</v>
      </c>
      <c r="R27" s="6">
        <v>1</v>
      </c>
      <c r="S27" s="6">
        <v>0</v>
      </c>
      <c r="T27" s="376">
        <v>0</v>
      </c>
      <c r="U27" s="377">
        <v>2</v>
      </c>
      <c r="V27" s="376">
        <v>0</v>
      </c>
      <c r="W27" s="21">
        <v>1</v>
      </c>
      <c r="X27" s="21">
        <v>0</v>
      </c>
      <c r="Y27" s="21">
        <v>0</v>
      </c>
      <c r="Z27" s="21">
        <v>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369">
        <v>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</row>
    <row r="28" spans="1:90" ht="16.5" customHeight="1">
      <c r="A28" s="140" t="s">
        <v>5</v>
      </c>
      <c r="B28" s="141" t="s">
        <v>778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376">
        <v>0</v>
      </c>
      <c r="L28" s="377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376">
        <v>0</v>
      </c>
      <c r="U28" s="377">
        <v>0</v>
      </c>
      <c r="V28" s="376">
        <v>0</v>
      </c>
      <c r="W28" s="21">
        <v>0</v>
      </c>
      <c r="X28" s="21">
        <v>1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1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369">
        <v>0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</row>
    <row r="29" spans="1:90" ht="16.5" customHeight="1">
      <c r="A29" s="140" t="s">
        <v>66</v>
      </c>
      <c r="B29" s="141" t="s">
        <v>779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8">
        <v>0</v>
      </c>
      <c r="K29" s="378">
        <v>0</v>
      </c>
      <c r="L29" s="379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378">
        <v>0</v>
      </c>
      <c r="U29" s="379">
        <v>0</v>
      </c>
      <c r="V29" s="378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1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1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370">
        <v>0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</row>
    <row r="30" spans="1:90" ht="16.5" customHeight="1">
      <c r="A30" s="142" t="s">
        <v>784</v>
      </c>
      <c r="B30" s="143"/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27">
        <v>0</v>
      </c>
      <c r="L30" s="144">
        <v>0</v>
      </c>
      <c r="M30" s="9">
        <v>0</v>
      </c>
      <c r="N30" s="9">
        <v>1</v>
      </c>
      <c r="O30" s="9">
        <v>0</v>
      </c>
      <c r="P30" s="9">
        <v>0</v>
      </c>
      <c r="Q30" s="9">
        <v>1</v>
      </c>
      <c r="R30" s="9">
        <v>1</v>
      </c>
      <c r="S30" s="9">
        <v>1</v>
      </c>
      <c r="T30" s="27">
        <v>0</v>
      </c>
      <c r="U30" s="144">
        <v>0</v>
      </c>
      <c r="V30" s="27">
        <v>1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1</v>
      </c>
      <c r="AL30" s="15">
        <v>0</v>
      </c>
      <c r="AM30" s="15">
        <v>0</v>
      </c>
      <c r="AN30" s="15">
        <v>1</v>
      </c>
      <c r="AO30" s="15">
        <v>0</v>
      </c>
      <c r="AP30" s="15">
        <v>1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45">
        <v>0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</row>
    <row r="31" spans="1:90" ht="16.5" customHeight="1">
      <c r="A31" s="136"/>
      <c r="B31" s="2" t="s">
        <v>785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26">
        <v>0</v>
      </c>
      <c r="L31" s="72">
        <v>0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  <c r="S31" s="3">
        <v>1</v>
      </c>
      <c r="T31" s="26">
        <v>0</v>
      </c>
      <c r="U31" s="72">
        <v>0</v>
      </c>
      <c r="V31" s="26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171">
        <v>0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</row>
    <row r="32" spans="1:90" ht="16.5" customHeight="1">
      <c r="A32" s="136"/>
      <c r="B32" s="2" t="s">
        <v>786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26">
        <v>0</v>
      </c>
      <c r="L32" s="72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1</v>
      </c>
      <c r="S32" s="3">
        <v>0</v>
      </c>
      <c r="T32" s="26">
        <v>0</v>
      </c>
      <c r="U32" s="72">
        <v>0</v>
      </c>
      <c r="V32" s="26">
        <v>1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1</v>
      </c>
      <c r="AO32" s="20">
        <v>0</v>
      </c>
      <c r="AP32" s="20">
        <v>1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171">
        <v>0</v>
      </c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</row>
    <row r="33" spans="1:90" ht="16.5" customHeight="1">
      <c r="A33" s="138"/>
      <c r="B33" s="146" t="s">
        <v>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74">
        <v>0</v>
      </c>
      <c r="L33" s="375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374">
        <v>0</v>
      </c>
      <c r="U33" s="375">
        <v>0</v>
      </c>
      <c r="V33" s="374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1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371">
        <v>0</v>
      </c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</row>
    <row r="34" spans="1:90" ht="16.5" customHeight="1">
      <c r="A34" s="142" t="s">
        <v>787</v>
      </c>
      <c r="B34" s="143"/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28">
        <v>0</v>
      </c>
      <c r="L34" s="131">
        <v>0</v>
      </c>
      <c r="M34" s="10">
        <v>0</v>
      </c>
      <c r="N34" s="10">
        <v>0</v>
      </c>
      <c r="O34" s="10">
        <v>0</v>
      </c>
      <c r="P34" s="10">
        <v>0</v>
      </c>
      <c r="Q34" s="10">
        <v>1</v>
      </c>
      <c r="R34" s="10">
        <v>3</v>
      </c>
      <c r="S34" s="10">
        <v>0</v>
      </c>
      <c r="T34" s="28">
        <v>2</v>
      </c>
      <c r="U34" s="131">
        <v>1</v>
      </c>
      <c r="V34" s="28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1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32">
        <v>0</v>
      </c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</row>
    <row r="35" spans="1:90" ht="16.5" customHeight="1">
      <c r="A35" s="136"/>
      <c r="B35" s="2" t="s">
        <v>788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26">
        <v>0</v>
      </c>
      <c r="L35" s="72">
        <v>0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2</v>
      </c>
      <c r="S35" s="3">
        <v>0</v>
      </c>
      <c r="T35" s="26">
        <v>2</v>
      </c>
      <c r="U35" s="72">
        <v>1</v>
      </c>
      <c r="V35" s="26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171">
        <v>0</v>
      </c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</row>
    <row r="36" spans="1:90" ht="16.5" customHeight="1">
      <c r="A36" s="138"/>
      <c r="B36" s="146" t="s">
        <v>789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374">
        <v>0</v>
      </c>
      <c r="L36" s="375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374">
        <v>0</v>
      </c>
      <c r="U36" s="375">
        <v>0</v>
      </c>
      <c r="V36" s="374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1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371">
        <v>0</v>
      </c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</row>
    <row r="37" spans="1:90" ht="16.5" customHeight="1">
      <c r="A37" s="140" t="s">
        <v>67</v>
      </c>
      <c r="B37" s="141" t="s">
        <v>790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6">
        <v>0</v>
      </c>
      <c r="I37" s="6">
        <v>1</v>
      </c>
      <c r="J37" s="6">
        <v>0</v>
      </c>
      <c r="K37" s="376">
        <v>0</v>
      </c>
      <c r="L37" s="377">
        <v>0</v>
      </c>
      <c r="M37" s="6">
        <v>1</v>
      </c>
      <c r="N37" s="6">
        <v>1</v>
      </c>
      <c r="O37" s="6">
        <v>0</v>
      </c>
      <c r="P37" s="6">
        <v>0</v>
      </c>
      <c r="Q37" s="6">
        <v>1</v>
      </c>
      <c r="R37" s="6">
        <v>0</v>
      </c>
      <c r="S37" s="6">
        <v>0</v>
      </c>
      <c r="T37" s="376">
        <v>0</v>
      </c>
      <c r="U37" s="377">
        <v>0</v>
      </c>
      <c r="V37" s="376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1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1</v>
      </c>
      <c r="AJ37" s="24">
        <v>0</v>
      </c>
      <c r="AK37" s="24">
        <v>1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0</v>
      </c>
      <c r="BG37" s="24">
        <v>0</v>
      </c>
      <c r="BH37" s="372">
        <v>0</v>
      </c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</row>
    <row r="38" spans="1:90" ht="16.5" customHeight="1">
      <c r="A38" s="142" t="s">
        <v>7</v>
      </c>
      <c r="B38" s="143"/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28">
        <v>0</v>
      </c>
      <c r="L38" s="131">
        <v>0</v>
      </c>
      <c r="M38" s="10">
        <v>1</v>
      </c>
      <c r="N38" s="10">
        <v>0</v>
      </c>
      <c r="O38" s="10">
        <v>1</v>
      </c>
      <c r="P38" s="10">
        <v>0</v>
      </c>
      <c r="Q38" s="10">
        <v>1</v>
      </c>
      <c r="R38" s="10">
        <v>0</v>
      </c>
      <c r="S38" s="10">
        <v>0</v>
      </c>
      <c r="T38" s="28">
        <v>0</v>
      </c>
      <c r="U38" s="131">
        <v>1</v>
      </c>
      <c r="V38" s="28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0</v>
      </c>
      <c r="BH38" s="132">
        <v>0</v>
      </c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</row>
    <row r="39" spans="1:90" ht="16.5" customHeight="1">
      <c r="A39" s="136"/>
      <c r="B39" s="2" t="s">
        <v>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26">
        <v>0</v>
      </c>
      <c r="L39" s="72">
        <v>0</v>
      </c>
      <c r="M39" s="3">
        <v>1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26">
        <v>0</v>
      </c>
      <c r="U39" s="72">
        <v>1</v>
      </c>
      <c r="V39" s="26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171">
        <v>0</v>
      </c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</row>
    <row r="40" spans="1:90" ht="16.5" customHeight="1">
      <c r="A40" s="136"/>
      <c r="B40" s="2" t="s">
        <v>791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26">
        <v>0</v>
      </c>
      <c r="L40" s="72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26">
        <v>0</v>
      </c>
      <c r="U40" s="72">
        <v>0</v>
      </c>
      <c r="V40" s="26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171">
        <v>0</v>
      </c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</row>
    <row r="41" spans="1:90" ht="16.5" customHeight="1">
      <c r="A41" s="136"/>
      <c r="B41" s="2" t="s">
        <v>792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26">
        <v>0</v>
      </c>
      <c r="L41" s="72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26">
        <v>0</v>
      </c>
      <c r="U41" s="72">
        <v>0</v>
      </c>
      <c r="V41" s="26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171">
        <v>0</v>
      </c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</row>
    <row r="42" spans="1:90" ht="16.5" customHeight="1">
      <c r="A42" s="138"/>
      <c r="B42" s="146" t="s">
        <v>793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374">
        <v>0</v>
      </c>
      <c r="L42" s="375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374">
        <v>0</v>
      </c>
      <c r="U42" s="375">
        <v>0</v>
      </c>
      <c r="V42" s="374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371">
        <v>0</v>
      </c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</row>
    <row r="43" spans="1:90" ht="16.5" customHeight="1">
      <c r="A43" s="142" t="s">
        <v>928</v>
      </c>
      <c r="B43" s="143"/>
      <c r="C43" s="10">
        <v>0</v>
      </c>
      <c r="D43" s="10">
        <v>0</v>
      </c>
      <c r="E43" s="10">
        <v>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28">
        <v>0</v>
      </c>
      <c r="L43" s="131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1</v>
      </c>
      <c r="S43" s="10">
        <v>0</v>
      </c>
      <c r="T43" s="28">
        <v>0</v>
      </c>
      <c r="U43" s="131">
        <v>0</v>
      </c>
      <c r="V43" s="28">
        <v>1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1</v>
      </c>
      <c r="AK43" s="17">
        <v>1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32">
        <v>0</v>
      </c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</row>
    <row r="44" spans="1:90" ht="16.5" customHeight="1">
      <c r="A44" s="136"/>
      <c r="B44" s="2" t="s">
        <v>794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26">
        <v>0</v>
      </c>
      <c r="L44" s="72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26">
        <v>0</v>
      </c>
      <c r="U44" s="72">
        <v>0</v>
      </c>
      <c r="V44" s="26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171">
        <v>0</v>
      </c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</row>
    <row r="45" spans="1:90" ht="16.5" customHeight="1">
      <c r="A45" s="136"/>
      <c r="B45" s="2" t="s">
        <v>795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26">
        <v>0</v>
      </c>
      <c r="L45" s="72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26">
        <v>0</v>
      </c>
      <c r="U45" s="72">
        <v>0</v>
      </c>
      <c r="V45" s="26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1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171">
        <v>0</v>
      </c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</row>
    <row r="46" spans="1:90" ht="16.5" customHeight="1">
      <c r="A46" s="136"/>
      <c r="B46" s="2" t="s">
        <v>796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26">
        <v>0</v>
      </c>
      <c r="L46" s="72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26">
        <v>0</v>
      </c>
      <c r="U46" s="72">
        <v>0</v>
      </c>
      <c r="V46" s="26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1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171">
        <v>0</v>
      </c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</row>
    <row r="47" spans="1:90" ht="16.5" customHeight="1">
      <c r="A47" s="147"/>
      <c r="B47" s="2" t="s">
        <v>797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26">
        <v>0</v>
      </c>
      <c r="L47" s="72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26">
        <v>0</v>
      </c>
      <c r="U47" s="72">
        <v>0</v>
      </c>
      <c r="V47" s="26">
        <v>1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171">
        <v>0</v>
      </c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</row>
    <row r="48" spans="1:90" ht="16.5" customHeight="1">
      <c r="A48" s="136" t="s">
        <v>798</v>
      </c>
      <c r="B48" s="2" t="s">
        <v>799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26">
        <v>0</v>
      </c>
      <c r="L48" s="72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26">
        <v>0</v>
      </c>
      <c r="U48" s="72">
        <v>0</v>
      </c>
      <c r="V48" s="26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171">
        <v>0</v>
      </c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</row>
    <row r="49" spans="1:90" ht="16.5" customHeight="1">
      <c r="A49" s="138"/>
      <c r="B49" s="2" t="s">
        <v>800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374">
        <v>0</v>
      </c>
      <c r="L49" s="375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374">
        <v>0</v>
      </c>
      <c r="U49" s="375">
        <v>0</v>
      </c>
      <c r="V49" s="374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371">
        <v>0</v>
      </c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</row>
    <row r="50" spans="1:90" ht="16.5" customHeight="1">
      <c r="A50" s="142" t="s">
        <v>68</v>
      </c>
      <c r="B50" s="143"/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28">
        <v>0</v>
      </c>
      <c r="L50" s="131">
        <v>0</v>
      </c>
      <c r="M50" s="10">
        <v>0</v>
      </c>
      <c r="N50" s="10">
        <v>0</v>
      </c>
      <c r="O50" s="10">
        <v>1</v>
      </c>
      <c r="P50" s="10">
        <v>0</v>
      </c>
      <c r="Q50" s="10">
        <v>0</v>
      </c>
      <c r="R50" s="10">
        <v>0</v>
      </c>
      <c r="S50" s="10">
        <v>0</v>
      </c>
      <c r="T50" s="28">
        <v>0</v>
      </c>
      <c r="U50" s="131">
        <v>0</v>
      </c>
      <c r="V50" s="28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>
        <v>0</v>
      </c>
      <c r="AK50" s="17">
        <v>0</v>
      </c>
      <c r="AL50" s="17">
        <v>1</v>
      </c>
      <c r="AM50" s="17">
        <v>1</v>
      </c>
      <c r="AN50" s="17">
        <v>0</v>
      </c>
      <c r="AO50" s="17">
        <v>0</v>
      </c>
      <c r="AP50" s="17">
        <v>0</v>
      </c>
      <c r="AQ50" s="17">
        <v>0</v>
      </c>
      <c r="AR50" s="17">
        <v>0</v>
      </c>
      <c r="AS50" s="17">
        <v>0</v>
      </c>
      <c r="AT50" s="17">
        <v>0</v>
      </c>
      <c r="AU50" s="17">
        <v>0</v>
      </c>
      <c r="AV50" s="17">
        <v>0</v>
      </c>
      <c r="AW50" s="17">
        <v>1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0</v>
      </c>
      <c r="BH50" s="132">
        <v>0</v>
      </c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</row>
    <row r="51" spans="1:90" ht="16.5" customHeight="1">
      <c r="A51" s="136"/>
      <c r="B51" s="2" t="s">
        <v>801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26">
        <v>0</v>
      </c>
      <c r="L51" s="72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26">
        <v>0</v>
      </c>
      <c r="U51" s="72">
        <v>0</v>
      </c>
      <c r="V51" s="26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1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171">
        <v>0</v>
      </c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</row>
    <row r="52" spans="1:90" ht="16.5" customHeight="1">
      <c r="A52" s="136"/>
      <c r="B52" s="2" t="s">
        <v>802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26">
        <v>0</v>
      </c>
      <c r="L52" s="72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26">
        <v>0</v>
      </c>
      <c r="U52" s="72">
        <v>0</v>
      </c>
      <c r="V52" s="26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1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1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0</v>
      </c>
      <c r="BH52" s="171">
        <v>0</v>
      </c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</row>
    <row r="53" spans="1:90" ht="16.5" customHeight="1">
      <c r="A53" s="136"/>
      <c r="B53" s="2" t="s">
        <v>677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26">
        <v>0</v>
      </c>
      <c r="L53" s="72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26">
        <v>0</v>
      </c>
      <c r="U53" s="72">
        <v>0</v>
      </c>
      <c r="V53" s="26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171">
        <v>0</v>
      </c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</row>
    <row r="54" spans="1:90" ht="16.5" customHeight="1">
      <c r="A54" s="136"/>
      <c r="B54" s="2" t="s">
        <v>681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374">
        <v>0</v>
      </c>
      <c r="L54" s="375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374">
        <v>0</v>
      </c>
      <c r="U54" s="375">
        <v>0</v>
      </c>
      <c r="V54" s="374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371">
        <v>0</v>
      </c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</row>
    <row r="55" spans="1:90" ht="16.5" customHeight="1">
      <c r="A55" s="306" t="s">
        <v>69</v>
      </c>
      <c r="B55" s="307"/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28">
        <v>0</v>
      </c>
      <c r="L55" s="131">
        <v>0</v>
      </c>
      <c r="M55" s="10">
        <v>0</v>
      </c>
      <c r="N55" s="10">
        <v>0</v>
      </c>
      <c r="O55" s="10">
        <v>0</v>
      </c>
      <c r="P55" s="10">
        <v>1</v>
      </c>
      <c r="Q55" s="10">
        <v>0</v>
      </c>
      <c r="R55" s="10">
        <v>0</v>
      </c>
      <c r="S55" s="10">
        <v>0</v>
      </c>
      <c r="T55" s="28">
        <v>0</v>
      </c>
      <c r="U55" s="131">
        <v>0</v>
      </c>
      <c r="V55" s="28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0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32">
        <v>0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1:90" ht="16.5" customHeight="1">
      <c r="A56" s="136"/>
      <c r="B56" s="2" t="s">
        <v>803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26">
        <v>0</v>
      </c>
      <c r="L56" s="72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26">
        <v>0</v>
      </c>
      <c r="U56" s="72">
        <v>0</v>
      </c>
      <c r="V56" s="26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171">
        <v>0</v>
      </c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</row>
    <row r="57" spans="1:90" ht="16.5" customHeight="1">
      <c r="A57" s="136"/>
      <c r="B57" s="2" t="s">
        <v>804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26">
        <v>0</v>
      </c>
      <c r="L57" s="72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26">
        <v>0</v>
      </c>
      <c r="U57" s="72">
        <v>0</v>
      </c>
      <c r="V57" s="26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171">
        <v>0</v>
      </c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</row>
    <row r="58" spans="1:90" ht="16.5" customHeight="1">
      <c r="A58" s="138"/>
      <c r="B58" s="146" t="s">
        <v>805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374">
        <v>0</v>
      </c>
      <c r="L58" s="375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374">
        <v>0</v>
      </c>
      <c r="U58" s="375">
        <v>0</v>
      </c>
      <c r="V58" s="374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371">
        <v>0</v>
      </c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</row>
    <row r="59" spans="1:90" ht="16.5" customHeight="1">
      <c r="A59" s="142" t="s">
        <v>70</v>
      </c>
      <c r="B59" s="143"/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28">
        <v>0</v>
      </c>
      <c r="L59" s="131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28">
        <v>0</v>
      </c>
      <c r="U59" s="131">
        <v>0</v>
      </c>
      <c r="V59" s="28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1</v>
      </c>
      <c r="AO59" s="17">
        <v>0</v>
      </c>
      <c r="AP59" s="17">
        <v>0</v>
      </c>
      <c r="AQ59" s="17">
        <v>0</v>
      </c>
      <c r="AR59" s="17">
        <v>1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32">
        <v>0</v>
      </c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</row>
    <row r="60" spans="1:90" ht="16.5" customHeight="1">
      <c r="A60" s="136"/>
      <c r="B60" s="2" t="s">
        <v>679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26">
        <v>0</v>
      </c>
      <c r="L60" s="72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26">
        <v>0</v>
      </c>
      <c r="U60" s="72">
        <v>0</v>
      </c>
      <c r="V60" s="26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171">
        <v>0</v>
      </c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</row>
    <row r="61" spans="1:90" ht="16.5" customHeight="1">
      <c r="A61" s="136"/>
      <c r="B61" s="2" t="s">
        <v>680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26">
        <v>0</v>
      </c>
      <c r="L61" s="72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26">
        <v>0</v>
      </c>
      <c r="U61" s="72">
        <v>0</v>
      </c>
      <c r="V61" s="26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1</v>
      </c>
      <c r="AO61" s="20">
        <v>0</v>
      </c>
      <c r="AP61" s="20">
        <v>0</v>
      </c>
      <c r="AQ61" s="20">
        <v>0</v>
      </c>
      <c r="AR61" s="20">
        <v>1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171">
        <v>0</v>
      </c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</row>
    <row r="62" spans="1:90" ht="16.5" customHeight="1">
      <c r="A62" s="138"/>
      <c r="B62" s="146" t="s">
        <v>806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374">
        <v>0</v>
      </c>
      <c r="L62" s="375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374">
        <v>0</v>
      </c>
      <c r="U62" s="375">
        <v>0</v>
      </c>
      <c r="V62" s="374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371">
        <v>0</v>
      </c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</row>
    <row r="63" spans="1:90" ht="16.5" customHeight="1">
      <c r="A63" s="142" t="s">
        <v>807</v>
      </c>
      <c r="B63" s="143"/>
      <c r="C63" s="10">
        <v>0</v>
      </c>
      <c r="D63" s="10">
        <v>0</v>
      </c>
      <c r="E63" s="10">
        <v>1</v>
      </c>
      <c r="F63" s="10">
        <v>0</v>
      </c>
      <c r="G63" s="10">
        <v>0</v>
      </c>
      <c r="H63" s="10">
        <v>1</v>
      </c>
      <c r="I63" s="10">
        <v>0</v>
      </c>
      <c r="J63" s="10">
        <v>0</v>
      </c>
      <c r="K63" s="28">
        <v>0</v>
      </c>
      <c r="L63" s="131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28">
        <v>0</v>
      </c>
      <c r="U63" s="131">
        <v>0</v>
      </c>
      <c r="V63" s="28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32">
        <v>0</v>
      </c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</row>
    <row r="64" spans="1:90" ht="16.5" customHeight="1">
      <c r="A64" s="136"/>
      <c r="B64" s="2" t="s">
        <v>808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6">
        <v>0</v>
      </c>
      <c r="L64" s="72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26">
        <v>0</v>
      </c>
      <c r="U64" s="72">
        <v>0</v>
      </c>
      <c r="V64" s="26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171">
        <v>0</v>
      </c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</row>
    <row r="65" spans="1:90" ht="16.5" customHeight="1">
      <c r="A65" s="136"/>
      <c r="B65" s="2" t="s">
        <v>780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26">
        <v>0</v>
      </c>
      <c r="L65" s="72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26">
        <v>0</v>
      </c>
      <c r="U65" s="72">
        <v>0</v>
      </c>
      <c r="V65" s="26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171">
        <v>0</v>
      </c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</row>
    <row r="66" spans="1:90" ht="16.5" customHeight="1">
      <c r="A66" s="138"/>
      <c r="B66" s="146" t="s">
        <v>781</v>
      </c>
      <c r="C66" s="4">
        <v>0</v>
      </c>
      <c r="D66" s="4">
        <v>0</v>
      </c>
      <c r="E66" s="4">
        <v>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374">
        <v>0</v>
      </c>
      <c r="L66" s="375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374">
        <v>0</v>
      </c>
      <c r="U66" s="375">
        <v>0</v>
      </c>
      <c r="V66" s="374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371">
        <v>0</v>
      </c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</row>
    <row r="67" spans="1:90" ht="16.5" customHeight="1">
      <c r="A67" s="142" t="s">
        <v>929</v>
      </c>
      <c r="B67" s="143"/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28">
        <v>0</v>
      </c>
      <c r="L67" s="131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28">
        <v>0</v>
      </c>
      <c r="U67" s="131">
        <v>0</v>
      </c>
      <c r="V67" s="28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32">
        <v>0</v>
      </c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</row>
    <row r="68" spans="1:90" ht="16.5" customHeight="1">
      <c r="A68" s="136"/>
      <c r="B68" s="2" t="s">
        <v>764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6">
        <v>0</v>
      </c>
      <c r="L68" s="72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26">
        <v>0</v>
      </c>
      <c r="U68" s="72">
        <v>0</v>
      </c>
      <c r="V68" s="26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171">
        <v>0</v>
      </c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</row>
    <row r="69" spans="1:90" ht="16.5" customHeight="1">
      <c r="A69" s="138"/>
      <c r="B69" s="146" t="s">
        <v>782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374">
        <v>0</v>
      </c>
      <c r="L69" s="375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374">
        <v>0</v>
      </c>
      <c r="U69" s="375">
        <v>0</v>
      </c>
      <c r="V69" s="374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371">
        <v>0</v>
      </c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</row>
    <row r="70" spans="1:90" ht="16.5" customHeight="1">
      <c r="A70" s="142" t="s">
        <v>930</v>
      </c>
      <c r="B70" s="143"/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28">
        <v>0</v>
      </c>
      <c r="L70" s="131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2</v>
      </c>
      <c r="S70" s="10">
        <v>0</v>
      </c>
      <c r="T70" s="28">
        <v>1</v>
      </c>
      <c r="U70" s="131">
        <v>0</v>
      </c>
      <c r="V70" s="28">
        <v>0</v>
      </c>
      <c r="W70" s="17">
        <v>0</v>
      </c>
      <c r="X70" s="17">
        <v>1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2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0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32">
        <v>0</v>
      </c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</row>
    <row r="71" spans="1:90" ht="16.5" customHeight="1">
      <c r="A71" s="136"/>
      <c r="B71" s="2" t="s">
        <v>833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26">
        <v>0</v>
      </c>
      <c r="L71" s="72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26">
        <v>0</v>
      </c>
      <c r="U71" s="72">
        <v>0</v>
      </c>
      <c r="V71" s="26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171">
        <v>0</v>
      </c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</row>
    <row r="72" spans="1:90" ht="16.5" customHeight="1">
      <c r="A72" s="138"/>
      <c r="B72" s="146" t="s">
        <v>834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374">
        <v>0</v>
      </c>
      <c r="L72" s="375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2</v>
      </c>
      <c r="S72" s="4">
        <v>0</v>
      </c>
      <c r="T72" s="374">
        <v>1</v>
      </c>
      <c r="U72" s="375">
        <v>0</v>
      </c>
      <c r="V72" s="374">
        <v>0</v>
      </c>
      <c r="W72" s="23">
        <v>0</v>
      </c>
      <c r="X72" s="23">
        <v>1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2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371">
        <v>0</v>
      </c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</row>
    <row r="73" spans="1:90" ht="16.5" customHeight="1">
      <c r="A73" s="142" t="s">
        <v>835</v>
      </c>
      <c r="B73" s="143"/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28">
        <v>0</v>
      </c>
      <c r="L73" s="131">
        <v>0</v>
      </c>
      <c r="M73" s="10">
        <v>0</v>
      </c>
      <c r="N73" s="10">
        <v>0</v>
      </c>
      <c r="O73" s="10">
        <v>0</v>
      </c>
      <c r="P73" s="10">
        <v>0</v>
      </c>
      <c r="Q73" s="10">
        <v>1</v>
      </c>
      <c r="R73" s="10">
        <v>0</v>
      </c>
      <c r="S73" s="10">
        <v>0</v>
      </c>
      <c r="T73" s="28">
        <v>0</v>
      </c>
      <c r="U73" s="131">
        <v>1</v>
      </c>
      <c r="V73" s="28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32">
        <v>0</v>
      </c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</row>
    <row r="74" spans="1:90" ht="16.5" customHeight="1">
      <c r="A74" s="136"/>
      <c r="B74" s="2" t="s">
        <v>836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6">
        <v>0</v>
      </c>
      <c r="L74" s="72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26">
        <v>0</v>
      </c>
      <c r="U74" s="72">
        <v>0</v>
      </c>
      <c r="V74" s="26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171">
        <v>0</v>
      </c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</row>
    <row r="75" spans="1:90" ht="16.5" customHeight="1">
      <c r="A75" s="136"/>
      <c r="B75" s="2" t="s">
        <v>783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26">
        <v>0</v>
      </c>
      <c r="L75" s="72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26">
        <v>0</v>
      </c>
      <c r="U75" s="72">
        <v>0</v>
      </c>
      <c r="V75" s="26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20">
        <v>0</v>
      </c>
      <c r="BE75" s="20">
        <v>0</v>
      </c>
      <c r="BF75" s="20">
        <v>0</v>
      </c>
      <c r="BG75" s="20">
        <v>0</v>
      </c>
      <c r="BH75" s="171">
        <v>0</v>
      </c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</row>
    <row r="76" spans="1:90" ht="16.5" customHeight="1" thickBot="1">
      <c r="A76" s="148"/>
      <c r="B76" s="149" t="s">
        <v>813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380">
        <v>0</v>
      </c>
      <c r="L76" s="38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1</v>
      </c>
      <c r="R76" s="11">
        <v>0</v>
      </c>
      <c r="S76" s="11">
        <v>0</v>
      </c>
      <c r="T76" s="380">
        <v>0</v>
      </c>
      <c r="U76" s="381">
        <v>1</v>
      </c>
      <c r="V76" s="380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373">
        <v>0</v>
      </c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</row>
    <row r="77" spans="1:90" ht="15" customHeight="1">
      <c r="A77" s="9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</row>
    <row r="78" spans="3:69" ht="13.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</row>
    <row r="79" spans="3:69" ht="13.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</row>
    <row r="80" spans="3:69" ht="13.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</row>
    <row r="81" spans="3:69" ht="13.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</row>
    <row r="82" spans="3:69" ht="13.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</row>
    <row r="83" spans="3:69" ht="13.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</row>
    <row r="84" spans="3:69" ht="13.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</row>
    <row r="85" spans="3:69" ht="13.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</row>
    <row r="86" spans="3:69" ht="13.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</row>
    <row r="87" spans="3:69" ht="13.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</row>
    <row r="88" spans="3:69" ht="13.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</row>
    <row r="89" spans="3:69" ht="13.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</row>
    <row r="90" spans="3:69" ht="13.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</row>
    <row r="91" spans="3:69" ht="13.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</row>
    <row r="92" spans="3:69" ht="13.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</row>
    <row r="93" spans="3:69" ht="13.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</row>
    <row r="94" spans="3:69" ht="13.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</row>
    <row r="95" spans="3:69" ht="13.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</row>
    <row r="96" spans="3:69" ht="13.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</row>
    <row r="97" spans="3:69" ht="13.5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</row>
    <row r="98" spans="3:69" ht="13.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</row>
    <row r="99" spans="3:69" ht="13.5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</row>
    <row r="100" spans="3:69" ht="13.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</row>
    <row r="101" spans="3:69" ht="13.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</row>
    <row r="102" spans="3:69" ht="13.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</row>
    <row r="103" spans="3:69" ht="13.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</row>
    <row r="104" spans="3:69" ht="13.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</row>
    <row r="105" spans="3:69" ht="13.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</row>
    <row r="106" spans="3:69" ht="13.5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</row>
    <row r="107" spans="3:69" ht="13.5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</row>
    <row r="108" spans="3:69" ht="13.5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</row>
    <row r="109" spans="3:69" ht="13.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</row>
    <row r="110" spans="3:69" ht="13.5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</row>
    <row r="111" spans="3:69" ht="13.5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</row>
    <row r="112" spans="3:69" ht="13.5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</row>
    <row r="113" spans="3:69" ht="13.5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</row>
    <row r="114" spans="3:69" ht="13.5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</row>
    <row r="115" spans="3:69" ht="13.5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</row>
    <row r="116" spans="3:69" ht="13.5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</row>
    <row r="117" spans="3:69" ht="13.5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</row>
    <row r="118" spans="3:69" ht="13.5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</row>
    <row r="119" spans="3:69" ht="13.5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</row>
    <row r="120" spans="3:69" ht="13.5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</row>
    <row r="121" spans="3:69" ht="13.5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</row>
    <row r="122" spans="3:69" ht="13.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</row>
    <row r="123" spans="3:69" ht="13.5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</row>
    <row r="124" spans="3:69" ht="13.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</row>
    <row r="125" spans="3:69" ht="13.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</row>
    <row r="126" spans="3:69" ht="13.5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</row>
    <row r="127" spans="3:69" ht="13.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</row>
    <row r="128" spans="3:69" ht="13.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</row>
    <row r="129" spans="3:69" ht="13.5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</row>
    <row r="130" spans="3:69" ht="13.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</row>
    <row r="131" spans="3:69" ht="13.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</row>
    <row r="132" spans="3:69" ht="13.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</row>
    <row r="133" spans="3:69" ht="13.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</row>
    <row r="134" spans="3:69" ht="13.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</row>
    <row r="135" spans="3:69" ht="13.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</row>
    <row r="136" spans="3:69" ht="13.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</row>
    <row r="137" spans="3:69" ht="13.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</row>
    <row r="138" spans="3:69" ht="13.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</row>
    <row r="139" spans="3:69" ht="13.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</row>
    <row r="140" spans="3:69" ht="13.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</row>
    <row r="141" spans="3:69" ht="13.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</row>
    <row r="142" spans="3:69" ht="13.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</row>
    <row r="143" spans="3:69" ht="13.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</row>
    <row r="144" spans="3:69" ht="13.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</row>
    <row r="145" spans="3:69" ht="13.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</row>
    <row r="146" spans="3:69" ht="13.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</row>
    <row r="147" spans="3:69" ht="13.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</row>
    <row r="148" spans="3:69" ht="13.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</row>
    <row r="149" spans="3:69" ht="13.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</row>
    <row r="150" spans="3:69" ht="13.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</row>
    <row r="151" spans="3:69" ht="13.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</row>
    <row r="152" spans="3:69" ht="13.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</row>
    <row r="153" spans="3:69" ht="13.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</row>
    <row r="154" spans="3:69" ht="13.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</row>
    <row r="155" spans="3:69" ht="13.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</row>
    <row r="156" spans="3:69" ht="13.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</row>
    <row r="157" spans="3:69" ht="13.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</row>
    <row r="158" spans="3:69" ht="13.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</row>
    <row r="159" spans="3:69" ht="13.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</row>
    <row r="160" spans="3:69" ht="13.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</row>
    <row r="161" spans="3:69" ht="13.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</row>
    <row r="162" spans="3:69" ht="13.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</row>
    <row r="163" spans="3:69" ht="13.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</row>
    <row r="164" spans="3:69" ht="13.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</row>
    <row r="165" spans="3:69" ht="13.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</row>
    <row r="166" spans="3:69" ht="13.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</row>
    <row r="167" spans="3:69" ht="13.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</row>
    <row r="168" spans="3:69" ht="13.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</row>
    <row r="169" spans="3:69" ht="13.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</row>
    <row r="170" spans="3:69" ht="13.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</row>
    <row r="171" spans="3:69" ht="13.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</row>
    <row r="172" spans="3:69" ht="13.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</row>
    <row r="173" spans="3:69" ht="13.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</row>
    <row r="174" spans="3:69" ht="13.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</row>
    <row r="175" spans="3:69" ht="13.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</row>
    <row r="176" spans="3:69" ht="13.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</row>
    <row r="177" spans="3:69" ht="13.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</row>
    <row r="178" spans="3:69" ht="13.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</row>
    <row r="179" spans="3:69" ht="13.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</row>
    <row r="180" spans="3:69" ht="13.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</row>
    <row r="181" spans="3:69" ht="13.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</row>
    <row r="182" spans="3:69" ht="13.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</row>
    <row r="183" spans="3:69" ht="13.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</row>
    <row r="184" spans="3:69" ht="13.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</row>
    <row r="185" spans="3:69" ht="13.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</row>
    <row r="186" spans="3:69" ht="13.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</row>
    <row r="187" spans="3:69" ht="13.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</row>
    <row r="188" spans="3:69" ht="13.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</row>
    <row r="189" spans="3:69" ht="13.5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</row>
    <row r="190" spans="3:69" ht="13.5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</row>
    <row r="191" spans="3:69" ht="13.5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</row>
    <row r="192" spans="3:69" ht="13.5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</row>
    <row r="193" spans="3:69" ht="13.5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</row>
    <row r="194" spans="3:69" ht="13.5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</row>
    <row r="195" spans="3:69" ht="13.5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</row>
    <row r="196" spans="3:69" ht="13.5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</row>
    <row r="197" spans="3:69" ht="13.5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</row>
    <row r="198" spans="3:69" ht="13.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</row>
    <row r="199" spans="3:69" ht="13.5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</row>
    <row r="200" spans="3:69" ht="13.5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</row>
    <row r="201" spans="3:69" ht="13.5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</row>
    <row r="202" spans="3:69" ht="13.5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</row>
    <row r="203" spans="3:69" ht="13.5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</row>
    <row r="204" spans="3:69" ht="13.5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</row>
    <row r="205" spans="3:69" ht="13.5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</row>
    <row r="206" spans="3:69" ht="13.5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</row>
    <row r="207" spans="3:69" ht="13.5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</row>
    <row r="208" spans="3:69" ht="13.5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</row>
    <row r="209" spans="3:69" ht="13.5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</row>
    <row r="210" spans="3:69" ht="13.5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</row>
    <row r="211" spans="3:69" ht="13.5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</row>
    <row r="212" spans="3:69" ht="13.5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</row>
    <row r="213" spans="3:69" ht="13.5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</row>
    <row r="214" spans="3:69" ht="13.5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</row>
    <row r="215" spans="3:69" ht="13.5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</row>
    <row r="216" spans="3:69" ht="13.5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</row>
    <row r="217" spans="3:69" ht="13.5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</row>
    <row r="218" spans="3:69" ht="13.5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</row>
    <row r="219" spans="3:69" ht="13.5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</row>
    <row r="220" spans="3:69" ht="13.5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</row>
    <row r="221" spans="3:69" ht="13.5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</row>
    <row r="222" spans="3:69" ht="13.5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</row>
    <row r="223" spans="3:69" ht="13.5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</row>
    <row r="224" spans="3:69" ht="13.5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</row>
    <row r="225" spans="3:69" ht="13.5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</row>
    <row r="226" spans="3:69" ht="13.5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</row>
    <row r="227" spans="3:69" ht="13.5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</row>
    <row r="228" spans="3:69" ht="13.5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</row>
    <row r="229" spans="3:69" ht="13.5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</row>
    <row r="230" spans="3:69" ht="13.5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</row>
    <row r="231" spans="3:69" ht="13.5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</row>
    <row r="232" spans="3:69" ht="13.5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</row>
    <row r="233" spans="3:69" ht="13.5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</row>
    <row r="234" spans="3:69" ht="13.5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</row>
    <row r="235" spans="3:69" ht="13.5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</row>
    <row r="236" spans="3:69" ht="13.5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</row>
    <row r="237" spans="3:69" ht="13.5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</row>
    <row r="238" spans="3:69" ht="13.5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</row>
  </sheetData>
  <sheetProtection sheet="1"/>
  <mergeCells count="47">
    <mergeCell ref="BG3:BH3"/>
    <mergeCell ref="BG5:BH6"/>
    <mergeCell ref="BA6:BB6"/>
    <mergeCell ref="AU6:AV6"/>
    <mergeCell ref="BE5:BF6"/>
    <mergeCell ref="BE3:BF3"/>
    <mergeCell ref="BC3:BD3"/>
    <mergeCell ref="AU3:AV3"/>
    <mergeCell ref="AW3:AX3"/>
    <mergeCell ref="AY3:AZ3"/>
    <mergeCell ref="BA3:BB3"/>
    <mergeCell ref="AS3:AT3"/>
    <mergeCell ref="I3:J3"/>
    <mergeCell ref="K3:L3"/>
    <mergeCell ref="M3:N3"/>
    <mergeCell ref="O3:P3"/>
    <mergeCell ref="Q3:R3"/>
    <mergeCell ref="W3:X3"/>
    <mergeCell ref="S3:T3"/>
    <mergeCell ref="AE3:AF3"/>
    <mergeCell ref="C3:D3"/>
    <mergeCell ref="A3:A8"/>
    <mergeCell ref="B3:B8"/>
    <mergeCell ref="E3:F3"/>
    <mergeCell ref="U3:V3"/>
    <mergeCell ref="S6:T6"/>
    <mergeCell ref="G3:H3"/>
    <mergeCell ref="G6:H6"/>
    <mergeCell ref="M6:N6"/>
    <mergeCell ref="Q5:Q6"/>
    <mergeCell ref="R5:R6"/>
    <mergeCell ref="U6:V6"/>
    <mergeCell ref="AO3:AP3"/>
    <mergeCell ref="AQ3:AR3"/>
    <mergeCell ref="AM5:AN6"/>
    <mergeCell ref="AO6:AP6"/>
    <mergeCell ref="AQ6:AR6"/>
    <mergeCell ref="AL5:AL6"/>
    <mergeCell ref="AM3:AN3"/>
    <mergeCell ref="AI3:AJ3"/>
    <mergeCell ref="AK3:AL3"/>
    <mergeCell ref="AI5:AJ6"/>
    <mergeCell ref="AK5:AK6"/>
    <mergeCell ref="AG3:AH3"/>
    <mergeCell ref="Y3:Z3"/>
    <mergeCell ref="AA3:AB3"/>
    <mergeCell ref="AC3:AD3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40" r:id="rId1"/>
  <colBreaks count="1" manualBreakCount="1">
    <brk id="28" max="1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O24"/>
  <sheetViews>
    <sheetView zoomScalePageLayoutView="0" workbookViewId="0" topLeftCell="A1">
      <selection activeCell="V11" sqref="V11"/>
    </sheetView>
  </sheetViews>
  <sheetFormatPr defaultColWidth="9.00390625" defaultRowHeight="13.5"/>
  <cols>
    <col min="1" max="1" width="10.625" style="1" customWidth="1"/>
    <col min="2" max="4" width="5.625" style="1" customWidth="1"/>
    <col min="5" max="58" width="4.125" style="1" customWidth="1"/>
    <col min="59" max="16384" width="9.00390625" style="1" customWidth="1"/>
  </cols>
  <sheetData>
    <row r="1" spans="1:24" ht="30" customHeight="1">
      <c r="A1" s="261" t="s">
        <v>730</v>
      </c>
      <c r="B1" s="29"/>
      <c r="C1" s="29"/>
      <c r="D1" s="29"/>
      <c r="E1" s="29"/>
      <c r="F1" s="29"/>
      <c r="G1" s="49"/>
      <c r="H1" s="50"/>
      <c r="I1" s="49"/>
      <c r="J1" s="29"/>
      <c r="K1" s="94"/>
      <c r="L1" s="95"/>
      <c r="M1" s="29"/>
      <c r="N1" s="29"/>
      <c r="O1" s="29"/>
      <c r="P1" s="29"/>
      <c r="Q1" s="29"/>
      <c r="R1" s="29"/>
      <c r="S1" s="96"/>
      <c r="T1" s="29"/>
      <c r="U1" s="29"/>
      <c r="V1" s="29"/>
      <c r="W1" s="29"/>
      <c r="X1" s="29"/>
    </row>
    <row r="2" spans="1:24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58" ht="19.5" customHeight="1">
      <c r="A3" s="281" t="s">
        <v>731</v>
      </c>
      <c r="B3" s="420" t="s">
        <v>329</v>
      </c>
      <c r="C3" s="421"/>
      <c r="D3" s="421"/>
      <c r="E3" s="393" t="s">
        <v>635</v>
      </c>
      <c r="F3" s="398"/>
      <c r="G3" s="393" t="s">
        <v>636</v>
      </c>
      <c r="H3" s="398"/>
      <c r="I3" s="393" t="s">
        <v>637</v>
      </c>
      <c r="J3" s="398"/>
      <c r="K3" s="393" t="s">
        <v>638</v>
      </c>
      <c r="L3" s="398"/>
      <c r="M3" s="393" t="s">
        <v>639</v>
      </c>
      <c r="N3" s="398"/>
      <c r="O3" s="393" t="s">
        <v>640</v>
      </c>
      <c r="P3" s="397"/>
      <c r="Q3" s="393" t="s">
        <v>641</v>
      </c>
      <c r="R3" s="397"/>
      <c r="S3" s="393" t="s">
        <v>642</v>
      </c>
      <c r="T3" s="397"/>
      <c r="U3" s="393" t="s">
        <v>643</v>
      </c>
      <c r="V3" s="397"/>
      <c r="W3" s="393" t="s">
        <v>644</v>
      </c>
      <c r="X3" s="397"/>
      <c r="Y3" s="393" t="s">
        <v>645</v>
      </c>
      <c r="Z3" s="397"/>
      <c r="AA3" s="393" t="s">
        <v>646</v>
      </c>
      <c r="AB3" s="397"/>
      <c r="AC3" s="393" t="s">
        <v>647</v>
      </c>
      <c r="AD3" s="397"/>
      <c r="AE3" s="393" t="s">
        <v>648</v>
      </c>
      <c r="AF3" s="398"/>
      <c r="AG3" s="393" t="s">
        <v>649</v>
      </c>
      <c r="AH3" s="397"/>
      <c r="AI3" s="393" t="s">
        <v>650</v>
      </c>
      <c r="AJ3" s="398"/>
      <c r="AK3" s="393" t="s">
        <v>651</v>
      </c>
      <c r="AL3" s="398"/>
      <c r="AM3" s="393" t="s">
        <v>652</v>
      </c>
      <c r="AN3" s="397"/>
      <c r="AO3" s="393" t="s">
        <v>653</v>
      </c>
      <c r="AP3" s="398"/>
      <c r="AQ3" s="393" t="s">
        <v>654</v>
      </c>
      <c r="AR3" s="397"/>
      <c r="AS3" s="398" t="s">
        <v>655</v>
      </c>
      <c r="AT3" s="398"/>
      <c r="AU3" s="393" t="s">
        <v>656</v>
      </c>
      <c r="AV3" s="397"/>
      <c r="AW3" s="393" t="s">
        <v>657</v>
      </c>
      <c r="AX3" s="398"/>
      <c r="AY3" s="393" t="s">
        <v>658</v>
      </c>
      <c r="AZ3" s="398"/>
      <c r="BA3" s="393" t="s">
        <v>659</v>
      </c>
      <c r="BB3" s="398"/>
      <c r="BC3" s="393" t="s">
        <v>660</v>
      </c>
      <c r="BD3" s="398"/>
      <c r="BE3" s="393" t="s">
        <v>661</v>
      </c>
      <c r="BF3" s="394"/>
    </row>
    <row r="4" spans="1:58" ht="4.5" customHeight="1">
      <c r="A4" s="282"/>
      <c r="B4" s="422"/>
      <c r="C4" s="423"/>
      <c r="D4" s="423"/>
      <c r="E4" s="30"/>
      <c r="F4" s="51"/>
      <c r="G4" s="30"/>
      <c r="H4" s="51"/>
      <c r="I4" s="30"/>
      <c r="J4" s="51"/>
      <c r="K4" s="30"/>
      <c r="L4" s="51"/>
      <c r="M4" s="30"/>
      <c r="N4" s="51"/>
      <c r="O4" s="30"/>
      <c r="P4" s="51"/>
      <c r="Q4" s="30"/>
      <c r="R4" s="51"/>
      <c r="S4" s="30"/>
      <c r="T4" s="31"/>
      <c r="U4" s="30"/>
      <c r="V4" s="31"/>
      <c r="W4" s="30"/>
      <c r="X4" s="31"/>
      <c r="Y4" s="30"/>
      <c r="Z4" s="31"/>
      <c r="AA4" s="30"/>
      <c r="AB4" s="31"/>
      <c r="AC4" s="30"/>
      <c r="AD4" s="31"/>
      <c r="AE4" s="30"/>
      <c r="AF4" s="51"/>
      <c r="AG4" s="30"/>
      <c r="AH4" s="31"/>
      <c r="AI4" s="30"/>
      <c r="AJ4" s="51"/>
      <c r="AK4" s="30"/>
      <c r="AL4" s="51"/>
      <c r="AM4" s="30"/>
      <c r="AN4" s="31"/>
      <c r="AO4" s="30"/>
      <c r="AP4" s="51"/>
      <c r="AQ4" s="30"/>
      <c r="AR4" s="31"/>
      <c r="AS4" s="51"/>
      <c r="AT4" s="51"/>
      <c r="AU4" s="30"/>
      <c r="AV4" s="31"/>
      <c r="AW4" s="30"/>
      <c r="AX4" s="51"/>
      <c r="AY4" s="30"/>
      <c r="AZ4" s="51"/>
      <c r="BA4" s="30"/>
      <c r="BB4" s="51"/>
      <c r="BC4" s="30"/>
      <c r="BD4" s="51"/>
      <c r="BE4" s="30"/>
      <c r="BF4" s="97"/>
    </row>
    <row r="5" spans="1:58" ht="19.5" customHeight="1">
      <c r="A5" s="282"/>
      <c r="B5" s="422"/>
      <c r="C5" s="423"/>
      <c r="D5" s="423"/>
      <c r="E5" s="459" t="s">
        <v>354</v>
      </c>
      <c r="F5" s="410"/>
      <c r="G5" s="406" t="s">
        <v>356</v>
      </c>
      <c r="H5" s="399"/>
      <c r="I5" s="406" t="s">
        <v>662</v>
      </c>
      <c r="J5" s="399"/>
      <c r="K5" s="406" t="s">
        <v>357</v>
      </c>
      <c r="L5" s="428"/>
      <c r="M5" s="406" t="s">
        <v>359</v>
      </c>
      <c r="N5" s="460" t="s">
        <v>360</v>
      </c>
      <c r="O5" s="406" t="s">
        <v>362</v>
      </c>
      <c r="P5" s="399"/>
      <c r="Q5" s="89"/>
      <c r="R5" s="92"/>
      <c r="S5" s="100"/>
      <c r="T5" s="101"/>
      <c r="U5" s="406" t="s">
        <v>431</v>
      </c>
      <c r="V5" s="428"/>
      <c r="W5" s="406" t="s">
        <v>663</v>
      </c>
      <c r="X5" s="460" t="s">
        <v>664</v>
      </c>
      <c r="Y5" s="406" t="s">
        <v>732</v>
      </c>
      <c r="Z5" s="428"/>
      <c r="AA5" s="406" t="s">
        <v>445</v>
      </c>
      <c r="AB5" s="428"/>
      <c r="AC5" s="406" t="s">
        <v>666</v>
      </c>
      <c r="AD5" s="408" t="s">
        <v>667</v>
      </c>
      <c r="AE5" s="406" t="s">
        <v>668</v>
      </c>
      <c r="AF5" s="399"/>
      <c r="AG5" s="406" t="s">
        <v>491</v>
      </c>
      <c r="AH5" s="408" t="s">
        <v>492</v>
      </c>
      <c r="AI5" s="406" t="s">
        <v>493</v>
      </c>
      <c r="AJ5" s="428"/>
      <c r="AK5" s="406" t="s">
        <v>496</v>
      </c>
      <c r="AL5" s="428"/>
      <c r="AM5" s="406" t="s">
        <v>542</v>
      </c>
      <c r="AN5" s="428"/>
      <c r="AO5" s="406" t="s">
        <v>545</v>
      </c>
      <c r="AP5" s="428"/>
      <c r="AQ5" s="391" t="s">
        <v>669</v>
      </c>
      <c r="AR5" s="428"/>
      <c r="AS5" s="391" t="s">
        <v>551</v>
      </c>
      <c r="AT5" s="435"/>
      <c r="AU5" s="391" t="s">
        <v>558</v>
      </c>
      <c r="AV5" s="408"/>
      <c r="AW5" s="391" t="s">
        <v>762</v>
      </c>
      <c r="AX5" s="428"/>
      <c r="AY5" s="86"/>
      <c r="AZ5" s="106"/>
      <c r="BA5" s="86"/>
      <c r="BB5" s="106"/>
      <c r="BC5" s="104"/>
      <c r="BD5" s="103"/>
      <c r="BE5" s="104"/>
      <c r="BF5" s="105"/>
    </row>
    <row r="6" spans="1:58" ht="150" customHeight="1">
      <c r="A6" s="282"/>
      <c r="B6" s="424"/>
      <c r="C6" s="423"/>
      <c r="D6" s="423"/>
      <c r="E6" s="391"/>
      <c r="F6" s="410"/>
      <c r="G6" s="407"/>
      <c r="H6" s="399"/>
      <c r="I6" s="407"/>
      <c r="J6" s="399"/>
      <c r="K6" s="432"/>
      <c r="L6" s="428"/>
      <c r="M6" s="432"/>
      <c r="N6" s="428"/>
      <c r="O6" s="407"/>
      <c r="P6" s="399"/>
      <c r="Q6" s="391" t="s">
        <v>458</v>
      </c>
      <c r="R6" s="447"/>
      <c r="S6" s="391" t="s">
        <v>678</v>
      </c>
      <c r="T6" s="408"/>
      <c r="U6" s="432"/>
      <c r="V6" s="428"/>
      <c r="W6" s="432"/>
      <c r="X6" s="428"/>
      <c r="Y6" s="432"/>
      <c r="Z6" s="428"/>
      <c r="AA6" s="432"/>
      <c r="AB6" s="428"/>
      <c r="AC6" s="432"/>
      <c r="AD6" s="428"/>
      <c r="AE6" s="407"/>
      <c r="AF6" s="399"/>
      <c r="AG6" s="432"/>
      <c r="AH6" s="408"/>
      <c r="AI6" s="432"/>
      <c r="AJ6" s="428"/>
      <c r="AK6" s="432"/>
      <c r="AL6" s="428"/>
      <c r="AM6" s="432"/>
      <c r="AN6" s="428"/>
      <c r="AO6" s="432"/>
      <c r="AP6" s="428"/>
      <c r="AQ6" s="432"/>
      <c r="AR6" s="428"/>
      <c r="AS6" s="432"/>
      <c r="AT6" s="435"/>
      <c r="AU6" s="391"/>
      <c r="AV6" s="408"/>
      <c r="AW6" s="432"/>
      <c r="AX6" s="428"/>
      <c r="AY6" s="86" t="s">
        <v>565</v>
      </c>
      <c r="AZ6" s="106" t="s">
        <v>566</v>
      </c>
      <c r="BA6" s="391" t="s">
        <v>567</v>
      </c>
      <c r="BB6" s="428"/>
      <c r="BC6" s="391" t="s">
        <v>671</v>
      </c>
      <c r="BD6" s="410"/>
      <c r="BE6" s="86" t="s">
        <v>672</v>
      </c>
      <c r="BF6" s="158" t="s">
        <v>673</v>
      </c>
    </row>
    <row r="7" spans="1:58" ht="4.5" customHeight="1">
      <c r="A7" s="282"/>
      <c r="B7" s="108"/>
      <c r="C7" s="109"/>
      <c r="D7" s="109"/>
      <c r="E7" s="112"/>
      <c r="F7" s="113"/>
      <c r="G7" s="110"/>
      <c r="H7" s="111"/>
      <c r="I7" s="110"/>
      <c r="J7" s="111"/>
      <c r="K7" s="32"/>
      <c r="L7" s="33"/>
      <c r="M7" s="32"/>
      <c r="N7" s="33"/>
      <c r="O7" s="110"/>
      <c r="P7" s="111"/>
      <c r="Q7" s="112"/>
      <c r="R7" s="53"/>
      <c r="S7" s="112"/>
      <c r="T7" s="114"/>
      <c r="U7" s="32"/>
      <c r="V7" s="33"/>
      <c r="W7" s="32"/>
      <c r="X7" s="33"/>
      <c r="Y7" s="32"/>
      <c r="Z7" s="33"/>
      <c r="AA7" s="32"/>
      <c r="AB7" s="33"/>
      <c r="AC7" s="32"/>
      <c r="AD7" s="33"/>
      <c r="AE7" s="110"/>
      <c r="AF7" s="111"/>
      <c r="AG7" s="32"/>
      <c r="AH7" s="114"/>
      <c r="AI7" s="32"/>
      <c r="AJ7" s="33"/>
      <c r="AK7" s="32"/>
      <c r="AL7" s="33"/>
      <c r="AM7" s="32"/>
      <c r="AN7" s="33"/>
      <c r="AO7" s="32"/>
      <c r="AP7" s="33"/>
      <c r="AQ7" s="32"/>
      <c r="AR7" s="33"/>
      <c r="AS7" s="32"/>
      <c r="AT7" s="33"/>
      <c r="AU7" s="112"/>
      <c r="AV7" s="114"/>
      <c r="AW7" s="112"/>
      <c r="AX7" s="114"/>
      <c r="AY7" s="112"/>
      <c r="AZ7" s="113"/>
      <c r="BA7" s="112"/>
      <c r="BB7" s="33"/>
      <c r="BC7" s="112"/>
      <c r="BD7" s="113"/>
      <c r="BE7" s="112"/>
      <c r="BF7" s="169"/>
    </row>
    <row r="8" spans="1:58" ht="24.75" customHeight="1" thickBot="1">
      <c r="A8" s="283" t="s">
        <v>733</v>
      </c>
      <c r="B8" s="34" t="s">
        <v>674</v>
      </c>
      <c r="C8" s="34" t="s">
        <v>1</v>
      </c>
      <c r="D8" s="35" t="s">
        <v>2</v>
      </c>
      <c r="E8" s="34" t="s">
        <v>1</v>
      </c>
      <c r="F8" s="35" t="s">
        <v>2</v>
      </c>
      <c r="G8" s="34" t="s">
        <v>1</v>
      </c>
      <c r="H8" s="35" t="s">
        <v>2</v>
      </c>
      <c r="I8" s="34" t="s">
        <v>1</v>
      </c>
      <c r="J8" s="35" t="s">
        <v>2</v>
      </c>
      <c r="K8" s="34" t="s">
        <v>1</v>
      </c>
      <c r="L8" s="35" t="s">
        <v>2</v>
      </c>
      <c r="M8" s="34" t="s">
        <v>1</v>
      </c>
      <c r="N8" s="35" t="s">
        <v>2</v>
      </c>
      <c r="O8" s="34" t="s">
        <v>1</v>
      </c>
      <c r="P8" s="35" t="s">
        <v>2</v>
      </c>
      <c r="Q8" s="34" t="s">
        <v>1</v>
      </c>
      <c r="R8" s="35" t="s">
        <v>2</v>
      </c>
      <c r="S8" s="34" t="s">
        <v>1</v>
      </c>
      <c r="T8" s="35" t="s">
        <v>2</v>
      </c>
      <c r="U8" s="34" t="s">
        <v>1</v>
      </c>
      <c r="V8" s="35" t="s">
        <v>2</v>
      </c>
      <c r="W8" s="34" t="s">
        <v>1</v>
      </c>
      <c r="X8" s="35" t="s">
        <v>2</v>
      </c>
      <c r="Y8" s="35" t="s">
        <v>1</v>
      </c>
      <c r="Z8" s="35" t="s">
        <v>2</v>
      </c>
      <c r="AA8" s="35" t="s">
        <v>1</v>
      </c>
      <c r="AB8" s="35" t="s">
        <v>2</v>
      </c>
      <c r="AC8" s="35" t="s">
        <v>1</v>
      </c>
      <c r="AD8" s="35" t="s">
        <v>2</v>
      </c>
      <c r="AE8" s="35" t="s">
        <v>1</v>
      </c>
      <c r="AF8" s="35" t="s">
        <v>2</v>
      </c>
      <c r="AG8" s="35" t="s">
        <v>1</v>
      </c>
      <c r="AH8" s="35" t="s">
        <v>2</v>
      </c>
      <c r="AI8" s="35" t="s">
        <v>1</v>
      </c>
      <c r="AJ8" s="35" t="s">
        <v>2</v>
      </c>
      <c r="AK8" s="35" t="s">
        <v>1</v>
      </c>
      <c r="AL8" s="35" t="s">
        <v>2</v>
      </c>
      <c r="AM8" s="35" t="s">
        <v>1</v>
      </c>
      <c r="AN8" s="35" t="s">
        <v>2</v>
      </c>
      <c r="AO8" s="35" t="s">
        <v>1</v>
      </c>
      <c r="AP8" s="35" t="s">
        <v>2</v>
      </c>
      <c r="AQ8" s="35" t="s">
        <v>1</v>
      </c>
      <c r="AR8" s="35" t="s">
        <v>2</v>
      </c>
      <c r="AS8" s="35" t="s">
        <v>1</v>
      </c>
      <c r="AT8" s="35" t="s">
        <v>2</v>
      </c>
      <c r="AU8" s="35" t="s">
        <v>1</v>
      </c>
      <c r="AV8" s="35" t="s">
        <v>2</v>
      </c>
      <c r="AW8" s="35" t="s">
        <v>1</v>
      </c>
      <c r="AX8" s="35" t="s">
        <v>2</v>
      </c>
      <c r="AY8" s="35" t="s">
        <v>1</v>
      </c>
      <c r="AZ8" s="35" t="s">
        <v>2</v>
      </c>
      <c r="BA8" s="35" t="s">
        <v>1</v>
      </c>
      <c r="BB8" s="35" t="s">
        <v>2</v>
      </c>
      <c r="BC8" s="35" t="s">
        <v>1</v>
      </c>
      <c r="BD8" s="35" t="s">
        <v>2</v>
      </c>
      <c r="BE8" s="35" t="s">
        <v>1</v>
      </c>
      <c r="BF8" s="118" t="s">
        <v>2</v>
      </c>
    </row>
    <row r="9" spans="1:67" s="94" customFormat="1" ht="49.5" customHeight="1">
      <c r="A9" s="284" t="s">
        <v>931</v>
      </c>
      <c r="B9" s="356">
        <v>96</v>
      </c>
      <c r="C9" s="356">
        <v>52</v>
      </c>
      <c r="D9" s="356">
        <v>44</v>
      </c>
      <c r="E9" s="356">
        <v>1</v>
      </c>
      <c r="F9" s="356">
        <v>0</v>
      </c>
      <c r="G9" s="356">
        <v>3</v>
      </c>
      <c r="H9" s="356">
        <v>1</v>
      </c>
      <c r="I9" s="356">
        <v>0</v>
      </c>
      <c r="J9" s="356">
        <v>0</v>
      </c>
      <c r="K9" s="356">
        <v>0</v>
      </c>
      <c r="L9" s="356">
        <v>0</v>
      </c>
      <c r="M9" s="357">
        <v>0</v>
      </c>
      <c r="N9" s="358">
        <v>0</v>
      </c>
      <c r="O9" s="356">
        <v>0</v>
      </c>
      <c r="P9" s="359">
        <v>0</v>
      </c>
      <c r="Q9" s="356">
        <v>0</v>
      </c>
      <c r="R9" s="356">
        <v>0</v>
      </c>
      <c r="S9" s="356">
        <v>0</v>
      </c>
      <c r="T9" s="356">
        <v>0</v>
      </c>
      <c r="U9" s="356">
        <v>0</v>
      </c>
      <c r="V9" s="356">
        <v>0</v>
      </c>
      <c r="W9" s="356">
        <v>0</v>
      </c>
      <c r="X9" s="357">
        <v>0</v>
      </c>
      <c r="Y9" s="360">
        <v>1</v>
      </c>
      <c r="Z9" s="360">
        <v>0</v>
      </c>
      <c r="AA9" s="360">
        <v>1</v>
      </c>
      <c r="AB9" s="360">
        <v>0</v>
      </c>
      <c r="AC9" s="360">
        <v>0</v>
      </c>
      <c r="AD9" s="360">
        <v>0</v>
      </c>
      <c r="AE9" s="360">
        <v>0</v>
      </c>
      <c r="AF9" s="360">
        <v>0</v>
      </c>
      <c r="AG9" s="360">
        <v>4</v>
      </c>
      <c r="AH9" s="360">
        <v>1</v>
      </c>
      <c r="AI9" s="360">
        <v>0</v>
      </c>
      <c r="AJ9" s="360">
        <v>0</v>
      </c>
      <c r="AK9" s="360">
        <v>0</v>
      </c>
      <c r="AL9" s="360">
        <v>0</v>
      </c>
      <c r="AM9" s="360">
        <v>0</v>
      </c>
      <c r="AN9" s="360">
        <v>1</v>
      </c>
      <c r="AO9" s="360">
        <v>0</v>
      </c>
      <c r="AP9" s="360">
        <v>0</v>
      </c>
      <c r="AQ9" s="360">
        <v>0</v>
      </c>
      <c r="AR9" s="360">
        <v>0</v>
      </c>
      <c r="AS9" s="360">
        <v>0</v>
      </c>
      <c r="AT9" s="360">
        <v>1</v>
      </c>
      <c r="AU9" s="360">
        <v>0</v>
      </c>
      <c r="AV9" s="360">
        <v>0</v>
      </c>
      <c r="AW9" s="360">
        <v>13</v>
      </c>
      <c r="AX9" s="360">
        <v>10</v>
      </c>
      <c r="AY9" s="360">
        <v>2</v>
      </c>
      <c r="AZ9" s="360">
        <v>0</v>
      </c>
      <c r="BA9" s="360">
        <v>0</v>
      </c>
      <c r="BB9" s="360">
        <v>0</v>
      </c>
      <c r="BC9" s="360">
        <v>1</v>
      </c>
      <c r="BD9" s="360">
        <v>2</v>
      </c>
      <c r="BE9" s="360">
        <v>0</v>
      </c>
      <c r="BF9" s="361">
        <v>0</v>
      </c>
      <c r="BG9" s="348"/>
      <c r="BH9" s="348"/>
      <c r="BI9" s="348"/>
      <c r="BJ9" s="348"/>
      <c r="BK9" s="348"/>
      <c r="BL9" s="348"/>
      <c r="BM9" s="348"/>
      <c r="BN9" s="348"/>
      <c r="BO9" s="348"/>
    </row>
    <row r="10" spans="1:67" s="94" customFormat="1" ht="49.5" customHeight="1">
      <c r="A10" s="284">
        <v>24</v>
      </c>
      <c r="B10" s="356">
        <v>79</v>
      </c>
      <c r="C10" s="356">
        <v>47</v>
      </c>
      <c r="D10" s="356">
        <v>32</v>
      </c>
      <c r="E10" s="356">
        <v>0</v>
      </c>
      <c r="F10" s="356">
        <v>2</v>
      </c>
      <c r="G10" s="356">
        <v>0</v>
      </c>
      <c r="H10" s="356">
        <v>2</v>
      </c>
      <c r="I10" s="356">
        <v>0</v>
      </c>
      <c r="J10" s="356">
        <v>0</v>
      </c>
      <c r="K10" s="356">
        <v>0</v>
      </c>
      <c r="L10" s="356">
        <v>0</v>
      </c>
      <c r="M10" s="357">
        <v>0</v>
      </c>
      <c r="N10" s="358">
        <v>0</v>
      </c>
      <c r="O10" s="356">
        <v>0</v>
      </c>
      <c r="P10" s="359">
        <v>1</v>
      </c>
      <c r="Q10" s="356">
        <v>0</v>
      </c>
      <c r="R10" s="356">
        <v>1</v>
      </c>
      <c r="S10" s="356">
        <v>0</v>
      </c>
      <c r="T10" s="356">
        <v>0</v>
      </c>
      <c r="U10" s="356">
        <v>1</v>
      </c>
      <c r="V10" s="356">
        <v>0</v>
      </c>
      <c r="W10" s="356">
        <v>0</v>
      </c>
      <c r="X10" s="357">
        <v>0</v>
      </c>
      <c r="Y10" s="360">
        <v>0</v>
      </c>
      <c r="Z10" s="360">
        <v>0</v>
      </c>
      <c r="AA10" s="360">
        <v>0</v>
      </c>
      <c r="AB10" s="360">
        <v>0</v>
      </c>
      <c r="AC10" s="360">
        <v>0</v>
      </c>
      <c r="AD10" s="360">
        <v>1</v>
      </c>
      <c r="AE10" s="360">
        <v>0</v>
      </c>
      <c r="AF10" s="360">
        <v>0</v>
      </c>
      <c r="AG10" s="360">
        <v>2</v>
      </c>
      <c r="AH10" s="360">
        <v>1</v>
      </c>
      <c r="AI10" s="360">
        <v>0</v>
      </c>
      <c r="AJ10" s="360">
        <v>0</v>
      </c>
      <c r="AK10" s="360">
        <v>0</v>
      </c>
      <c r="AL10" s="360">
        <v>0</v>
      </c>
      <c r="AM10" s="360">
        <v>1</v>
      </c>
      <c r="AN10" s="360">
        <v>0</v>
      </c>
      <c r="AO10" s="360">
        <v>0</v>
      </c>
      <c r="AP10" s="360">
        <v>0</v>
      </c>
      <c r="AQ10" s="360">
        <v>0</v>
      </c>
      <c r="AR10" s="360">
        <v>0</v>
      </c>
      <c r="AS10" s="360">
        <v>0</v>
      </c>
      <c r="AT10" s="360">
        <v>1</v>
      </c>
      <c r="AU10" s="360">
        <v>0</v>
      </c>
      <c r="AV10" s="360">
        <v>0</v>
      </c>
      <c r="AW10" s="360">
        <v>12</v>
      </c>
      <c r="AX10" s="360">
        <v>7</v>
      </c>
      <c r="AY10" s="360">
        <v>0</v>
      </c>
      <c r="AZ10" s="360">
        <v>0</v>
      </c>
      <c r="BA10" s="360">
        <v>0</v>
      </c>
      <c r="BB10" s="360">
        <v>0</v>
      </c>
      <c r="BC10" s="360">
        <v>1</v>
      </c>
      <c r="BD10" s="360">
        <v>1</v>
      </c>
      <c r="BE10" s="360">
        <v>0</v>
      </c>
      <c r="BF10" s="361">
        <v>1</v>
      </c>
      <c r="BG10" s="348"/>
      <c r="BH10" s="348"/>
      <c r="BI10" s="348"/>
      <c r="BJ10" s="348"/>
      <c r="BK10" s="348"/>
      <c r="BL10" s="348"/>
      <c r="BM10" s="348"/>
      <c r="BN10" s="348"/>
      <c r="BO10" s="348"/>
    </row>
    <row r="11" spans="1:67" ht="49.5" customHeight="1">
      <c r="A11" s="285">
        <v>25</v>
      </c>
      <c r="B11" s="286">
        <v>72</v>
      </c>
      <c r="C11" s="286">
        <v>43</v>
      </c>
      <c r="D11" s="286">
        <v>29</v>
      </c>
      <c r="E11" s="286">
        <v>1</v>
      </c>
      <c r="F11" s="286">
        <v>1</v>
      </c>
      <c r="G11" s="286">
        <v>0</v>
      </c>
      <c r="H11" s="286">
        <v>1</v>
      </c>
      <c r="I11" s="286">
        <v>0</v>
      </c>
      <c r="J11" s="286">
        <v>0</v>
      </c>
      <c r="K11" s="286">
        <v>0</v>
      </c>
      <c r="L11" s="286">
        <v>0</v>
      </c>
      <c r="M11" s="287">
        <v>0</v>
      </c>
      <c r="N11" s="288">
        <v>1</v>
      </c>
      <c r="O11" s="286">
        <v>0</v>
      </c>
      <c r="P11" s="289">
        <v>0</v>
      </c>
      <c r="Q11" s="286">
        <v>0</v>
      </c>
      <c r="R11" s="286">
        <v>0</v>
      </c>
      <c r="S11" s="286">
        <v>0</v>
      </c>
      <c r="T11" s="286">
        <v>0</v>
      </c>
      <c r="U11" s="286">
        <v>0</v>
      </c>
      <c r="V11" s="286">
        <v>0</v>
      </c>
      <c r="W11" s="286">
        <v>0</v>
      </c>
      <c r="X11" s="287">
        <v>0</v>
      </c>
      <c r="Y11" s="290">
        <v>0</v>
      </c>
      <c r="Z11" s="290">
        <v>0</v>
      </c>
      <c r="AA11" s="290">
        <v>0</v>
      </c>
      <c r="AB11" s="290">
        <v>0</v>
      </c>
      <c r="AC11" s="290">
        <v>1</v>
      </c>
      <c r="AD11" s="290">
        <v>0</v>
      </c>
      <c r="AE11" s="290">
        <v>0</v>
      </c>
      <c r="AF11" s="290">
        <v>0</v>
      </c>
      <c r="AG11" s="290">
        <v>1</v>
      </c>
      <c r="AH11" s="290">
        <v>2</v>
      </c>
      <c r="AI11" s="290">
        <v>0</v>
      </c>
      <c r="AJ11" s="290">
        <v>0</v>
      </c>
      <c r="AK11" s="290">
        <v>0</v>
      </c>
      <c r="AL11" s="290">
        <v>0</v>
      </c>
      <c r="AM11" s="290">
        <v>1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  <c r="AT11" s="290">
        <v>0</v>
      </c>
      <c r="AU11" s="290">
        <v>0</v>
      </c>
      <c r="AV11" s="290">
        <v>0</v>
      </c>
      <c r="AW11" s="290">
        <v>15</v>
      </c>
      <c r="AX11" s="290">
        <v>6</v>
      </c>
      <c r="AY11" s="290">
        <v>0</v>
      </c>
      <c r="AZ11" s="290">
        <v>0</v>
      </c>
      <c r="BA11" s="290">
        <v>0</v>
      </c>
      <c r="BB11" s="290">
        <v>0</v>
      </c>
      <c r="BC11" s="290">
        <v>0</v>
      </c>
      <c r="BD11" s="290">
        <v>0</v>
      </c>
      <c r="BE11" s="290">
        <v>0</v>
      </c>
      <c r="BF11" s="291">
        <v>1</v>
      </c>
      <c r="BG11" s="40"/>
      <c r="BH11" s="40"/>
      <c r="BI11" s="40"/>
      <c r="BJ11" s="40"/>
      <c r="BK11" s="40"/>
      <c r="BL11" s="40"/>
      <c r="BM11" s="40"/>
      <c r="BN11" s="40"/>
      <c r="BO11" s="40"/>
    </row>
    <row r="12" spans="1:67" ht="30" customHeight="1">
      <c r="A12" s="191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3"/>
      <c r="N12" s="294"/>
      <c r="O12" s="292"/>
      <c r="P12" s="295"/>
      <c r="Q12" s="292"/>
      <c r="R12" s="292"/>
      <c r="S12" s="292"/>
      <c r="T12" s="292"/>
      <c r="U12" s="292"/>
      <c r="V12" s="292"/>
      <c r="W12" s="292"/>
      <c r="X12" s="293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7"/>
      <c r="BG12" s="40"/>
      <c r="BH12" s="40"/>
      <c r="BI12" s="40"/>
      <c r="BJ12" s="40"/>
      <c r="BK12" s="40"/>
      <c r="BL12" s="40"/>
      <c r="BM12" s="40"/>
      <c r="BN12" s="40"/>
      <c r="BO12" s="40"/>
    </row>
    <row r="13" spans="1:67" ht="57.75" customHeight="1">
      <c r="A13" s="126" t="s">
        <v>734</v>
      </c>
      <c r="B13" s="84">
        <v>9</v>
      </c>
      <c r="C13" s="26">
        <v>6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26">
        <v>0</v>
      </c>
      <c r="N13" s="72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26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1</v>
      </c>
      <c r="AH13" s="20">
        <v>1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1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171">
        <v>0</v>
      </c>
      <c r="BG13" s="40"/>
      <c r="BH13" s="40"/>
      <c r="BI13" s="40"/>
      <c r="BJ13" s="40"/>
      <c r="BK13" s="40"/>
      <c r="BL13" s="40"/>
      <c r="BM13" s="40"/>
      <c r="BN13" s="40"/>
      <c r="BO13" s="40"/>
    </row>
    <row r="14" spans="1:67" ht="57.75" customHeight="1">
      <c r="A14" s="126" t="s">
        <v>735</v>
      </c>
      <c r="B14" s="84">
        <v>3</v>
      </c>
      <c r="C14" s="3">
        <v>2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26">
        <v>0</v>
      </c>
      <c r="N14" s="72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6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171">
        <v>0</v>
      </c>
      <c r="BG14" s="40"/>
      <c r="BH14" s="40"/>
      <c r="BI14" s="40"/>
      <c r="BJ14" s="40"/>
      <c r="BK14" s="40"/>
      <c r="BL14" s="40"/>
      <c r="BM14" s="40"/>
      <c r="BN14" s="40"/>
      <c r="BO14" s="40"/>
    </row>
    <row r="15" spans="1:67" ht="57.75" customHeight="1">
      <c r="A15" s="126" t="s">
        <v>736</v>
      </c>
      <c r="B15" s="84">
        <v>7</v>
      </c>
      <c r="C15" s="3">
        <v>5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26">
        <v>0</v>
      </c>
      <c r="N15" s="72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6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1</v>
      </c>
      <c r="AX15" s="20">
        <v>1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171">
        <v>1</v>
      </c>
      <c r="BG15" s="40"/>
      <c r="BH15" s="40"/>
      <c r="BI15" s="40"/>
      <c r="BJ15" s="40"/>
      <c r="BK15" s="40"/>
      <c r="BL15" s="40"/>
      <c r="BM15" s="40"/>
      <c r="BN15" s="40"/>
      <c r="BO15" s="40"/>
    </row>
    <row r="16" spans="1:67" ht="57.75" customHeight="1">
      <c r="A16" s="126" t="s">
        <v>737</v>
      </c>
      <c r="B16" s="84">
        <v>8</v>
      </c>
      <c r="C16" s="3">
        <v>4</v>
      </c>
      <c r="D16" s="3">
        <v>4</v>
      </c>
      <c r="E16" s="3">
        <v>1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26">
        <v>0</v>
      </c>
      <c r="N16" s="72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26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1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1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171">
        <v>0</v>
      </c>
      <c r="BG16" s="40"/>
      <c r="BH16" s="40"/>
      <c r="BI16" s="40"/>
      <c r="BJ16" s="40"/>
      <c r="BK16" s="40"/>
      <c r="BL16" s="40"/>
      <c r="BM16" s="40"/>
      <c r="BN16" s="40"/>
      <c r="BO16" s="40"/>
    </row>
    <row r="17" spans="1:67" ht="57.75" customHeight="1">
      <c r="A17" s="284" t="s">
        <v>738</v>
      </c>
      <c r="B17" s="84">
        <v>2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26">
        <v>0</v>
      </c>
      <c r="N17" s="72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6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1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171">
        <v>0</v>
      </c>
      <c r="BG17" s="40"/>
      <c r="BH17" s="40"/>
      <c r="BI17" s="40"/>
      <c r="BJ17" s="40"/>
      <c r="BK17" s="40"/>
      <c r="BL17" s="40"/>
      <c r="BM17" s="40"/>
      <c r="BN17" s="40"/>
      <c r="BO17" s="40"/>
    </row>
    <row r="18" spans="1:67" ht="57.75" customHeight="1">
      <c r="A18" s="298" t="s">
        <v>739</v>
      </c>
      <c r="B18" s="84">
        <v>3</v>
      </c>
      <c r="C18" s="3">
        <v>1</v>
      </c>
      <c r="D18" s="3">
        <v>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26">
        <v>0</v>
      </c>
      <c r="N18" s="72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6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171">
        <v>0</v>
      </c>
      <c r="BG18" s="40"/>
      <c r="BH18" s="40"/>
      <c r="BI18" s="40"/>
      <c r="BJ18" s="40"/>
      <c r="BK18" s="40"/>
      <c r="BL18" s="40"/>
      <c r="BM18" s="40"/>
      <c r="BN18" s="40"/>
      <c r="BO18" s="40"/>
    </row>
    <row r="19" spans="1:67" ht="57.75" customHeight="1">
      <c r="A19" s="298" t="s">
        <v>740</v>
      </c>
      <c r="B19" s="84">
        <v>9</v>
      </c>
      <c r="C19" s="3">
        <v>6</v>
      </c>
      <c r="D19" s="3">
        <v>3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26">
        <v>0</v>
      </c>
      <c r="N19" s="72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26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1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1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3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171">
        <v>0</v>
      </c>
      <c r="BG19" s="40"/>
      <c r="BH19" s="40"/>
      <c r="BI19" s="40"/>
      <c r="BJ19" s="40"/>
      <c r="BK19" s="40"/>
      <c r="BL19" s="40"/>
      <c r="BM19" s="40"/>
      <c r="BN19" s="40"/>
      <c r="BO19" s="40"/>
    </row>
    <row r="20" spans="1:67" ht="57.75" customHeight="1">
      <c r="A20" s="298" t="s">
        <v>741</v>
      </c>
      <c r="B20" s="84">
        <v>6</v>
      </c>
      <c r="C20" s="3">
        <v>3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26">
        <v>0</v>
      </c>
      <c r="N20" s="72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26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1</v>
      </c>
      <c r="AX20" s="20">
        <v>1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171">
        <v>0</v>
      </c>
      <c r="BG20" s="40"/>
      <c r="BH20" s="40"/>
      <c r="BI20" s="40"/>
      <c r="BJ20" s="40"/>
      <c r="BK20" s="40"/>
      <c r="BL20" s="40"/>
      <c r="BM20" s="40"/>
      <c r="BN20" s="40"/>
      <c r="BO20" s="40"/>
    </row>
    <row r="21" spans="1:67" ht="57.75" customHeight="1">
      <c r="A21" s="298" t="s">
        <v>742</v>
      </c>
      <c r="B21" s="84">
        <v>7</v>
      </c>
      <c r="C21" s="3">
        <v>6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26">
        <v>0</v>
      </c>
      <c r="N21" s="72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26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2</v>
      </c>
      <c r="AX21" s="20">
        <v>1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171">
        <v>0</v>
      </c>
      <c r="BG21" s="40"/>
      <c r="BH21" s="40"/>
      <c r="BI21" s="40"/>
      <c r="BJ21" s="40"/>
      <c r="BK21" s="40"/>
      <c r="BL21" s="40"/>
      <c r="BM21" s="40"/>
      <c r="BN21" s="40"/>
      <c r="BO21" s="40"/>
    </row>
    <row r="22" spans="1:67" ht="57.75" customHeight="1">
      <c r="A22" s="298" t="s">
        <v>743</v>
      </c>
      <c r="B22" s="84">
        <v>6</v>
      </c>
      <c r="C22" s="3">
        <v>2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26">
        <v>0</v>
      </c>
      <c r="N22" s="72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26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2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171">
        <v>0</v>
      </c>
      <c r="BG22" s="40"/>
      <c r="BH22" s="40"/>
      <c r="BI22" s="40"/>
      <c r="BJ22" s="40"/>
      <c r="BK22" s="40"/>
      <c r="BL22" s="40"/>
      <c r="BM22" s="40"/>
      <c r="BN22" s="40"/>
      <c r="BO22" s="40"/>
    </row>
    <row r="23" spans="1:67" ht="57.75" customHeight="1">
      <c r="A23" s="298" t="s">
        <v>744</v>
      </c>
      <c r="B23" s="84">
        <v>8</v>
      </c>
      <c r="C23" s="3">
        <v>5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26">
        <v>0</v>
      </c>
      <c r="N23" s="72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26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4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171">
        <v>0</v>
      </c>
      <c r="BG23" s="40"/>
      <c r="BH23" s="40"/>
      <c r="BI23" s="40"/>
      <c r="BJ23" s="40"/>
      <c r="BK23" s="40"/>
      <c r="BL23" s="40"/>
      <c r="BM23" s="40"/>
      <c r="BN23" s="40"/>
      <c r="BO23" s="40"/>
    </row>
    <row r="24" spans="1:67" ht="57.75" customHeight="1" thickBot="1">
      <c r="A24" s="299" t="s">
        <v>745</v>
      </c>
      <c r="B24" s="85">
        <v>4</v>
      </c>
      <c r="C24" s="74">
        <v>2</v>
      </c>
      <c r="D24" s="74">
        <v>2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382">
        <v>0</v>
      </c>
      <c r="N24" s="383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382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v>0</v>
      </c>
      <c r="AU24" s="79">
        <v>0</v>
      </c>
      <c r="AV24" s="79">
        <v>0</v>
      </c>
      <c r="AW24" s="79">
        <v>1</v>
      </c>
      <c r="AX24" s="79">
        <v>1</v>
      </c>
      <c r="AY24" s="79">
        <v>0</v>
      </c>
      <c r="AZ24" s="79">
        <v>0</v>
      </c>
      <c r="BA24" s="79">
        <v>0</v>
      </c>
      <c r="BB24" s="79">
        <v>0</v>
      </c>
      <c r="BC24" s="79">
        <v>0</v>
      </c>
      <c r="BD24" s="79">
        <v>0</v>
      </c>
      <c r="BE24" s="79">
        <v>0</v>
      </c>
      <c r="BF24" s="384">
        <v>0</v>
      </c>
      <c r="BG24" s="40"/>
      <c r="BH24" s="40"/>
      <c r="BI24" s="40"/>
      <c r="BJ24" s="40"/>
      <c r="BK24" s="40"/>
      <c r="BL24" s="40"/>
      <c r="BM24" s="40"/>
      <c r="BN24" s="40"/>
      <c r="BO24" s="40"/>
    </row>
  </sheetData>
  <sheetProtection sheet="1"/>
  <mergeCells count="57">
    <mergeCell ref="S6:T6"/>
    <mergeCell ref="AU5:AV6"/>
    <mergeCell ref="AK5:AL6"/>
    <mergeCell ref="AM5:AN6"/>
    <mergeCell ref="O5:P6"/>
    <mergeCell ref="G3:H3"/>
    <mergeCell ref="I3:J3"/>
    <mergeCell ref="Q3:R3"/>
    <mergeCell ref="S3:T3"/>
    <mergeCell ref="AE5:AF6"/>
    <mergeCell ref="Q6:R6"/>
    <mergeCell ref="U5:V6"/>
    <mergeCell ref="W5:W6"/>
    <mergeCell ref="X5:X6"/>
    <mergeCell ref="B3:D6"/>
    <mergeCell ref="M3:N3"/>
    <mergeCell ref="E3:F3"/>
    <mergeCell ref="O3:P3"/>
    <mergeCell ref="M5:M6"/>
    <mergeCell ref="N5:N6"/>
    <mergeCell ref="I5:J6"/>
    <mergeCell ref="K3:L3"/>
    <mergeCell ref="K5:L6"/>
    <mergeCell ref="G5:H6"/>
    <mergeCell ref="AG3:AH3"/>
    <mergeCell ref="AA5:AB6"/>
    <mergeCell ref="AC5:AC6"/>
    <mergeCell ref="Y5:Z6"/>
    <mergeCell ref="AA3:AB3"/>
    <mergeCell ref="AC3:AD3"/>
    <mergeCell ref="AI3:AJ3"/>
    <mergeCell ref="AG5:AG6"/>
    <mergeCell ref="AH5:AH6"/>
    <mergeCell ref="AI5:AJ6"/>
    <mergeCell ref="AK3:AL3"/>
    <mergeCell ref="E5:F6"/>
    <mergeCell ref="W3:X3"/>
    <mergeCell ref="Y3:Z3"/>
    <mergeCell ref="U3:V3"/>
    <mergeCell ref="AE3:AF3"/>
    <mergeCell ref="BE3:BF3"/>
    <mergeCell ref="AO3:AP3"/>
    <mergeCell ref="AQ3:AR3"/>
    <mergeCell ref="AS3:AT3"/>
    <mergeCell ref="AO5:AP6"/>
    <mergeCell ref="AD5:AD6"/>
    <mergeCell ref="AS5:AT6"/>
    <mergeCell ref="BA6:BB6"/>
    <mergeCell ref="AU3:AV3"/>
    <mergeCell ref="AW3:AX3"/>
    <mergeCell ref="AQ5:AR6"/>
    <mergeCell ref="AM3:AN3"/>
    <mergeCell ref="AY3:AZ3"/>
    <mergeCell ref="BA3:BB3"/>
    <mergeCell ref="BC6:BD6"/>
    <mergeCell ref="BC3:BD3"/>
    <mergeCell ref="AW5:AX6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49" r:id="rId2"/>
  <colBreaks count="1" manualBreakCount="1">
    <brk id="28" max="22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P24"/>
  <sheetViews>
    <sheetView zoomScalePageLayoutView="0" workbookViewId="0" topLeftCell="A1">
      <selection activeCell="A10" sqref="A10"/>
    </sheetView>
  </sheetViews>
  <sheetFormatPr defaultColWidth="9.00390625" defaultRowHeight="13.5"/>
  <cols>
    <col min="1" max="1" width="10.625" style="1" customWidth="1"/>
    <col min="2" max="59" width="4.125" style="1" customWidth="1"/>
    <col min="60" max="16384" width="9.00390625" style="1" customWidth="1"/>
  </cols>
  <sheetData>
    <row r="1" spans="1:21" ht="30" customHeight="1">
      <c r="A1" s="261" t="s">
        <v>746</v>
      </c>
      <c r="B1" s="29"/>
      <c r="C1" s="29"/>
      <c r="D1" s="49"/>
      <c r="E1" s="50"/>
      <c r="F1" s="49"/>
      <c r="G1" s="29"/>
      <c r="H1" s="94"/>
      <c r="I1" s="95"/>
      <c r="J1" s="29"/>
      <c r="K1" s="29"/>
      <c r="L1" s="29"/>
      <c r="M1" s="29"/>
      <c r="N1" s="29"/>
      <c r="O1" s="29"/>
      <c r="P1" s="96"/>
      <c r="Q1" s="29"/>
      <c r="R1" s="29"/>
      <c r="S1" s="29"/>
      <c r="T1" s="29"/>
      <c r="U1" s="29"/>
    </row>
    <row r="2" spans="1:21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59" ht="19.5" customHeight="1">
      <c r="A3" s="281" t="s">
        <v>731</v>
      </c>
      <c r="B3" s="393" t="s">
        <v>682</v>
      </c>
      <c r="C3" s="398"/>
      <c r="D3" s="393" t="s">
        <v>683</v>
      </c>
      <c r="E3" s="398"/>
      <c r="F3" s="393" t="s">
        <v>684</v>
      </c>
      <c r="G3" s="398"/>
      <c r="H3" s="393" t="s">
        <v>685</v>
      </c>
      <c r="I3" s="398"/>
      <c r="J3" s="393" t="s">
        <v>686</v>
      </c>
      <c r="K3" s="398"/>
      <c r="L3" s="393" t="s">
        <v>687</v>
      </c>
      <c r="M3" s="397"/>
      <c r="N3" s="393" t="s">
        <v>688</v>
      </c>
      <c r="O3" s="397"/>
      <c r="P3" s="393" t="s">
        <v>689</v>
      </c>
      <c r="Q3" s="397"/>
      <c r="R3" s="393" t="s">
        <v>690</v>
      </c>
      <c r="S3" s="397"/>
      <c r="T3" s="393" t="s">
        <v>691</v>
      </c>
      <c r="U3" s="397"/>
      <c r="V3" s="393" t="s">
        <v>692</v>
      </c>
      <c r="W3" s="397"/>
      <c r="X3" s="393" t="s">
        <v>693</v>
      </c>
      <c r="Y3" s="398"/>
      <c r="Z3" s="393" t="s">
        <v>694</v>
      </c>
      <c r="AA3" s="397"/>
      <c r="AB3" s="393" t="s">
        <v>695</v>
      </c>
      <c r="AC3" s="397"/>
      <c r="AD3" s="393" t="s">
        <v>696</v>
      </c>
      <c r="AE3" s="397"/>
      <c r="AF3" s="393" t="s">
        <v>697</v>
      </c>
      <c r="AG3" s="398"/>
      <c r="AH3" s="393" t="s">
        <v>698</v>
      </c>
      <c r="AI3" s="398"/>
      <c r="AJ3" s="393" t="s">
        <v>699</v>
      </c>
      <c r="AK3" s="397"/>
      <c r="AL3" s="393" t="s">
        <v>700</v>
      </c>
      <c r="AM3" s="398"/>
      <c r="AN3" s="393" t="s">
        <v>701</v>
      </c>
      <c r="AO3" s="397"/>
      <c r="AP3" s="393" t="s">
        <v>702</v>
      </c>
      <c r="AQ3" s="397"/>
      <c r="AR3" s="398" t="s">
        <v>703</v>
      </c>
      <c r="AS3" s="398"/>
      <c r="AT3" s="393" t="s">
        <v>704</v>
      </c>
      <c r="AU3" s="398"/>
      <c r="AV3" s="393" t="s">
        <v>705</v>
      </c>
      <c r="AW3" s="398"/>
      <c r="AX3" s="393" t="s">
        <v>706</v>
      </c>
      <c r="AY3" s="398"/>
      <c r="AZ3" s="393" t="s">
        <v>707</v>
      </c>
      <c r="BA3" s="398"/>
      <c r="BB3" s="393" t="s">
        <v>708</v>
      </c>
      <c r="BC3" s="398"/>
      <c r="BD3" s="393" t="s">
        <v>709</v>
      </c>
      <c r="BE3" s="398"/>
      <c r="BF3" s="393" t="s">
        <v>710</v>
      </c>
      <c r="BG3" s="394"/>
    </row>
    <row r="4" spans="1:59" ht="4.5" customHeight="1">
      <c r="A4" s="282"/>
      <c r="B4" s="30"/>
      <c r="C4" s="51"/>
      <c r="D4" s="30"/>
      <c r="E4" s="51"/>
      <c r="F4" s="30"/>
      <c r="G4" s="51"/>
      <c r="H4" s="30"/>
      <c r="I4" s="51"/>
      <c r="J4" s="30"/>
      <c r="K4" s="51"/>
      <c r="L4" s="30"/>
      <c r="M4" s="51"/>
      <c r="N4" s="30"/>
      <c r="O4" s="51"/>
      <c r="P4" s="30"/>
      <c r="Q4" s="31"/>
      <c r="R4" s="30"/>
      <c r="S4" s="31"/>
      <c r="T4" s="30"/>
      <c r="U4" s="31"/>
      <c r="V4" s="30"/>
      <c r="W4" s="31"/>
      <c r="X4" s="30"/>
      <c r="Y4" s="51"/>
      <c r="Z4" s="30"/>
      <c r="AA4" s="31"/>
      <c r="AB4" s="30"/>
      <c r="AC4" s="31"/>
      <c r="AD4" s="30"/>
      <c r="AE4" s="31"/>
      <c r="AF4" s="30"/>
      <c r="AG4" s="51"/>
      <c r="AH4" s="30"/>
      <c r="AI4" s="51"/>
      <c r="AJ4" s="30"/>
      <c r="AK4" s="31"/>
      <c r="AL4" s="30"/>
      <c r="AM4" s="51"/>
      <c r="AN4" s="30"/>
      <c r="AO4" s="31"/>
      <c r="AP4" s="30"/>
      <c r="AQ4" s="31"/>
      <c r="AR4" s="51"/>
      <c r="AS4" s="51"/>
      <c r="AT4" s="30"/>
      <c r="AU4" s="51"/>
      <c r="AV4" s="30"/>
      <c r="AW4" s="51"/>
      <c r="AX4" s="30"/>
      <c r="AY4" s="51"/>
      <c r="AZ4" s="30"/>
      <c r="BA4" s="51"/>
      <c r="BB4" s="30"/>
      <c r="BC4" s="51"/>
      <c r="BD4" s="30"/>
      <c r="BE4" s="51"/>
      <c r="BF4" s="30"/>
      <c r="BG4" s="97"/>
    </row>
    <row r="5" spans="1:59" ht="19.5" customHeight="1">
      <c r="A5" s="282"/>
      <c r="B5" s="262"/>
      <c r="C5" s="106"/>
      <c r="D5" s="89"/>
      <c r="E5" s="92"/>
      <c r="F5" s="89"/>
      <c r="G5" s="92"/>
      <c r="H5" s="89"/>
      <c r="I5" s="88"/>
      <c r="J5" s="89"/>
      <c r="K5" s="263"/>
      <c r="L5" s="89"/>
      <c r="M5" s="92"/>
      <c r="N5" s="89"/>
      <c r="O5" s="92"/>
      <c r="P5" s="391" t="s">
        <v>711</v>
      </c>
      <c r="Q5" s="408" t="s">
        <v>712</v>
      </c>
      <c r="R5" s="89"/>
      <c r="S5" s="88"/>
      <c r="T5" s="89"/>
      <c r="U5" s="263"/>
      <c r="V5" s="89"/>
      <c r="W5" s="88"/>
      <c r="X5" s="89"/>
      <c r="Y5" s="88"/>
      <c r="Z5" s="89"/>
      <c r="AA5" s="87"/>
      <c r="AB5" s="89"/>
      <c r="AC5" s="107"/>
      <c r="AD5" s="89"/>
      <c r="AE5" s="87"/>
      <c r="AF5" s="89"/>
      <c r="AG5" s="88"/>
      <c r="AH5" s="406" t="s">
        <v>616</v>
      </c>
      <c r="AI5" s="428"/>
      <c r="AJ5" s="406" t="s">
        <v>725</v>
      </c>
      <c r="AK5" s="428"/>
      <c r="AL5" s="406" t="s">
        <v>619</v>
      </c>
      <c r="AM5" s="428"/>
      <c r="AN5" s="86"/>
      <c r="AO5" s="88"/>
      <c r="AP5" s="86"/>
      <c r="AQ5" s="88"/>
      <c r="AR5" s="86"/>
      <c r="AS5" s="87"/>
      <c r="AT5" s="86"/>
      <c r="AU5" s="87"/>
      <c r="AV5" s="86"/>
      <c r="AW5" s="106"/>
      <c r="AX5" s="86"/>
      <c r="AY5" s="106"/>
      <c r="AZ5" s="300"/>
      <c r="BA5" s="301"/>
      <c r="BB5" s="300"/>
      <c r="BC5" s="301"/>
      <c r="BD5" s="391" t="s">
        <v>621</v>
      </c>
      <c r="BE5" s="428"/>
      <c r="BF5" s="391" t="s">
        <v>622</v>
      </c>
      <c r="BG5" s="462"/>
    </row>
    <row r="6" spans="1:59" ht="150" customHeight="1">
      <c r="A6" s="282"/>
      <c r="B6" s="86" t="s">
        <v>670</v>
      </c>
      <c r="C6" s="106" t="s">
        <v>714</v>
      </c>
      <c r="D6" s="86" t="s">
        <v>563</v>
      </c>
      <c r="E6" s="106" t="s">
        <v>715</v>
      </c>
      <c r="F6" s="391" t="s">
        <v>716</v>
      </c>
      <c r="G6" s="447"/>
      <c r="H6" s="86" t="s">
        <v>672</v>
      </c>
      <c r="I6" s="87" t="s">
        <v>717</v>
      </c>
      <c r="J6" s="86" t="s">
        <v>572</v>
      </c>
      <c r="K6" s="87" t="s">
        <v>718</v>
      </c>
      <c r="L6" s="391" t="s">
        <v>747</v>
      </c>
      <c r="M6" s="447"/>
      <c r="N6" s="86" t="s">
        <v>572</v>
      </c>
      <c r="O6" s="87" t="s">
        <v>573</v>
      </c>
      <c r="P6" s="432"/>
      <c r="Q6" s="428"/>
      <c r="R6" s="391" t="s">
        <v>607</v>
      </c>
      <c r="S6" s="408"/>
      <c r="T6" s="391" t="s">
        <v>623</v>
      </c>
      <c r="U6" s="408"/>
      <c r="V6" s="86" t="s">
        <v>748</v>
      </c>
      <c r="W6" s="87" t="s">
        <v>720</v>
      </c>
      <c r="X6" s="391" t="s">
        <v>726</v>
      </c>
      <c r="Y6" s="408"/>
      <c r="Z6" s="391" t="s">
        <v>609</v>
      </c>
      <c r="AA6" s="408"/>
      <c r="AB6" s="86" t="s">
        <v>722</v>
      </c>
      <c r="AC6" s="87" t="s">
        <v>723</v>
      </c>
      <c r="AD6" s="86" t="s">
        <v>749</v>
      </c>
      <c r="AE6" s="87" t="s">
        <v>723</v>
      </c>
      <c r="AF6" s="86" t="s">
        <v>612</v>
      </c>
      <c r="AG6" s="87" t="s">
        <v>613</v>
      </c>
      <c r="AH6" s="432"/>
      <c r="AI6" s="428"/>
      <c r="AJ6" s="432"/>
      <c r="AK6" s="428"/>
      <c r="AL6" s="432"/>
      <c r="AM6" s="428"/>
      <c r="AN6" s="391" t="s">
        <v>626</v>
      </c>
      <c r="AO6" s="408"/>
      <c r="AP6" s="391" t="s">
        <v>627</v>
      </c>
      <c r="AQ6" s="408"/>
      <c r="AR6" s="391" t="s">
        <v>727</v>
      </c>
      <c r="AS6" s="428"/>
      <c r="AT6" s="395" t="s">
        <v>750</v>
      </c>
      <c r="AU6" s="451"/>
      <c r="AV6" s="391" t="s">
        <v>728</v>
      </c>
      <c r="AW6" s="428"/>
      <c r="AX6" s="86" t="s">
        <v>631</v>
      </c>
      <c r="AY6" s="87" t="s">
        <v>632</v>
      </c>
      <c r="AZ6" s="395" t="s">
        <v>633</v>
      </c>
      <c r="BA6" s="433"/>
      <c r="BB6" s="391" t="s">
        <v>729</v>
      </c>
      <c r="BC6" s="408"/>
      <c r="BD6" s="432"/>
      <c r="BE6" s="428"/>
      <c r="BF6" s="432"/>
      <c r="BG6" s="462"/>
    </row>
    <row r="7" spans="1:59" ht="4.5" customHeight="1">
      <c r="A7" s="282"/>
      <c r="B7" s="112"/>
      <c r="C7" s="113"/>
      <c r="D7" s="112"/>
      <c r="E7" s="113"/>
      <c r="F7" s="112"/>
      <c r="G7" s="53"/>
      <c r="H7" s="112"/>
      <c r="I7" s="114"/>
      <c r="J7" s="112"/>
      <c r="K7" s="114"/>
      <c r="L7" s="112"/>
      <c r="M7" s="53"/>
      <c r="N7" s="112"/>
      <c r="O7" s="114"/>
      <c r="P7" s="32"/>
      <c r="Q7" s="33"/>
      <c r="R7" s="112"/>
      <c r="S7" s="114"/>
      <c r="T7" s="112"/>
      <c r="U7" s="114"/>
      <c r="V7" s="112"/>
      <c r="W7" s="114"/>
      <c r="X7" s="112"/>
      <c r="Y7" s="114"/>
      <c r="Z7" s="112"/>
      <c r="AA7" s="114"/>
      <c r="AB7" s="112"/>
      <c r="AC7" s="114"/>
      <c r="AD7" s="112"/>
      <c r="AE7" s="114"/>
      <c r="AF7" s="112"/>
      <c r="AG7" s="114"/>
      <c r="AH7" s="32"/>
      <c r="AI7" s="33"/>
      <c r="AJ7" s="32"/>
      <c r="AK7" s="33"/>
      <c r="AL7" s="32"/>
      <c r="AM7" s="33"/>
      <c r="AN7" s="112"/>
      <c r="AO7" s="114"/>
      <c r="AP7" s="112"/>
      <c r="AQ7" s="114"/>
      <c r="AR7" s="112"/>
      <c r="AS7" s="33"/>
      <c r="AT7" s="302"/>
      <c r="AU7" s="303"/>
      <c r="AV7" s="112"/>
      <c r="AW7" s="33"/>
      <c r="AX7" s="112"/>
      <c r="AY7" s="114"/>
      <c r="AZ7" s="41"/>
      <c r="BA7" s="42"/>
      <c r="BB7" s="112"/>
      <c r="BC7" s="114"/>
      <c r="BD7" s="32"/>
      <c r="BE7" s="33"/>
      <c r="BF7" s="32"/>
      <c r="BG7" s="280"/>
    </row>
    <row r="8" spans="1:59" ht="24.75" customHeight="1" thickBot="1">
      <c r="A8" s="283" t="s">
        <v>733</v>
      </c>
      <c r="B8" s="34" t="s">
        <v>1</v>
      </c>
      <c r="C8" s="35" t="s">
        <v>2</v>
      </c>
      <c r="D8" s="34" t="s">
        <v>1</v>
      </c>
      <c r="E8" s="35" t="s">
        <v>2</v>
      </c>
      <c r="F8" s="34" t="s">
        <v>1</v>
      </c>
      <c r="G8" s="35" t="s">
        <v>2</v>
      </c>
      <c r="H8" s="34" t="s">
        <v>1</v>
      </c>
      <c r="I8" s="35" t="s">
        <v>2</v>
      </c>
      <c r="J8" s="34" t="s">
        <v>1</v>
      </c>
      <c r="K8" s="35" t="s">
        <v>2</v>
      </c>
      <c r="L8" s="34" t="s">
        <v>1</v>
      </c>
      <c r="M8" s="35" t="s">
        <v>2</v>
      </c>
      <c r="N8" s="34" t="s">
        <v>1</v>
      </c>
      <c r="O8" s="35" t="s">
        <v>2</v>
      </c>
      <c r="P8" s="34" t="s">
        <v>1</v>
      </c>
      <c r="Q8" s="35" t="s">
        <v>2</v>
      </c>
      <c r="R8" s="34" t="s">
        <v>1</v>
      </c>
      <c r="S8" s="35" t="s">
        <v>2</v>
      </c>
      <c r="T8" s="34" t="s">
        <v>1</v>
      </c>
      <c r="U8" s="35" t="s">
        <v>2</v>
      </c>
      <c r="V8" s="35" t="s">
        <v>1</v>
      </c>
      <c r="W8" s="35" t="s">
        <v>2</v>
      </c>
      <c r="X8" s="35" t="s">
        <v>1</v>
      </c>
      <c r="Y8" s="35" t="s">
        <v>2</v>
      </c>
      <c r="Z8" s="35" t="s">
        <v>1</v>
      </c>
      <c r="AA8" s="35" t="s">
        <v>2</v>
      </c>
      <c r="AB8" s="35" t="s">
        <v>1</v>
      </c>
      <c r="AC8" s="35" t="s">
        <v>2</v>
      </c>
      <c r="AD8" s="35" t="s">
        <v>1</v>
      </c>
      <c r="AE8" s="35" t="s">
        <v>2</v>
      </c>
      <c r="AF8" s="35" t="s">
        <v>1</v>
      </c>
      <c r="AG8" s="35" t="s">
        <v>2</v>
      </c>
      <c r="AH8" s="35" t="s">
        <v>1</v>
      </c>
      <c r="AI8" s="35" t="s">
        <v>2</v>
      </c>
      <c r="AJ8" s="35" t="s">
        <v>1</v>
      </c>
      <c r="AK8" s="35" t="s">
        <v>2</v>
      </c>
      <c r="AL8" s="35" t="s">
        <v>1</v>
      </c>
      <c r="AM8" s="35" t="s">
        <v>2</v>
      </c>
      <c r="AN8" s="35" t="s">
        <v>1</v>
      </c>
      <c r="AO8" s="35" t="s">
        <v>2</v>
      </c>
      <c r="AP8" s="35" t="s">
        <v>1</v>
      </c>
      <c r="AQ8" s="35" t="s">
        <v>2</v>
      </c>
      <c r="AR8" s="35" t="s">
        <v>1</v>
      </c>
      <c r="AS8" s="35" t="s">
        <v>2</v>
      </c>
      <c r="AT8" s="35" t="s">
        <v>1</v>
      </c>
      <c r="AU8" s="35" t="s">
        <v>2</v>
      </c>
      <c r="AV8" s="35" t="s">
        <v>1</v>
      </c>
      <c r="AW8" s="35" t="s">
        <v>2</v>
      </c>
      <c r="AX8" s="35" t="s">
        <v>1</v>
      </c>
      <c r="AY8" s="35" t="s">
        <v>2</v>
      </c>
      <c r="AZ8" s="304" t="s">
        <v>1</v>
      </c>
      <c r="BA8" s="304" t="s">
        <v>2</v>
      </c>
      <c r="BB8" s="304" t="s">
        <v>1</v>
      </c>
      <c r="BC8" s="304" t="s">
        <v>2</v>
      </c>
      <c r="BD8" s="35" t="s">
        <v>1</v>
      </c>
      <c r="BE8" s="35" t="s">
        <v>2</v>
      </c>
      <c r="BF8" s="35" t="s">
        <v>1</v>
      </c>
      <c r="BG8" s="118" t="s">
        <v>2</v>
      </c>
    </row>
    <row r="9" spans="1:68" s="94" customFormat="1" ht="49.5" customHeight="1">
      <c r="A9" s="284" t="s">
        <v>931</v>
      </c>
      <c r="B9" s="356">
        <v>1</v>
      </c>
      <c r="C9" s="356">
        <v>0</v>
      </c>
      <c r="D9" s="356">
        <v>2</v>
      </c>
      <c r="E9" s="356">
        <v>0</v>
      </c>
      <c r="F9" s="356">
        <v>3</v>
      </c>
      <c r="G9" s="356">
        <v>1</v>
      </c>
      <c r="H9" s="356">
        <v>0</v>
      </c>
      <c r="I9" s="356">
        <v>1</v>
      </c>
      <c r="J9" s="357">
        <v>0</v>
      </c>
      <c r="K9" s="358">
        <v>0</v>
      </c>
      <c r="L9" s="356">
        <v>2</v>
      </c>
      <c r="M9" s="359">
        <v>4</v>
      </c>
      <c r="N9" s="356">
        <v>2</v>
      </c>
      <c r="O9" s="356">
        <v>2</v>
      </c>
      <c r="P9" s="356">
        <v>15</v>
      </c>
      <c r="Q9" s="356">
        <v>19</v>
      </c>
      <c r="R9" s="356">
        <v>1</v>
      </c>
      <c r="S9" s="356">
        <v>1</v>
      </c>
      <c r="T9" s="356">
        <v>6</v>
      </c>
      <c r="U9" s="357">
        <v>12</v>
      </c>
      <c r="V9" s="360">
        <v>1</v>
      </c>
      <c r="W9" s="360">
        <v>3</v>
      </c>
      <c r="X9" s="360">
        <v>1</v>
      </c>
      <c r="Y9" s="360">
        <v>0</v>
      </c>
      <c r="Z9" s="360">
        <v>0</v>
      </c>
      <c r="AA9" s="360">
        <v>0</v>
      </c>
      <c r="AB9" s="360">
        <v>2</v>
      </c>
      <c r="AC9" s="360">
        <v>0</v>
      </c>
      <c r="AD9" s="360">
        <v>4</v>
      </c>
      <c r="AE9" s="360">
        <v>1</v>
      </c>
      <c r="AF9" s="360">
        <v>0</v>
      </c>
      <c r="AG9" s="360">
        <v>2</v>
      </c>
      <c r="AH9" s="360">
        <v>3</v>
      </c>
      <c r="AI9" s="360">
        <v>1</v>
      </c>
      <c r="AJ9" s="360">
        <v>6</v>
      </c>
      <c r="AK9" s="360">
        <v>7</v>
      </c>
      <c r="AL9" s="360">
        <v>5</v>
      </c>
      <c r="AM9" s="360">
        <v>3</v>
      </c>
      <c r="AN9" s="360">
        <v>0</v>
      </c>
      <c r="AO9" s="360">
        <v>1</v>
      </c>
      <c r="AP9" s="360">
        <v>0</v>
      </c>
      <c r="AQ9" s="360">
        <v>0</v>
      </c>
      <c r="AR9" s="360">
        <v>0</v>
      </c>
      <c r="AS9" s="360">
        <v>0</v>
      </c>
      <c r="AT9" s="360">
        <v>2</v>
      </c>
      <c r="AU9" s="360">
        <v>1</v>
      </c>
      <c r="AV9" s="360">
        <v>3</v>
      </c>
      <c r="AW9" s="360">
        <v>1</v>
      </c>
      <c r="AX9" s="360">
        <v>0</v>
      </c>
      <c r="AY9" s="360">
        <v>0</v>
      </c>
      <c r="AZ9" s="360">
        <v>0</v>
      </c>
      <c r="BA9" s="360">
        <v>0</v>
      </c>
      <c r="BB9" s="360">
        <v>0</v>
      </c>
      <c r="BC9" s="360">
        <v>0</v>
      </c>
      <c r="BD9" s="360">
        <v>0</v>
      </c>
      <c r="BE9" s="360">
        <v>0</v>
      </c>
      <c r="BF9" s="360">
        <v>0</v>
      </c>
      <c r="BG9" s="361">
        <v>0</v>
      </c>
      <c r="BH9" s="348"/>
      <c r="BI9" s="348"/>
      <c r="BJ9" s="348"/>
      <c r="BK9" s="348"/>
      <c r="BL9" s="348"/>
      <c r="BM9" s="348"/>
      <c r="BN9" s="348"/>
      <c r="BO9" s="348"/>
      <c r="BP9" s="348"/>
    </row>
    <row r="10" spans="1:68" s="94" customFormat="1" ht="49.5" customHeight="1">
      <c r="A10" s="284">
        <v>24</v>
      </c>
      <c r="B10" s="356">
        <v>0</v>
      </c>
      <c r="C10" s="356">
        <v>0</v>
      </c>
      <c r="D10" s="356">
        <v>1</v>
      </c>
      <c r="E10" s="356">
        <v>0</v>
      </c>
      <c r="F10" s="356">
        <v>3</v>
      </c>
      <c r="G10" s="356">
        <v>2</v>
      </c>
      <c r="H10" s="356">
        <v>0</v>
      </c>
      <c r="I10" s="356">
        <v>0</v>
      </c>
      <c r="J10" s="357">
        <v>0</v>
      </c>
      <c r="K10" s="358">
        <v>0</v>
      </c>
      <c r="L10" s="356">
        <v>6</v>
      </c>
      <c r="M10" s="359">
        <v>1</v>
      </c>
      <c r="N10" s="356">
        <v>1</v>
      </c>
      <c r="O10" s="356">
        <v>2</v>
      </c>
      <c r="P10" s="356">
        <v>6</v>
      </c>
      <c r="Q10" s="356">
        <v>6</v>
      </c>
      <c r="R10" s="356">
        <v>0</v>
      </c>
      <c r="S10" s="356">
        <v>1</v>
      </c>
      <c r="T10" s="356">
        <v>2</v>
      </c>
      <c r="U10" s="357">
        <v>3</v>
      </c>
      <c r="V10" s="360">
        <v>1</v>
      </c>
      <c r="W10" s="360">
        <v>0</v>
      </c>
      <c r="X10" s="360">
        <v>0</v>
      </c>
      <c r="Y10" s="360">
        <v>0</v>
      </c>
      <c r="Z10" s="360">
        <v>0</v>
      </c>
      <c r="AA10" s="360">
        <v>0</v>
      </c>
      <c r="AB10" s="360">
        <v>0</v>
      </c>
      <c r="AC10" s="360">
        <v>0</v>
      </c>
      <c r="AD10" s="360">
        <v>1</v>
      </c>
      <c r="AE10" s="360">
        <v>0</v>
      </c>
      <c r="AF10" s="360">
        <v>2</v>
      </c>
      <c r="AG10" s="360">
        <v>2</v>
      </c>
      <c r="AH10" s="360">
        <v>7</v>
      </c>
      <c r="AI10" s="360">
        <v>2</v>
      </c>
      <c r="AJ10" s="360">
        <v>14</v>
      </c>
      <c r="AK10" s="360">
        <v>5</v>
      </c>
      <c r="AL10" s="360">
        <v>2</v>
      </c>
      <c r="AM10" s="360">
        <v>3</v>
      </c>
      <c r="AN10" s="360">
        <v>0</v>
      </c>
      <c r="AO10" s="360">
        <v>0</v>
      </c>
      <c r="AP10" s="360">
        <v>0</v>
      </c>
      <c r="AQ10" s="360">
        <v>0</v>
      </c>
      <c r="AR10" s="360">
        <v>0</v>
      </c>
      <c r="AS10" s="360">
        <v>0</v>
      </c>
      <c r="AT10" s="360">
        <v>1</v>
      </c>
      <c r="AU10" s="360">
        <v>0</v>
      </c>
      <c r="AV10" s="360">
        <v>0</v>
      </c>
      <c r="AW10" s="360">
        <v>3</v>
      </c>
      <c r="AX10" s="360">
        <v>0</v>
      </c>
      <c r="AY10" s="360">
        <v>0</v>
      </c>
      <c r="AZ10" s="360">
        <v>0</v>
      </c>
      <c r="BA10" s="360">
        <v>0</v>
      </c>
      <c r="BB10" s="360">
        <v>1</v>
      </c>
      <c r="BC10" s="360">
        <v>0</v>
      </c>
      <c r="BD10" s="360">
        <v>1</v>
      </c>
      <c r="BE10" s="360">
        <v>1</v>
      </c>
      <c r="BF10" s="360">
        <v>1</v>
      </c>
      <c r="BG10" s="361">
        <v>0</v>
      </c>
      <c r="BH10" s="348"/>
      <c r="BI10" s="348"/>
      <c r="BJ10" s="348"/>
      <c r="BK10" s="348"/>
      <c r="BL10" s="348"/>
      <c r="BM10" s="348"/>
      <c r="BN10" s="348"/>
      <c r="BO10" s="348"/>
      <c r="BP10" s="348"/>
    </row>
    <row r="11" spans="1:68" ht="49.5" customHeight="1">
      <c r="A11" s="285">
        <v>25</v>
      </c>
      <c r="B11" s="286">
        <v>0</v>
      </c>
      <c r="C11" s="286">
        <v>0</v>
      </c>
      <c r="D11" s="286">
        <v>4</v>
      </c>
      <c r="E11" s="286">
        <v>1</v>
      </c>
      <c r="F11" s="286">
        <v>2</v>
      </c>
      <c r="G11" s="286">
        <v>1</v>
      </c>
      <c r="H11" s="286">
        <v>2</v>
      </c>
      <c r="I11" s="286">
        <v>0</v>
      </c>
      <c r="J11" s="287">
        <v>0</v>
      </c>
      <c r="K11" s="288">
        <v>0</v>
      </c>
      <c r="L11" s="286">
        <v>3</v>
      </c>
      <c r="M11" s="289">
        <v>2</v>
      </c>
      <c r="N11" s="286">
        <v>4</v>
      </c>
      <c r="O11" s="286">
        <v>1</v>
      </c>
      <c r="P11" s="286">
        <v>11</v>
      </c>
      <c r="Q11" s="286">
        <v>10</v>
      </c>
      <c r="R11" s="286">
        <v>1</v>
      </c>
      <c r="S11" s="286">
        <v>3</v>
      </c>
      <c r="T11" s="286">
        <v>5</v>
      </c>
      <c r="U11" s="287">
        <v>2</v>
      </c>
      <c r="V11" s="290">
        <v>1</v>
      </c>
      <c r="W11" s="290">
        <v>2</v>
      </c>
      <c r="X11" s="290">
        <v>0</v>
      </c>
      <c r="Y11" s="290">
        <v>1</v>
      </c>
      <c r="Z11" s="290">
        <v>0</v>
      </c>
      <c r="AA11" s="290">
        <v>0</v>
      </c>
      <c r="AB11" s="290">
        <v>1</v>
      </c>
      <c r="AC11" s="290">
        <v>0</v>
      </c>
      <c r="AD11" s="290">
        <v>0</v>
      </c>
      <c r="AE11" s="290">
        <v>0</v>
      </c>
      <c r="AF11" s="290">
        <v>3</v>
      </c>
      <c r="AG11" s="290">
        <v>2</v>
      </c>
      <c r="AH11" s="290">
        <v>1</v>
      </c>
      <c r="AI11" s="290">
        <v>1</v>
      </c>
      <c r="AJ11" s="290">
        <v>11</v>
      </c>
      <c r="AK11" s="290">
        <v>4</v>
      </c>
      <c r="AL11" s="290">
        <v>1</v>
      </c>
      <c r="AM11" s="290">
        <v>3</v>
      </c>
      <c r="AN11" s="290">
        <v>0</v>
      </c>
      <c r="AO11" s="290">
        <v>1</v>
      </c>
      <c r="AP11" s="290">
        <v>0</v>
      </c>
      <c r="AQ11" s="290">
        <v>1</v>
      </c>
      <c r="AR11" s="290">
        <v>0</v>
      </c>
      <c r="AS11" s="290">
        <v>0</v>
      </c>
      <c r="AT11" s="290">
        <v>0</v>
      </c>
      <c r="AU11" s="290">
        <v>1</v>
      </c>
      <c r="AV11" s="290">
        <v>1</v>
      </c>
      <c r="AW11" s="290">
        <v>0</v>
      </c>
      <c r="AX11" s="290">
        <v>0</v>
      </c>
      <c r="AY11" s="290">
        <v>0</v>
      </c>
      <c r="AZ11" s="290">
        <v>0</v>
      </c>
      <c r="BA11" s="290">
        <v>0</v>
      </c>
      <c r="BB11" s="290">
        <v>0</v>
      </c>
      <c r="BC11" s="290">
        <v>0</v>
      </c>
      <c r="BD11" s="290">
        <v>0</v>
      </c>
      <c r="BE11" s="290">
        <v>0</v>
      </c>
      <c r="BF11" s="290">
        <v>0</v>
      </c>
      <c r="BG11" s="291">
        <v>0</v>
      </c>
      <c r="BH11" s="40"/>
      <c r="BI11" s="40"/>
      <c r="BJ11" s="40"/>
      <c r="BK11" s="40"/>
      <c r="BL11" s="40"/>
      <c r="BM11" s="40"/>
      <c r="BN11" s="40"/>
      <c r="BO11" s="40"/>
      <c r="BP11" s="40"/>
    </row>
    <row r="12" spans="1:68" ht="30" customHeight="1">
      <c r="A12" s="191"/>
      <c r="B12" s="67"/>
      <c r="C12" s="67"/>
      <c r="D12" s="67"/>
      <c r="E12" s="67"/>
      <c r="F12" s="67"/>
      <c r="G12" s="67"/>
      <c r="H12" s="67"/>
      <c r="I12" s="67"/>
      <c r="J12" s="192"/>
      <c r="K12" s="193"/>
      <c r="L12" s="67"/>
      <c r="M12" s="194"/>
      <c r="N12" s="67"/>
      <c r="O12" s="67"/>
      <c r="P12" s="67"/>
      <c r="Q12" s="67"/>
      <c r="R12" s="67"/>
      <c r="S12" s="67"/>
      <c r="T12" s="67"/>
      <c r="U12" s="192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305"/>
      <c r="BA12" s="305"/>
      <c r="BB12" s="305"/>
      <c r="BC12" s="305"/>
      <c r="BD12" s="195"/>
      <c r="BE12" s="195"/>
      <c r="BF12" s="195"/>
      <c r="BG12" s="196"/>
      <c r="BH12" s="40"/>
      <c r="BI12" s="40"/>
      <c r="BJ12" s="40"/>
      <c r="BK12" s="40"/>
      <c r="BL12" s="40"/>
      <c r="BM12" s="40"/>
      <c r="BN12" s="40"/>
      <c r="BO12" s="40"/>
      <c r="BP12" s="40"/>
    </row>
    <row r="13" spans="1:68" ht="57.75" customHeight="1">
      <c r="A13" s="126" t="s">
        <v>734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26">
        <v>0</v>
      </c>
      <c r="K13" s="72">
        <v>0</v>
      </c>
      <c r="L13" s="3">
        <v>0</v>
      </c>
      <c r="M13" s="3">
        <v>0</v>
      </c>
      <c r="N13" s="3">
        <v>0</v>
      </c>
      <c r="O13" s="3">
        <v>0</v>
      </c>
      <c r="P13" s="3">
        <v>2</v>
      </c>
      <c r="Q13" s="3">
        <v>0</v>
      </c>
      <c r="R13" s="3">
        <v>0</v>
      </c>
      <c r="S13" s="3">
        <v>0</v>
      </c>
      <c r="T13" s="3">
        <v>2</v>
      </c>
      <c r="U13" s="26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1</v>
      </c>
      <c r="AI13" s="20">
        <v>0</v>
      </c>
      <c r="AJ13" s="20">
        <v>1</v>
      </c>
      <c r="AK13" s="20">
        <v>1</v>
      </c>
      <c r="AL13" s="20">
        <v>0</v>
      </c>
      <c r="AM13" s="20">
        <v>1</v>
      </c>
      <c r="AN13" s="20">
        <v>0</v>
      </c>
      <c r="AO13" s="20">
        <v>0</v>
      </c>
      <c r="AP13" s="20">
        <v>0</v>
      </c>
      <c r="AQ13" s="20">
        <v>1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171">
        <v>0</v>
      </c>
      <c r="BH13" s="40"/>
      <c r="BI13" s="40"/>
      <c r="BJ13" s="40"/>
      <c r="BK13" s="40"/>
      <c r="BL13" s="40"/>
      <c r="BM13" s="40"/>
      <c r="BN13" s="40"/>
      <c r="BO13" s="40"/>
      <c r="BP13" s="40"/>
    </row>
    <row r="14" spans="1:68" ht="57.75" customHeight="1">
      <c r="A14" s="126" t="s">
        <v>735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26">
        <v>0</v>
      </c>
      <c r="K14" s="72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1</v>
      </c>
      <c r="R14" s="3">
        <v>0</v>
      </c>
      <c r="S14" s="3">
        <v>0</v>
      </c>
      <c r="T14" s="3">
        <v>1</v>
      </c>
      <c r="U14" s="26">
        <v>1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1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171">
        <v>0</v>
      </c>
      <c r="BH14" s="40"/>
      <c r="BI14" s="40"/>
      <c r="BJ14" s="40"/>
      <c r="BK14" s="40"/>
      <c r="BL14" s="40"/>
      <c r="BM14" s="40"/>
      <c r="BN14" s="40"/>
      <c r="BO14" s="40"/>
      <c r="BP14" s="40"/>
    </row>
    <row r="15" spans="1:68" ht="57.75" customHeight="1">
      <c r="A15" s="126" t="s">
        <v>736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26">
        <v>0</v>
      </c>
      <c r="K15" s="72">
        <v>0</v>
      </c>
      <c r="L15" s="3">
        <v>1</v>
      </c>
      <c r="M15" s="3">
        <v>0</v>
      </c>
      <c r="N15" s="3">
        <v>0</v>
      </c>
      <c r="O15" s="3">
        <v>0</v>
      </c>
      <c r="P15" s="3">
        <v>3</v>
      </c>
      <c r="Q15" s="3">
        <v>1</v>
      </c>
      <c r="R15" s="3">
        <v>0</v>
      </c>
      <c r="S15" s="3">
        <v>1</v>
      </c>
      <c r="T15" s="3">
        <v>2</v>
      </c>
      <c r="U15" s="26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1</v>
      </c>
      <c r="AG15" s="20">
        <v>0</v>
      </c>
      <c r="AH15" s="20">
        <v>0</v>
      </c>
      <c r="AI15" s="20">
        <v>0</v>
      </c>
      <c r="AJ15" s="20">
        <v>1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171">
        <v>0</v>
      </c>
      <c r="BH15" s="40"/>
      <c r="BI15" s="40"/>
      <c r="BJ15" s="40"/>
      <c r="BK15" s="40"/>
      <c r="BL15" s="40"/>
      <c r="BM15" s="40"/>
      <c r="BN15" s="40"/>
      <c r="BO15" s="40"/>
      <c r="BP15" s="40"/>
    </row>
    <row r="16" spans="1:68" ht="57.75" customHeight="1">
      <c r="A16" s="126" t="s">
        <v>737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26">
        <v>0</v>
      </c>
      <c r="K16" s="72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26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1</v>
      </c>
      <c r="AJ16" s="20">
        <v>2</v>
      </c>
      <c r="AK16" s="20">
        <v>1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171">
        <v>0</v>
      </c>
      <c r="BH16" s="40"/>
      <c r="BI16" s="40"/>
      <c r="BJ16" s="40"/>
      <c r="BK16" s="40"/>
      <c r="BL16" s="40"/>
      <c r="BM16" s="40"/>
      <c r="BN16" s="40"/>
      <c r="BO16" s="40"/>
      <c r="BP16" s="40"/>
    </row>
    <row r="17" spans="1:68" ht="57.75" customHeight="1">
      <c r="A17" s="284" t="s">
        <v>738</v>
      </c>
      <c r="B17" s="3">
        <v>0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26">
        <v>0</v>
      </c>
      <c r="K17" s="72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26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1</v>
      </c>
      <c r="AN17" s="20">
        <v>0</v>
      </c>
      <c r="AO17" s="20">
        <v>1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171">
        <v>0</v>
      </c>
      <c r="BH17" s="40"/>
      <c r="BI17" s="40"/>
      <c r="BJ17" s="40"/>
      <c r="BK17" s="40"/>
      <c r="BL17" s="40"/>
      <c r="BM17" s="40"/>
      <c r="BN17" s="40"/>
      <c r="BO17" s="40"/>
      <c r="BP17" s="40"/>
    </row>
    <row r="18" spans="1:68" ht="57.75" customHeight="1">
      <c r="A18" s="298" t="s">
        <v>739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26">
        <v>0</v>
      </c>
      <c r="K18" s="72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2</v>
      </c>
      <c r="R18" s="3">
        <v>0</v>
      </c>
      <c r="S18" s="3">
        <v>0</v>
      </c>
      <c r="T18" s="3">
        <v>0</v>
      </c>
      <c r="U18" s="26">
        <v>1</v>
      </c>
      <c r="V18" s="20">
        <v>0</v>
      </c>
      <c r="W18" s="20">
        <v>0</v>
      </c>
      <c r="X18" s="20">
        <v>0</v>
      </c>
      <c r="Y18" s="20">
        <v>1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1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171">
        <v>0</v>
      </c>
      <c r="BH18" s="40"/>
      <c r="BI18" s="40"/>
      <c r="BJ18" s="40"/>
      <c r="BK18" s="40"/>
      <c r="BL18" s="40"/>
      <c r="BM18" s="40"/>
      <c r="BN18" s="40"/>
      <c r="BO18" s="40"/>
      <c r="BP18" s="40"/>
    </row>
    <row r="19" spans="1:68" ht="57.75" customHeight="1">
      <c r="A19" s="298" t="s">
        <v>740</v>
      </c>
      <c r="B19" s="3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26">
        <v>0</v>
      </c>
      <c r="K19" s="72">
        <v>0</v>
      </c>
      <c r="L19" s="3">
        <v>0</v>
      </c>
      <c r="M19" s="3">
        <v>0</v>
      </c>
      <c r="N19" s="3">
        <v>2</v>
      </c>
      <c r="O19" s="3">
        <v>0</v>
      </c>
      <c r="P19" s="3">
        <v>0</v>
      </c>
      <c r="Q19" s="3">
        <v>1</v>
      </c>
      <c r="R19" s="3">
        <v>0</v>
      </c>
      <c r="S19" s="3">
        <v>0</v>
      </c>
      <c r="T19" s="3">
        <v>0</v>
      </c>
      <c r="U19" s="26">
        <v>0</v>
      </c>
      <c r="V19" s="20">
        <v>0</v>
      </c>
      <c r="W19" s="20">
        <v>1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1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171">
        <v>0</v>
      </c>
      <c r="BH19" s="40"/>
      <c r="BI19" s="40"/>
      <c r="BJ19" s="40"/>
      <c r="BK19" s="40"/>
      <c r="BL19" s="40"/>
      <c r="BM19" s="40"/>
      <c r="BN19" s="40"/>
      <c r="BO19" s="40"/>
      <c r="BP19" s="40"/>
    </row>
    <row r="20" spans="1:68" ht="57.75" customHeight="1">
      <c r="A20" s="298" t="s">
        <v>741</v>
      </c>
      <c r="B20" s="3">
        <v>0</v>
      </c>
      <c r="C20" s="3">
        <v>0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26">
        <v>0</v>
      </c>
      <c r="K20" s="72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1</v>
      </c>
      <c r="R20" s="3">
        <v>0</v>
      </c>
      <c r="S20" s="3">
        <v>0</v>
      </c>
      <c r="T20" s="3">
        <v>0</v>
      </c>
      <c r="U20" s="26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1</v>
      </c>
      <c r="AC20" s="20">
        <v>0</v>
      </c>
      <c r="AD20" s="20">
        <v>0</v>
      </c>
      <c r="AE20" s="20">
        <v>0</v>
      </c>
      <c r="AF20" s="20">
        <v>0</v>
      </c>
      <c r="AG20" s="20">
        <v>1</v>
      </c>
      <c r="AH20" s="20">
        <v>0</v>
      </c>
      <c r="AI20" s="20">
        <v>0</v>
      </c>
      <c r="AJ20" s="20">
        <v>1</v>
      </c>
      <c r="AK20" s="20">
        <v>1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171">
        <v>0</v>
      </c>
      <c r="BH20" s="40"/>
      <c r="BI20" s="40"/>
      <c r="BJ20" s="40"/>
      <c r="BK20" s="40"/>
      <c r="BL20" s="40"/>
      <c r="BM20" s="40"/>
      <c r="BN20" s="40"/>
      <c r="BO20" s="40"/>
      <c r="BP20" s="40"/>
    </row>
    <row r="21" spans="1:68" ht="57.75" customHeight="1">
      <c r="A21" s="298" t="s">
        <v>742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26">
        <v>0</v>
      </c>
      <c r="K21" s="72">
        <v>0</v>
      </c>
      <c r="L21" s="3">
        <v>1</v>
      </c>
      <c r="M21" s="3">
        <v>1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26">
        <v>0</v>
      </c>
      <c r="V21" s="20">
        <v>1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2</v>
      </c>
      <c r="AK21" s="20">
        <v>0</v>
      </c>
      <c r="AL21" s="20">
        <v>1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1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171">
        <v>0</v>
      </c>
      <c r="BH21" s="40"/>
      <c r="BI21" s="40"/>
      <c r="BJ21" s="40"/>
      <c r="BK21" s="40"/>
      <c r="BL21" s="40"/>
      <c r="BM21" s="40"/>
      <c r="BN21" s="40"/>
      <c r="BO21" s="40"/>
      <c r="BP21" s="40"/>
    </row>
    <row r="22" spans="1:68" ht="57.75" customHeight="1">
      <c r="A22" s="298" t="s">
        <v>743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26">
        <v>0</v>
      </c>
      <c r="K22" s="72">
        <v>0</v>
      </c>
      <c r="L22" s="3">
        <v>0</v>
      </c>
      <c r="M22" s="3">
        <v>1</v>
      </c>
      <c r="N22" s="3">
        <v>0</v>
      </c>
      <c r="O22" s="3">
        <v>0</v>
      </c>
      <c r="P22" s="3">
        <v>2</v>
      </c>
      <c r="Q22" s="3">
        <v>1</v>
      </c>
      <c r="R22" s="3">
        <v>1</v>
      </c>
      <c r="S22" s="3">
        <v>0</v>
      </c>
      <c r="T22" s="3">
        <v>0</v>
      </c>
      <c r="U22" s="26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1</v>
      </c>
      <c r="AG22" s="20">
        <v>1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1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1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171">
        <v>0</v>
      </c>
      <c r="BH22" s="40"/>
      <c r="BI22" s="40"/>
      <c r="BJ22" s="40"/>
      <c r="BK22" s="40"/>
      <c r="BL22" s="40"/>
      <c r="BM22" s="40"/>
      <c r="BN22" s="40"/>
      <c r="BO22" s="40"/>
      <c r="BP22" s="40"/>
    </row>
    <row r="23" spans="1:68" ht="57.75" customHeight="1">
      <c r="A23" s="298" t="s">
        <v>744</v>
      </c>
      <c r="B23" s="3">
        <v>0</v>
      </c>
      <c r="C23" s="3">
        <v>0</v>
      </c>
      <c r="D23" s="3">
        <v>0</v>
      </c>
      <c r="E23" s="3">
        <v>0</v>
      </c>
      <c r="F23" s="3">
        <v>1</v>
      </c>
      <c r="G23" s="3">
        <v>0</v>
      </c>
      <c r="H23" s="3">
        <v>1</v>
      </c>
      <c r="I23" s="3">
        <v>0</v>
      </c>
      <c r="J23" s="26">
        <v>0</v>
      </c>
      <c r="K23" s="72">
        <v>0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3</v>
      </c>
      <c r="R23" s="3">
        <v>0</v>
      </c>
      <c r="S23" s="3">
        <v>2</v>
      </c>
      <c r="T23" s="3">
        <v>0</v>
      </c>
      <c r="U23" s="26">
        <v>0</v>
      </c>
      <c r="V23" s="20">
        <v>0</v>
      </c>
      <c r="W23" s="20">
        <v>1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1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171">
        <v>0</v>
      </c>
      <c r="BH23" s="40"/>
      <c r="BI23" s="40"/>
      <c r="BJ23" s="40"/>
      <c r="BK23" s="40"/>
      <c r="BL23" s="40"/>
      <c r="BM23" s="40"/>
      <c r="BN23" s="40"/>
      <c r="BO23" s="40"/>
      <c r="BP23" s="40"/>
    </row>
    <row r="24" spans="1:68" ht="57.75" customHeight="1" thickBot="1">
      <c r="A24" s="299" t="s">
        <v>745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382">
        <v>0</v>
      </c>
      <c r="K24" s="383">
        <v>0</v>
      </c>
      <c r="L24" s="74">
        <v>1</v>
      </c>
      <c r="M24" s="74">
        <v>0</v>
      </c>
      <c r="N24" s="74">
        <v>0</v>
      </c>
      <c r="O24" s="74">
        <v>1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382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1</v>
      </c>
      <c r="AK24" s="79">
        <v>1</v>
      </c>
      <c r="AL24" s="79">
        <v>0</v>
      </c>
      <c r="AM24" s="79">
        <v>0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v>0</v>
      </c>
      <c r="AU24" s="79">
        <v>0</v>
      </c>
      <c r="AV24" s="79">
        <v>0</v>
      </c>
      <c r="AW24" s="79">
        <v>0</v>
      </c>
      <c r="AX24" s="79">
        <v>0</v>
      </c>
      <c r="AY24" s="79">
        <v>0</v>
      </c>
      <c r="AZ24" s="79">
        <v>0</v>
      </c>
      <c r="BA24" s="79">
        <v>0</v>
      </c>
      <c r="BB24" s="79">
        <v>0</v>
      </c>
      <c r="BC24" s="79">
        <v>0</v>
      </c>
      <c r="BD24" s="79">
        <v>0</v>
      </c>
      <c r="BE24" s="79">
        <v>0</v>
      </c>
      <c r="BF24" s="79">
        <v>0</v>
      </c>
      <c r="BG24" s="384">
        <v>0</v>
      </c>
      <c r="BH24" s="40"/>
      <c r="BI24" s="40"/>
      <c r="BJ24" s="40"/>
      <c r="BK24" s="40"/>
      <c r="BL24" s="40"/>
      <c r="BM24" s="40"/>
      <c r="BN24" s="40"/>
      <c r="BO24" s="40"/>
      <c r="BP24" s="40"/>
    </row>
  </sheetData>
  <sheetProtection sheet="1"/>
  <mergeCells count="49">
    <mergeCell ref="AR3:AS3"/>
    <mergeCell ref="AT3:AU3"/>
    <mergeCell ref="AV3:AW3"/>
    <mergeCell ref="AX3:AY3"/>
    <mergeCell ref="AL3:AM3"/>
    <mergeCell ref="AN3:AO3"/>
    <mergeCell ref="AP3:AQ3"/>
    <mergeCell ref="AL5:AM6"/>
    <mergeCell ref="AN6:AO6"/>
    <mergeCell ref="AP6:AQ6"/>
    <mergeCell ref="AH3:AI3"/>
    <mergeCell ref="AJ3:AK3"/>
    <mergeCell ref="AH5:AI6"/>
    <mergeCell ref="AJ5:AK6"/>
    <mergeCell ref="AF3:AG3"/>
    <mergeCell ref="F3:G3"/>
    <mergeCell ref="B3:C3"/>
    <mergeCell ref="D3:E3"/>
    <mergeCell ref="N3:O3"/>
    <mergeCell ref="H3:I3"/>
    <mergeCell ref="J3:K3"/>
    <mergeCell ref="AD3:AE3"/>
    <mergeCell ref="X6:Y6"/>
    <mergeCell ref="Z6:AA6"/>
    <mergeCell ref="V3:W3"/>
    <mergeCell ref="R3:S3"/>
    <mergeCell ref="AB3:AC3"/>
    <mergeCell ref="T3:U3"/>
    <mergeCell ref="X3:Y3"/>
    <mergeCell ref="Z3:AA3"/>
    <mergeCell ref="F6:G6"/>
    <mergeCell ref="L6:M6"/>
    <mergeCell ref="P5:P6"/>
    <mergeCell ref="Q5:Q6"/>
    <mergeCell ref="AT6:AU6"/>
    <mergeCell ref="L3:M3"/>
    <mergeCell ref="AR6:AS6"/>
    <mergeCell ref="P3:Q3"/>
    <mergeCell ref="R6:S6"/>
    <mergeCell ref="T6:U6"/>
    <mergeCell ref="AV6:AW6"/>
    <mergeCell ref="AZ6:BA6"/>
    <mergeCell ref="BB6:BC6"/>
    <mergeCell ref="BD5:BE6"/>
    <mergeCell ref="BF5:BG6"/>
    <mergeCell ref="AZ3:BA3"/>
    <mergeCell ref="BB3:BC3"/>
    <mergeCell ref="BD3:BE3"/>
    <mergeCell ref="BF3:BG3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49" r:id="rId2"/>
  <colBreaks count="1" manualBreakCount="1">
    <brk id="29" max="20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BW157"/>
  <sheetViews>
    <sheetView tabSelected="1" zoomScale="70" zoomScaleNormal="70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"/>
    </sheetView>
  </sheetViews>
  <sheetFormatPr defaultColWidth="9.00390625" defaultRowHeight="13.5"/>
  <cols>
    <col min="1" max="1" width="19.625" style="1" customWidth="1"/>
    <col min="2" max="2" width="1.625" style="1" customWidth="1"/>
    <col min="3" max="3" width="52.625" style="1" customWidth="1"/>
    <col min="4" max="4" width="9.625" style="1" customWidth="1"/>
    <col min="5" max="10" width="8.625" style="1" customWidth="1"/>
    <col min="11" max="24" width="9.625" style="1" customWidth="1"/>
    <col min="25" max="16384" width="9.00390625" style="1" customWidth="1"/>
  </cols>
  <sheetData>
    <row r="1" spans="1:75" ht="39.75" customHeight="1" thickBot="1">
      <c r="A1" s="308" t="s">
        <v>848</v>
      </c>
      <c r="B1" s="308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</row>
    <row r="2" spans="1:75" ht="19.5" customHeight="1">
      <c r="A2" s="464" t="s">
        <v>849</v>
      </c>
      <c r="B2" s="465"/>
      <c r="C2" s="466"/>
      <c r="D2" s="478" t="s">
        <v>850</v>
      </c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</row>
    <row r="3" spans="1:75" ht="19.5" customHeight="1">
      <c r="A3" s="467" t="s">
        <v>845</v>
      </c>
      <c r="B3" s="470" t="s">
        <v>851</v>
      </c>
      <c r="C3" s="471"/>
      <c r="D3" s="476" t="s">
        <v>852</v>
      </c>
      <c r="E3" s="476"/>
      <c r="F3" s="476"/>
      <c r="G3" s="476"/>
      <c r="H3" s="476"/>
      <c r="I3" s="476"/>
      <c r="J3" s="476"/>
      <c r="K3" s="476" t="s">
        <v>853</v>
      </c>
      <c r="L3" s="476"/>
      <c r="M3" s="476"/>
      <c r="N3" s="476"/>
      <c r="O3" s="476"/>
      <c r="P3" s="476"/>
      <c r="Q3" s="476"/>
      <c r="R3" s="476" t="s">
        <v>854</v>
      </c>
      <c r="S3" s="476"/>
      <c r="T3" s="476"/>
      <c r="U3" s="476"/>
      <c r="V3" s="476"/>
      <c r="W3" s="476"/>
      <c r="X3" s="477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</row>
    <row r="4" spans="1:75" ht="19.5" customHeight="1">
      <c r="A4" s="468"/>
      <c r="B4" s="472"/>
      <c r="C4" s="473"/>
      <c r="D4" s="313"/>
      <c r="E4" s="314" t="s">
        <v>855</v>
      </c>
      <c r="F4" s="314" t="s">
        <v>856</v>
      </c>
      <c r="G4" s="314" t="s">
        <v>857</v>
      </c>
      <c r="H4" s="314" t="s">
        <v>858</v>
      </c>
      <c r="I4" s="314" t="s">
        <v>859</v>
      </c>
      <c r="J4" s="314" t="s">
        <v>860</v>
      </c>
      <c r="K4" s="313"/>
      <c r="L4" s="314" t="s">
        <v>855</v>
      </c>
      <c r="M4" s="314" t="s">
        <v>856</v>
      </c>
      <c r="N4" s="314" t="s">
        <v>857</v>
      </c>
      <c r="O4" s="314" t="s">
        <v>858</v>
      </c>
      <c r="P4" s="314" t="s">
        <v>859</v>
      </c>
      <c r="Q4" s="314" t="s">
        <v>860</v>
      </c>
      <c r="R4" s="313"/>
      <c r="S4" s="314" t="s">
        <v>855</v>
      </c>
      <c r="T4" s="314" t="s">
        <v>856</v>
      </c>
      <c r="U4" s="314" t="s">
        <v>857</v>
      </c>
      <c r="V4" s="314" t="s">
        <v>858</v>
      </c>
      <c r="W4" s="314" t="s">
        <v>859</v>
      </c>
      <c r="X4" s="315" t="s">
        <v>860</v>
      </c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</row>
    <row r="5" spans="1:75" ht="4.5" customHeight="1">
      <c r="A5" s="468"/>
      <c r="B5" s="472"/>
      <c r="C5" s="473"/>
      <c r="D5" s="313"/>
      <c r="E5" s="314"/>
      <c r="F5" s="314"/>
      <c r="G5" s="314"/>
      <c r="H5" s="314"/>
      <c r="I5" s="314"/>
      <c r="J5" s="314"/>
      <c r="K5" s="313"/>
      <c r="L5" s="314"/>
      <c r="M5" s="314"/>
      <c r="N5" s="314"/>
      <c r="O5" s="314"/>
      <c r="P5" s="314"/>
      <c r="Q5" s="314"/>
      <c r="R5" s="313"/>
      <c r="S5" s="314"/>
      <c r="T5" s="314"/>
      <c r="U5" s="314"/>
      <c r="V5" s="314"/>
      <c r="W5" s="314"/>
      <c r="X5" s="316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</row>
    <row r="6" spans="1:75" ht="210" customHeight="1">
      <c r="A6" s="468"/>
      <c r="B6" s="472"/>
      <c r="C6" s="473"/>
      <c r="D6" s="317" t="s">
        <v>861</v>
      </c>
      <c r="E6" s="318" t="s">
        <v>862</v>
      </c>
      <c r="F6" s="318" t="s">
        <v>863</v>
      </c>
      <c r="G6" s="318" t="s">
        <v>864</v>
      </c>
      <c r="H6" s="318" t="s">
        <v>865</v>
      </c>
      <c r="I6" s="318" t="s">
        <v>866</v>
      </c>
      <c r="J6" s="319" t="s">
        <v>867</v>
      </c>
      <c r="K6" s="317" t="s">
        <v>861</v>
      </c>
      <c r="L6" s="318" t="s">
        <v>862</v>
      </c>
      <c r="M6" s="318" t="s">
        <v>863</v>
      </c>
      <c r="N6" s="318" t="s">
        <v>864</v>
      </c>
      <c r="O6" s="318" t="s">
        <v>865</v>
      </c>
      <c r="P6" s="318" t="s">
        <v>866</v>
      </c>
      <c r="Q6" s="319" t="s">
        <v>867</v>
      </c>
      <c r="R6" s="317" t="s">
        <v>861</v>
      </c>
      <c r="S6" s="318" t="s">
        <v>862</v>
      </c>
      <c r="T6" s="318" t="s">
        <v>863</v>
      </c>
      <c r="U6" s="318" t="s">
        <v>864</v>
      </c>
      <c r="V6" s="318" t="s">
        <v>865</v>
      </c>
      <c r="W6" s="318" t="s">
        <v>866</v>
      </c>
      <c r="X6" s="320" t="s">
        <v>867</v>
      </c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</row>
    <row r="7" spans="1:75" ht="4.5" customHeight="1" thickBot="1">
      <c r="A7" s="469"/>
      <c r="B7" s="474"/>
      <c r="C7" s="475"/>
      <c r="D7" s="321"/>
      <c r="E7" s="322"/>
      <c r="F7" s="322"/>
      <c r="G7" s="322"/>
      <c r="H7" s="322"/>
      <c r="I7" s="322"/>
      <c r="J7" s="323"/>
      <c r="K7" s="321"/>
      <c r="L7" s="322"/>
      <c r="M7" s="322"/>
      <c r="N7" s="322"/>
      <c r="O7" s="322"/>
      <c r="P7" s="322"/>
      <c r="Q7" s="323"/>
      <c r="R7" s="321"/>
      <c r="S7" s="322"/>
      <c r="T7" s="322"/>
      <c r="U7" s="322"/>
      <c r="V7" s="322"/>
      <c r="W7" s="322"/>
      <c r="X7" s="324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09"/>
    </row>
    <row r="8" spans="1:75" ht="34.5" customHeight="1">
      <c r="A8" s="310"/>
      <c r="B8" s="311"/>
      <c r="C8" s="312" t="s">
        <v>931</v>
      </c>
      <c r="D8" s="362">
        <v>169</v>
      </c>
      <c r="E8" s="363">
        <v>38</v>
      </c>
      <c r="F8" s="363">
        <v>14</v>
      </c>
      <c r="G8" s="363">
        <v>45</v>
      </c>
      <c r="H8" s="363">
        <v>1</v>
      </c>
      <c r="I8" s="364">
        <v>0</v>
      </c>
      <c r="J8" s="365">
        <v>71</v>
      </c>
      <c r="K8" s="362">
        <v>139</v>
      </c>
      <c r="L8" s="363">
        <v>35</v>
      </c>
      <c r="M8" s="363">
        <v>2</v>
      </c>
      <c r="N8" s="363">
        <v>44</v>
      </c>
      <c r="O8" s="363">
        <v>0</v>
      </c>
      <c r="P8" s="366">
        <v>0</v>
      </c>
      <c r="Q8" s="365">
        <v>58</v>
      </c>
      <c r="R8" s="362">
        <v>30</v>
      </c>
      <c r="S8" s="363">
        <v>3</v>
      </c>
      <c r="T8" s="363">
        <v>12</v>
      </c>
      <c r="U8" s="363">
        <v>1</v>
      </c>
      <c r="V8" s="363">
        <v>1</v>
      </c>
      <c r="W8" s="366">
        <v>0</v>
      </c>
      <c r="X8" s="367">
        <v>13</v>
      </c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</row>
    <row r="9" spans="1:75" ht="34.5" customHeight="1">
      <c r="A9" s="310"/>
      <c r="B9" s="311"/>
      <c r="C9" s="340">
        <v>24</v>
      </c>
      <c r="D9" s="362">
        <v>156</v>
      </c>
      <c r="E9" s="365">
        <v>44</v>
      </c>
      <c r="F9" s="365">
        <v>6</v>
      </c>
      <c r="G9" s="365">
        <v>46</v>
      </c>
      <c r="H9" s="365">
        <v>3</v>
      </c>
      <c r="I9" s="364">
        <v>0</v>
      </c>
      <c r="J9" s="365">
        <v>57</v>
      </c>
      <c r="K9" s="362">
        <v>142</v>
      </c>
      <c r="L9" s="365">
        <v>42</v>
      </c>
      <c r="M9" s="365">
        <v>4</v>
      </c>
      <c r="N9" s="365">
        <v>44</v>
      </c>
      <c r="O9" s="365">
        <v>0</v>
      </c>
      <c r="P9" s="364">
        <v>0</v>
      </c>
      <c r="Q9" s="365">
        <v>52</v>
      </c>
      <c r="R9" s="362">
        <v>14</v>
      </c>
      <c r="S9" s="365">
        <v>2</v>
      </c>
      <c r="T9" s="365">
        <v>2</v>
      </c>
      <c r="U9" s="365">
        <v>2</v>
      </c>
      <c r="V9" s="365">
        <v>3</v>
      </c>
      <c r="W9" s="364">
        <v>0</v>
      </c>
      <c r="X9" s="367">
        <v>5</v>
      </c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</row>
    <row r="10" spans="1:75" ht="34.5" customHeight="1">
      <c r="A10" s="325"/>
      <c r="B10" s="326"/>
      <c r="C10" s="341">
        <v>25</v>
      </c>
      <c r="D10" s="328">
        <v>143</v>
      </c>
      <c r="E10" s="328">
        <v>30</v>
      </c>
      <c r="F10" s="328">
        <v>5</v>
      </c>
      <c r="G10" s="328">
        <v>46</v>
      </c>
      <c r="H10" s="328">
        <v>3</v>
      </c>
      <c r="I10" s="328">
        <v>0</v>
      </c>
      <c r="J10" s="328">
        <v>59</v>
      </c>
      <c r="K10" s="328">
        <v>125</v>
      </c>
      <c r="L10" s="328">
        <v>29</v>
      </c>
      <c r="M10" s="328">
        <v>2</v>
      </c>
      <c r="N10" s="328">
        <v>43</v>
      </c>
      <c r="O10" s="328">
        <v>1</v>
      </c>
      <c r="P10" s="328">
        <v>0</v>
      </c>
      <c r="Q10" s="328">
        <v>50</v>
      </c>
      <c r="R10" s="328">
        <v>18</v>
      </c>
      <c r="S10" s="328">
        <v>1</v>
      </c>
      <c r="T10" s="328">
        <v>3</v>
      </c>
      <c r="U10" s="328">
        <v>3</v>
      </c>
      <c r="V10" s="328">
        <v>2</v>
      </c>
      <c r="W10" s="328">
        <v>0</v>
      </c>
      <c r="X10" s="329">
        <v>9</v>
      </c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</row>
    <row r="11" spans="1:75" ht="19.5" customHeight="1">
      <c r="A11" s="325"/>
      <c r="B11" s="326"/>
      <c r="C11" s="327"/>
      <c r="D11" s="328"/>
      <c r="E11" s="328"/>
      <c r="F11" s="328"/>
      <c r="G11" s="328"/>
      <c r="H11" s="328"/>
      <c r="I11" s="328"/>
      <c r="J11" s="328"/>
      <c r="K11" s="328"/>
      <c r="L11" s="331"/>
      <c r="M11" s="331"/>
      <c r="N11" s="331"/>
      <c r="O11" s="331"/>
      <c r="P11" s="331"/>
      <c r="Q11" s="331"/>
      <c r="R11" s="328"/>
      <c r="S11" s="331"/>
      <c r="T11" s="331"/>
      <c r="U11" s="331"/>
      <c r="V11" s="331"/>
      <c r="W11" s="331"/>
      <c r="X11" s="329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</row>
    <row r="12" spans="1:75" ht="27" customHeight="1">
      <c r="A12" s="325" t="s">
        <v>868</v>
      </c>
      <c r="B12" s="326"/>
      <c r="C12" s="332" t="s">
        <v>762</v>
      </c>
      <c r="D12" s="333">
        <v>133</v>
      </c>
      <c r="E12" s="333">
        <v>30</v>
      </c>
      <c r="F12" s="333">
        <v>3</v>
      </c>
      <c r="G12" s="333">
        <v>46</v>
      </c>
      <c r="H12" s="333">
        <v>3</v>
      </c>
      <c r="I12" s="333">
        <v>0</v>
      </c>
      <c r="J12" s="333">
        <v>51</v>
      </c>
      <c r="K12" s="333">
        <v>121</v>
      </c>
      <c r="L12" s="20">
        <v>29</v>
      </c>
      <c r="M12" s="20">
        <v>1</v>
      </c>
      <c r="N12" s="20">
        <v>43</v>
      </c>
      <c r="O12" s="20">
        <v>1</v>
      </c>
      <c r="P12" s="20">
        <v>0</v>
      </c>
      <c r="Q12" s="20">
        <v>47</v>
      </c>
      <c r="R12" s="333">
        <v>12</v>
      </c>
      <c r="S12" s="20">
        <v>1</v>
      </c>
      <c r="T12" s="20">
        <v>2</v>
      </c>
      <c r="U12" s="20">
        <v>3</v>
      </c>
      <c r="V12" s="20">
        <v>2</v>
      </c>
      <c r="W12" s="20">
        <v>0</v>
      </c>
      <c r="X12" s="171">
        <v>4</v>
      </c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</row>
    <row r="13" spans="1:75" ht="27" customHeight="1">
      <c r="A13" s="325" t="s">
        <v>869</v>
      </c>
      <c r="B13" s="326"/>
      <c r="C13" s="334" t="s">
        <v>870</v>
      </c>
      <c r="D13" s="333">
        <v>2</v>
      </c>
      <c r="E13" s="333">
        <v>0</v>
      </c>
      <c r="F13" s="333">
        <v>0</v>
      </c>
      <c r="G13" s="333">
        <v>1</v>
      </c>
      <c r="H13" s="333">
        <v>0</v>
      </c>
      <c r="I13" s="333">
        <v>0</v>
      </c>
      <c r="J13" s="333">
        <v>1</v>
      </c>
      <c r="K13" s="333">
        <v>2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  <c r="Q13" s="20">
        <v>1</v>
      </c>
      <c r="R13" s="333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171">
        <v>0</v>
      </c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09"/>
      <c r="BB13" s="309"/>
      <c r="BC13" s="309"/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</row>
    <row r="14" spans="1:75" ht="27" customHeight="1">
      <c r="A14" s="325" t="s">
        <v>871</v>
      </c>
      <c r="B14" s="326"/>
      <c r="C14" s="334" t="s">
        <v>872</v>
      </c>
      <c r="D14" s="333">
        <v>2</v>
      </c>
      <c r="E14" s="333">
        <v>0</v>
      </c>
      <c r="F14" s="333">
        <v>0</v>
      </c>
      <c r="G14" s="333">
        <v>1</v>
      </c>
      <c r="H14" s="333">
        <v>0</v>
      </c>
      <c r="I14" s="333">
        <v>0</v>
      </c>
      <c r="J14" s="333">
        <v>1</v>
      </c>
      <c r="K14" s="333">
        <v>2</v>
      </c>
      <c r="L14" s="20">
        <v>0</v>
      </c>
      <c r="M14" s="20">
        <v>0</v>
      </c>
      <c r="N14" s="20">
        <v>1</v>
      </c>
      <c r="O14" s="20">
        <v>0</v>
      </c>
      <c r="P14" s="20">
        <v>0</v>
      </c>
      <c r="Q14" s="20">
        <v>1</v>
      </c>
      <c r="R14" s="333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171">
        <v>0</v>
      </c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</row>
    <row r="15" spans="1:75" ht="27" customHeight="1">
      <c r="A15" s="325" t="s">
        <v>873</v>
      </c>
      <c r="B15" s="326"/>
      <c r="C15" s="334" t="s">
        <v>874</v>
      </c>
      <c r="D15" s="333">
        <v>0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0</v>
      </c>
      <c r="L15" s="3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333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171">
        <v>0</v>
      </c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</row>
    <row r="16" spans="1:75" ht="27" customHeight="1">
      <c r="A16" s="325" t="s">
        <v>875</v>
      </c>
      <c r="B16" s="326"/>
      <c r="C16" s="334" t="s">
        <v>876</v>
      </c>
      <c r="D16" s="333">
        <v>0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333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171">
        <v>0</v>
      </c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</row>
    <row r="17" spans="1:75" ht="27" customHeight="1">
      <c r="A17" s="325" t="s">
        <v>877</v>
      </c>
      <c r="B17" s="326"/>
      <c r="C17" s="334" t="s">
        <v>878</v>
      </c>
      <c r="D17" s="333">
        <v>15</v>
      </c>
      <c r="E17" s="333">
        <v>0</v>
      </c>
      <c r="F17" s="333">
        <v>1</v>
      </c>
      <c r="G17" s="333">
        <v>6</v>
      </c>
      <c r="H17" s="333">
        <v>2</v>
      </c>
      <c r="I17" s="333">
        <v>0</v>
      </c>
      <c r="J17" s="333">
        <v>6</v>
      </c>
      <c r="K17" s="333">
        <v>8</v>
      </c>
      <c r="L17" s="20">
        <v>0</v>
      </c>
      <c r="M17" s="20">
        <v>0</v>
      </c>
      <c r="N17" s="20">
        <v>4</v>
      </c>
      <c r="O17" s="20">
        <v>0</v>
      </c>
      <c r="P17" s="20">
        <v>0</v>
      </c>
      <c r="Q17" s="20">
        <v>4</v>
      </c>
      <c r="R17" s="333">
        <v>7</v>
      </c>
      <c r="S17" s="20">
        <v>0</v>
      </c>
      <c r="T17" s="20">
        <v>1</v>
      </c>
      <c r="U17" s="20">
        <v>2</v>
      </c>
      <c r="V17" s="20">
        <v>2</v>
      </c>
      <c r="W17" s="20">
        <v>0</v>
      </c>
      <c r="X17" s="171">
        <v>2</v>
      </c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</row>
    <row r="18" spans="1:75" ht="27" customHeight="1">
      <c r="A18" s="325" t="s">
        <v>879</v>
      </c>
      <c r="B18" s="326"/>
      <c r="C18" s="334" t="s">
        <v>880</v>
      </c>
      <c r="D18" s="333">
        <v>6</v>
      </c>
      <c r="E18" s="333">
        <v>0</v>
      </c>
      <c r="F18" s="333">
        <v>0</v>
      </c>
      <c r="G18" s="333">
        <v>3</v>
      </c>
      <c r="H18" s="333">
        <v>0</v>
      </c>
      <c r="I18" s="333">
        <v>0</v>
      </c>
      <c r="J18" s="333">
        <v>3</v>
      </c>
      <c r="K18" s="333">
        <v>6</v>
      </c>
      <c r="L18" s="20">
        <v>0</v>
      </c>
      <c r="M18" s="20">
        <v>0</v>
      </c>
      <c r="N18" s="20">
        <v>3</v>
      </c>
      <c r="O18" s="20">
        <v>0</v>
      </c>
      <c r="P18" s="20">
        <v>0</v>
      </c>
      <c r="Q18" s="20">
        <v>3</v>
      </c>
      <c r="R18" s="333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171">
        <v>0</v>
      </c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09"/>
      <c r="BB18" s="309"/>
      <c r="BC18" s="309"/>
      <c r="BD18" s="309"/>
      <c r="BE18" s="309"/>
      <c r="BF18" s="309"/>
      <c r="BG18" s="309"/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</row>
    <row r="19" spans="1:75" ht="27" customHeight="1">
      <c r="A19" s="325" t="s">
        <v>881</v>
      </c>
      <c r="B19" s="326"/>
      <c r="C19" s="334" t="s">
        <v>882</v>
      </c>
      <c r="D19" s="333">
        <v>1</v>
      </c>
      <c r="E19" s="333">
        <v>0</v>
      </c>
      <c r="F19" s="333">
        <v>1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333">
        <v>1</v>
      </c>
      <c r="S19" s="20">
        <v>0</v>
      </c>
      <c r="T19" s="20">
        <v>1</v>
      </c>
      <c r="U19" s="20">
        <v>0</v>
      </c>
      <c r="V19" s="20">
        <v>0</v>
      </c>
      <c r="W19" s="20">
        <v>0</v>
      </c>
      <c r="X19" s="171">
        <v>0</v>
      </c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09"/>
      <c r="BB19" s="309"/>
      <c r="BC19" s="309"/>
      <c r="BD19" s="309"/>
      <c r="BE19" s="309"/>
      <c r="BF19" s="309"/>
      <c r="BG19" s="309"/>
      <c r="BH19" s="309"/>
      <c r="BI19" s="309"/>
      <c r="BJ19" s="309"/>
      <c r="BK19" s="309"/>
      <c r="BL19" s="309"/>
      <c r="BM19" s="309"/>
      <c r="BN19" s="309"/>
      <c r="BO19" s="309"/>
      <c r="BP19" s="309"/>
      <c r="BQ19" s="309"/>
      <c r="BR19" s="309"/>
      <c r="BS19" s="309"/>
      <c r="BT19" s="309"/>
      <c r="BU19" s="309"/>
      <c r="BV19" s="309"/>
      <c r="BW19" s="309"/>
    </row>
    <row r="20" spans="1:75" ht="27" customHeight="1">
      <c r="A20" s="325" t="s">
        <v>883</v>
      </c>
      <c r="B20" s="326"/>
      <c r="C20" s="334" t="s">
        <v>884</v>
      </c>
      <c r="D20" s="333">
        <v>3</v>
      </c>
      <c r="E20" s="333">
        <v>0</v>
      </c>
      <c r="F20" s="333">
        <v>0</v>
      </c>
      <c r="G20" s="333">
        <v>1</v>
      </c>
      <c r="H20" s="333">
        <v>1</v>
      </c>
      <c r="I20" s="333">
        <v>0</v>
      </c>
      <c r="J20" s="333">
        <v>1</v>
      </c>
      <c r="K20" s="333">
        <v>1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1</v>
      </c>
      <c r="R20" s="333">
        <v>2</v>
      </c>
      <c r="S20" s="20">
        <v>0</v>
      </c>
      <c r="T20" s="20">
        <v>0</v>
      </c>
      <c r="U20" s="20">
        <v>1</v>
      </c>
      <c r="V20" s="20">
        <v>1</v>
      </c>
      <c r="W20" s="20">
        <v>0</v>
      </c>
      <c r="X20" s="171">
        <v>0</v>
      </c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</row>
    <row r="21" spans="1:75" ht="27" customHeight="1">
      <c r="A21" s="325" t="s">
        <v>885</v>
      </c>
      <c r="B21" s="326"/>
      <c r="C21" s="334" t="s">
        <v>886</v>
      </c>
      <c r="D21" s="333">
        <v>1</v>
      </c>
      <c r="E21" s="333">
        <v>0</v>
      </c>
      <c r="F21" s="333">
        <v>1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333">
        <v>1</v>
      </c>
      <c r="S21" s="20">
        <v>0</v>
      </c>
      <c r="T21" s="20">
        <v>1</v>
      </c>
      <c r="U21" s="20">
        <v>0</v>
      </c>
      <c r="V21" s="20">
        <v>0</v>
      </c>
      <c r="W21" s="20">
        <v>0</v>
      </c>
      <c r="X21" s="171">
        <v>0</v>
      </c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</row>
    <row r="22" spans="1:75" ht="27" customHeight="1">
      <c r="A22" s="325" t="s">
        <v>887</v>
      </c>
      <c r="B22" s="326"/>
      <c r="C22" s="334" t="s">
        <v>888</v>
      </c>
      <c r="D22" s="333">
        <v>2</v>
      </c>
      <c r="E22" s="333">
        <v>0</v>
      </c>
      <c r="F22" s="333">
        <v>0</v>
      </c>
      <c r="G22" s="333">
        <v>1</v>
      </c>
      <c r="H22" s="333">
        <v>0</v>
      </c>
      <c r="I22" s="333">
        <v>0</v>
      </c>
      <c r="J22" s="333">
        <v>1</v>
      </c>
      <c r="K22" s="333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333">
        <v>2</v>
      </c>
      <c r="S22" s="20">
        <v>0</v>
      </c>
      <c r="T22" s="20">
        <v>0</v>
      </c>
      <c r="U22" s="20">
        <v>1</v>
      </c>
      <c r="V22" s="20">
        <v>0</v>
      </c>
      <c r="W22" s="20">
        <v>0</v>
      </c>
      <c r="X22" s="171">
        <v>1</v>
      </c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09"/>
      <c r="BB22" s="309"/>
      <c r="BC22" s="309"/>
      <c r="BD22" s="309"/>
      <c r="BE22" s="309"/>
      <c r="BF22" s="309"/>
      <c r="BG22" s="309"/>
      <c r="BH22" s="309"/>
      <c r="BI22" s="309"/>
      <c r="BJ22" s="309"/>
      <c r="BK22" s="309"/>
      <c r="BL22" s="309"/>
      <c r="BM22" s="309"/>
      <c r="BN22" s="309"/>
      <c r="BO22" s="309"/>
      <c r="BP22" s="309"/>
      <c r="BQ22" s="309"/>
      <c r="BR22" s="309"/>
      <c r="BS22" s="309"/>
      <c r="BT22" s="309"/>
      <c r="BU22" s="309"/>
      <c r="BV22" s="309"/>
      <c r="BW22" s="309"/>
    </row>
    <row r="23" spans="1:75" ht="27" customHeight="1">
      <c r="A23" s="325" t="s">
        <v>889</v>
      </c>
      <c r="B23" s="326"/>
      <c r="C23" s="334" t="s">
        <v>890</v>
      </c>
      <c r="D23" s="333">
        <v>109</v>
      </c>
      <c r="E23" s="333">
        <v>29</v>
      </c>
      <c r="F23" s="333">
        <v>1</v>
      </c>
      <c r="G23" s="333">
        <v>38</v>
      </c>
      <c r="H23" s="333">
        <v>1</v>
      </c>
      <c r="I23" s="333">
        <v>0</v>
      </c>
      <c r="J23" s="333">
        <v>40</v>
      </c>
      <c r="K23" s="333">
        <v>108</v>
      </c>
      <c r="L23" s="20">
        <v>29</v>
      </c>
      <c r="M23" s="20">
        <v>1</v>
      </c>
      <c r="N23" s="20">
        <v>38</v>
      </c>
      <c r="O23" s="20">
        <v>1</v>
      </c>
      <c r="P23" s="20">
        <v>0</v>
      </c>
      <c r="Q23" s="20">
        <v>39</v>
      </c>
      <c r="R23" s="333">
        <v>1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171">
        <v>1</v>
      </c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09"/>
      <c r="BB23" s="309"/>
      <c r="BC23" s="309"/>
      <c r="BD23" s="309"/>
      <c r="BE23" s="309"/>
      <c r="BF23" s="309"/>
      <c r="BG23" s="309"/>
      <c r="BH23" s="309"/>
      <c r="BI23" s="309"/>
      <c r="BJ23" s="309"/>
      <c r="BK23" s="309"/>
      <c r="BL23" s="309"/>
      <c r="BM23" s="309"/>
      <c r="BN23" s="309"/>
      <c r="BO23" s="309"/>
      <c r="BP23" s="309"/>
      <c r="BQ23" s="309"/>
      <c r="BR23" s="309"/>
      <c r="BS23" s="309"/>
      <c r="BT23" s="309"/>
      <c r="BU23" s="309"/>
      <c r="BV23" s="309"/>
      <c r="BW23" s="309"/>
    </row>
    <row r="24" spans="1:75" ht="27" customHeight="1">
      <c r="A24" s="325" t="s">
        <v>891</v>
      </c>
      <c r="B24" s="326"/>
      <c r="C24" s="334" t="s">
        <v>892</v>
      </c>
      <c r="D24" s="333">
        <v>23</v>
      </c>
      <c r="E24" s="333">
        <v>2</v>
      </c>
      <c r="F24" s="333">
        <v>1</v>
      </c>
      <c r="G24" s="333">
        <v>7</v>
      </c>
      <c r="H24" s="333">
        <v>0</v>
      </c>
      <c r="I24" s="333">
        <v>0</v>
      </c>
      <c r="J24" s="333">
        <v>13</v>
      </c>
      <c r="K24" s="333">
        <v>23</v>
      </c>
      <c r="L24" s="20">
        <v>2</v>
      </c>
      <c r="M24" s="20">
        <v>1</v>
      </c>
      <c r="N24" s="20">
        <v>7</v>
      </c>
      <c r="O24" s="20">
        <v>0</v>
      </c>
      <c r="P24" s="20">
        <v>0</v>
      </c>
      <c r="Q24" s="20">
        <v>13</v>
      </c>
      <c r="R24" s="333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171">
        <v>0</v>
      </c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</row>
    <row r="25" spans="1:75" ht="27" customHeight="1">
      <c r="A25" s="325" t="s">
        <v>893</v>
      </c>
      <c r="B25" s="326"/>
      <c r="C25" s="334" t="s">
        <v>894</v>
      </c>
      <c r="D25" s="333">
        <v>0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333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171">
        <v>0</v>
      </c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09"/>
      <c r="BR25" s="309"/>
      <c r="BS25" s="309"/>
      <c r="BT25" s="309"/>
      <c r="BU25" s="309"/>
      <c r="BV25" s="309"/>
      <c r="BW25" s="309"/>
    </row>
    <row r="26" spans="1:75" ht="27" customHeight="1">
      <c r="A26" s="325" t="s">
        <v>895</v>
      </c>
      <c r="B26" s="326"/>
      <c r="C26" s="334" t="s">
        <v>896</v>
      </c>
      <c r="D26" s="333">
        <v>0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333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171">
        <v>0</v>
      </c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09"/>
      <c r="BB26" s="309"/>
      <c r="BC26" s="309"/>
      <c r="BD26" s="309"/>
      <c r="BE26" s="309"/>
      <c r="BF26" s="309"/>
      <c r="BG26" s="309"/>
      <c r="BH26" s="309"/>
      <c r="BI26" s="309"/>
      <c r="BJ26" s="309"/>
      <c r="BK26" s="309"/>
      <c r="BL26" s="309"/>
      <c r="BM26" s="309"/>
      <c r="BN26" s="309"/>
      <c r="BO26" s="309"/>
      <c r="BP26" s="309"/>
      <c r="BQ26" s="309"/>
      <c r="BR26" s="309"/>
      <c r="BS26" s="309"/>
      <c r="BT26" s="309"/>
      <c r="BU26" s="309"/>
      <c r="BV26" s="309"/>
      <c r="BW26" s="309"/>
    </row>
    <row r="27" spans="1:75" ht="27" customHeight="1">
      <c r="A27" s="325" t="s">
        <v>897</v>
      </c>
      <c r="B27" s="326"/>
      <c r="C27" s="334" t="s">
        <v>898</v>
      </c>
      <c r="D27" s="333">
        <v>4</v>
      </c>
      <c r="E27" s="333">
        <v>1</v>
      </c>
      <c r="F27" s="333">
        <v>0</v>
      </c>
      <c r="G27" s="333">
        <v>0</v>
      </c>
      <c r="H27" s="333">
        <v>0</v>
      </c>
      <c r="I27" s="333">
        <v>0</v>
      </c>
      <c r="J27" s="333">
        <v>3</v>
      </c>
      <c r="K27" s="333">
        <v>3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3</v>
      </c>
      <c r="R27" s="333">
        <v>1</v>
      </c>
      <c r="S27" s="20">
        <v>1</v>
      </c>
      <c r="T27" s="20">
        <v>0</v>
      </c>
      <c r="U27" s="20">
        <v>0</v>
      </c>
      <c r="V27" s="20">
        <v>0</v>
      </c>
      <c r="W27" s="20">
        <v>0</v>
      </c>
      <c r="X27" s="171">
        <v>0</v>
      </c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09"/>
      <c r="BB27" s="309"/>
      <c r="BC27" s="309"/>
      <c r="BD27" s="309"/>
      <c r="BE27" s="309"/>
      <c r="BF27" s="309"/>
      <c r="BG27" s="309"/>
      <c r="BH27" s="309"/>
      <c r="BI27" s="309"/>
      <c r="BJ27" s="309"/>
      <c r="BK27" s="309"/>
      <c r="BL27" s="309"/>
      <c r="BM27" s="309"/>
      <c r="BN27" s="309"/>
      <c r="BO27" s="309"/>
      <c r="BP27" s="309"/>
      <c r="BQ27" s="309"/>
      <c r="BR27" s="309"/>
      <c r="BS27" s="309"/>
      <c r="BT27" s="309"/>
      <c r="BU27" s="309"/>
      <c r="BV27" s="309"/>
      <c r="BW27" s="309"/>
    </row>
    <row r="28" spans="1:75" ht="27" customHeight="1">
      <c r="A28" s="325" t="s">
        <v>899</v>
      </c>
      <c r="B28" s="326"/>
      <c r="C28" s="335" t="s">
        <v>900</v>
      </c>
      <c r="D28" s="333">
        <v>10</v>
      </c>
      <c r="E28" s="333">
        <v>0</v>
      </c>
      <c r="F28" s="333">
        <v>2</v>
      </c>
      <c r="G28" s="333">
        <v>0</v>
      </c>
      <c r="H28" s="333">
        <v>0</v>
      </c>
      <c r="I28" s="333">
        <v>0</v>
      </c>
      <c r="J28" s="333">
        <v>8</v>
      </c>
      <c r="K28" s="333">
        <v>4</v>
      </c>
      <c r="L28" s="20">
        <v>0</v>
      </c>
      <c r="M28" s="20">
        <v>1</v>
      </c>
      <c r="N28" s="20">
        <v>0</v>
      </c>
      <c r="O28" s="20">
        <v>0</v>
      </c>
      <c r="P28" s="20">
        <v>0</v>
      </c>
      <c r="Q28" s="20">
        <v>3</v>
      </c>
      <c r="R28" s="333">
        <v>6</v>
      </c>
      <c r="S28" s="20">
        <v>0</v>
      </c>
      <c r="T28" s="20">
        <v>1</v>
      </c>
      <c r="U28" s="20">
        <v>0</v>
      </c>
      <c r="V28" s="20">
        <v>0</v>
      </c>
      <c r="W28" s="20">
        <v>0</v>
      </c>
      <c r="X28" s="171">
        <v>5</v>
      </c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09"/>
      <c r="BB28" s="309"/>
      <c r="BC28" s="309"/>
      <c r="BD28" s="309"/>
      <c r="BE28" s="309"/>
      <c r="BF28" s="309"/>
      <c r="BG28" s="309"/>
      <c r="BH28" s="309"/>
      <c r="BI28" s="309"/>
      <c r="BJ28" s="309"/>
      <c r="BK28" s="309"/>
      <c r="BL28" s="309"/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</row>
    <row r="29" spans="1:75" ht="27" customHeight="1">
      <c r="A29" s="325" t="s">
        <v>901</v>
      </c>
      <c r="B29" s="326"/>
      <c r="C29" s="334" t="s">
        <v>902</v>
      </c>
      <c r="D29" s="333">
        <v>1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1</v>
      </c>
      <c r="K29" s="333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333">
        <v>1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171">
        <v>1</v>
      </c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09"/>
      <c r="BB29" s="309"/>
      <c r="BC29" s="309"/>
      <c r="BD29" s="309"/>
      <c r="BE29" s="309"/>
      <c r="BF29" s="309"/>
      <c r="BG29" s="309"/>
      <c r="BH29" s="309"/>
      <c r="BI29" s="309"/>
      <c r="BJ29" s="309"/>
      <c r="BK29" s="309"/>
      <c r="BL29" s="309"/>
      <c r="BM29" s="309"/>
      <c r="BN29" s="309"/>
      <c r="BO29" s="309"/>
      <c r="BP29" s="309"/>
      <c r="BQ29" s="309"/>
      <c r="BR29" s="309"/>
      <c r="BS29" s="309"/>
      <c r="BT29" s="309"/>
      <c r="BU29" s="309"/>
      <c r="BV29" s="309"/>
      <c r="BW29" s="309"/>
    </row>
    <row r="30" spans="1:75" ht="27" customHeight="1">
      <c r="A30" s="325" t="s">
        <v>903</v>
      </c>
      <c r="B30" s="326"/>
      <c r="C30" s="334" t="s">
        <v>904</v>
      </c>
      <c r="D30" s="333">
        <v>0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333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171">
        <v>0</v>
      </c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09"/>
      <c r="BB30" s="309"/>
      <c r="BC30" s="309"/>
      <c r="BD30" s="309"/>
      <c r="BE30" s="309"/>
      <c r="BF30" s="309"/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  <c r="BT30" s="309"/>
      <c r="BU30" s="309"/>
      <c r="BV30" s="309"/>
      <c r="BW30" s="309"/>
    </row>
    <row r="31" spans="1:75" ht="27" customHeight="1">
      <c r="A31" s="325" t="s">
        <v>905</v>
      </c>
      <c r="B31" s="326"/>
      <c r="C31" s="334" t="s">
        <v>906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333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171">
        <v>0</v>
      </c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09"/>
      <c r="BR31" s="309"/>
      <c r="BS31" s="309"/>
      <c r="BT31" s="309"/>
      <c r="BU31" s="309"/>
      <c r="BV31" s="309"/>
      <c r="BW31" s="309"/>
    </row>
    <row r="32" spans="1:75" ht="27" customHeight="1">
      <c r="A32" s="325" t="s">
        <v>907</v>
      </c>
      <c r="B32" s="326"/>
      <c r="C32" s="334" t="s">
        <v>908</v>
      </c>
      <c r="D32" s="333">
        <v>3</v>
      </c>
      <c r="E32" s="333">
        <v>0</v>
      </c>
      <c r="F32" s="333">
        <v>1</v>
      </c>
      <c r="G32" s="333">
        <v>0</v>
      </c>
      <c r="H32" s="333">
        <v>0</v>
      </c>
      <c r="I32" s="333">
        <v>0</v>
      </c>
      <c r="J32" s="333">
        <v>2</v>
      </c>
      <c r="K32" s="333">
        <v>1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1</v>
      </c>
      <c r="R32" s="333">
        <v>2</v>
      </c>
      <c r="S32" s="20">
        <v>0</v>
      </c>
      <c r="T32" s="20">
        <v>1</v>
      </c>
      <c r="U32" s="20">
        <v>0</v>
      </c>
      <c r="V32" s="20">
        <v>0</v>
      </c>
      <c r="W32" s="20">
        <v>0</v>
      </c>
      <c r="X32" s="171">
        <v>1</v>
      </c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09"/>
      <c r="BB32" s="309"/>
      <c r="BC32" s="309"/>
      <c r="BD32" s="309"/>
      <c r="BE32" s="309"/>
      <c r="BF32" s="309"/>
      <c r="BG32" s="309"/>
      <c r="BH32" s="309"/>
      <c r="BI32" s="309"/>
      <c r="BJ32" s="309"/>
      <c r="BK32" s="309"/>
      <c r="BL32" s="309"/>
      <c r="BM32" s="309"/>
      <c r="BN32" s="309"/>
      <c r="BO32" s="309"/>
      <c r="BP32" s="309"/>
      <c r="BQ32" s="309"/>
      <c r="BR32" s="309"/>
      <c r="BS32" s="309"/>
      <c r="BT32" s="309"/>
      <c r="BU32" s="309"/>
      <c r="BV32" s="309"/>
      <c r="BW32" s="309"/>
    </row>
    <row r="33" spans="1:75" ht="27" customHeight="1">
      <c r="A33" s="325" t="s">
        <v>909</v>
      </c>
      <c r="B33" s="326"/>
      <c r="C33" s="334" t="s">
        <v>910</v>
      </c>
      <c r="D33" s="333">
        <v>2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2</v>
      </c>
      <c r="K33" s="333">
        <v>1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1</v>
      </c>
      <c r="R33" s="333">
        <v>1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171">
        <v>1</v>
      </c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O33" s="309"/>
      <c r="BP33" s="309"/>
      <c r="BQ33" s="309"/>
      <c r="BR33" s="309"/>
      <c r="BS33" s="309"/>
      <c r="BT33" s="309"/>
      <c r="BU33" s="309"/>
      <c r="BV33" s="309"/>
      <c r="BW33" s="309"/>
    </row>
    <row r="34" spans="1:75" ht="27" customHeight="1">
      <c r="A34" s="325" t="s">
        <v>911</v>
      </c>
      <c r="B34" s="326"/>
      <c r="C34" s="334" t="s">
        <v>912</v>
      </c>
      <c r="D34" s="333">
        <v>1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1</v>
      </c>
      <c r="K34" s="333">
        <v>1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1</v>
      </c>
      <c r="R34" s="333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171">
        <v>0</v>
      </c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</row>
    <row r="35" spans="1:75" ht="27" customHeight="1">
      <c r="A35" s="325" t="s">
        <v>913</v>
      </c>
      <c r="B35" s="326"/>
      <c r="C35" s="334" t="s">
        <v>914</v>
      </c>
      <c r="D35" s="333">
        <v>1</v>
      </c>
      <c r="E35" s="333">
        <v>0</v>
      </c>
      <c r="F35" s="333">
        <v>1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333">
        <v>1</v>
      </c>
      <c r="S35" s="20">
        <v>0</v>
      </c>
      <c r="T35" s="20">
        <v>1</v>
      </c>
      <c r="U35" s="20">
        <v>0</v>
      </c>
      <c r="V35" s="20">
        <v>0</v>
      </c>
      <c r="W35" s="20">
        <v>0</v>
      </c>
      <c r="X35" s="171">
        <v>0</v>
      </c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</row>
    <row r="36" spans="1:75" ht="27" customHeight="1">
      <c r="A36" s="325" t="s">
        <v>915</v>
      </c>
      <c r="B36" s="326"/>
      <c r="C36" s="334" t="s">
        <v>916</v>
      </c>
      <c r="D36" s="333">
        <v>2</v>
      </c>
      <c r="E36" s="333">
        <v>0</v>
      </c>
      <c r="F36" s="333">
        <v>1</v>
      </c>
      <c r="G36" s="333">
        <v>0</v>
      </c>
      <c r="H36" s="333">
        <v>0</v>
      </c>
      <c r="I36" s="333">
        <v>0</v>
      </c>
      <c r="J36" s="333">
        <v>1</v>
      </c>
      <c r="K36" s="333">
        <v>2</v>
      </c>
      <c r="L36" s="20">
        <v>0</v>
      </c>
      <c r="M36" s="20">
        <v>1</v>
      </c>
      <c r="N36" s="20">
        <v>0</v>
      </c>
      <c r="O36" s="20">
        <v>0</v>
      </c>
      <c r="P36" s="20">
        <v>0</v>
      </c>
      <c r="Q36" s="20">
        <v>1</v>
      </c>
      <c r="R36" s="333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171">
        <v>0</v>
      </c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</row>
    <row r="37" spans="1:75" ht="27" customHeight="1">
      <c r="A37" s="325" t="s">
        <v>917</v>
      </c>
      <c r="B37" s="326"/>
      <c r="C37" s="334" t="s">
        <v>846</v>
      </c>
      <c r="D37" s="333"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1</v>
      </c>
      <c r="K37" s="333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333">
        <v>1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171">
        <v>1</v>
      </c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09"/>
      <c r="BB37" s="309"/>
      <c r="BC37" s="309"/>
      <c r="BD37" s="309"/>
      <c r="BE37" s="309"/>
      <c r="BF37" s="309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</row>
    <row r="38" spans="1:75" ht="27" customHeight="1">
      <c r="A38" s="325" t="s">
        <v>918</v>
      </c>
      <c r="B38" s="326"/>
      <c r="C38" s="334" t="s">
        <v>919</v>
      </c>
      <c r="D38" s="333">
        <v>3</v>
      </c>
      <c r="E38" s="333">
        <v>0</v>
      </c>
      <c r="F38" s="333">
        <v>0</v>
      </c>
      <c r="G38" s="333">
        <v>0</v>
      </c>
      <c r="H38" s="333">
        <v>0</v>
      </c>
      <c r="I38" s="333">
        <v>0</v>
      </c>
      <c r="J38" s="333">
        <v>3</v>
      </c>
      <c r="K38" s="333">
        <v>1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1</v>
      </c>
      <c r="R38" s="333">
        <v>2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171">
        <v>2</v>
      </c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09"/>
      <c r="BW38" s="309"/>
    </row>
    <row r="39" spans="1:75" ht="27" customHeight="1">
      <c r="A39" s="325" t="s">
        <v>920</v>
      </c>
      <c r="B39" s="326"/>
      <c r="C39" s="335" t="s">
        <v>921</v>
      </c>
      <c r="D39" s="333">
        <v>0</v>
      </c>
      <c r="E39" s="333">
        <v>0</v>
      </c>
      <c r="F39" s="333">
        <v>0</v>
      </c>
      <c r="G39" s="333">
        <v>0</v>
      </c>
      <c r="H39" s="333">
        <v>0</v>
      </c>
      <c r="I39" s="333">
        <v>0</v>
      </c>
      <c r="J39" s="333">
        <v>0</v>
      </c>
      <c r="K39" s="333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333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171">
        <v>0</v>
      </c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09"/>
      <c r="BB39" s="309"/>
      <c r="BC39" s="309"/>
      <c r="BD39" s="309"/>
      <c r="BE39" s="309"/>
      <c r="BF39" s="309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309"/>
      <c r="BW39" s="309"/>
    </row>
    <row r="40" spans="1:75" ht="27" customHeight="1" thickBot="1">
      <c r="A40" s="336" t="s">
        <v>922</v>
      </c>
      <c r="B40" s="337"/>
      <c r="C40" s="338" t="s">
        <v>923</v>
      </c>
      <c r="D40" s="339">
        <v>0</v>
      </c>
      <c r="E40" s="339">
        <v>0</v>
      </c>
      <c r="F40" s="339">
        <v>0</v>
      </c>
      <c r="G40" s="339">
        <v>0</v>
      </c>
      <c r="H40" s="339">
        <v>0</v>
      </c>
      <c r="I40" s="339">
        <v>0</v>
      </c>
      <c r="J40" s="339">
        <v>0</v>
      </c>
      <c r="K40" s="33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33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384">
        <v>0</v>
      </c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09"/>
      <c r="BB40" s="309"/>
      <c r="BC40" s="309"/>
      <c r="BD40" s="309"/>
      <c r="BE40" s="309"/>
      <c r="BF40" s="309"/>
      <c r="BG40" s="309"/>
      <c r="BH40" s="309"/>
      <c r="BI40" s="309"/>
      <c r="BJ40" s="309"/>
      <c r="BK40" s="309"/>
      <c r="BL40" s="309"/>
      <c r="BM40" s="309"/>
      <c r="BN40" s="309"/>
      <c r="BO40" s="309"/>
      <c r="BP40" s="309"/>
      <c r="BQ40" s="309"/>
      <c r="BR40" s="309"/>
      <c r="BS40" s="309"/>
      <c r="BT40" s="309"/>
      <c r="BU40" s="309"/>
      <c r="BV40" s="309"/>
      <c r="BW40" s="309"/>
    </row>
    <row r="41" spans="1:75" ht="19.5" customHeight="1">
      <c r="A41" s="309" t="s">
        <v>847</v>
      </c>
      <c r="B41" s="309"/>
      <c r="C41" s="309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09"/>
      <c r="BB41" s="309"/>
      <c r="BC41" s="309"/>
      <c r="BD41" s="309"/>
      <c r="BE41" s="309"/>
      <c r="BF41" s="309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309"/>
      <c r="BW41" s="309"/>
    </row>
    <row r="42" spans="1:75" ht="13.5">
      <c r="A42" s="309"/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  <c r="BE42" s="309"/>
      <c r="BF42" s="309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309"/>
      <c r="BW42" s="309"/>
    </row>
    <row r="43" spans="1:75" ht="13.5">
      <c r="A43" s="309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  <c r="BE43" s="309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</row>
    <row r="44" spans="1:75" ht="13.5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309"/>
      <c r="BG44" s="309"/>
      <c r="BH44" s="309"/>
      <c r="BI44" s="309"/>
      <c r="BJ44" s="309"/>
      <c r="BK44" s="309"/>
      <c r="BL44" s="309"/>
      <c r="BM44" s="309"/>
      <c r="BN44" s="309"/>
      <c r="BO44" s="309"/>
      <c r="BP44" s="309"/>
      <c r="BQ44" s="309"/>
      <c r="BR44" s="309"/>
      <c r="BS44" s="309"/>
      <c r="BT44" s="309"/>
      <c r="BU44" s="309"/>
      <c r="BV44" s="309"/>
      <c r="BW44" s="309"/>
    </row>
    <row r="45" spans="1:75" ht="13.5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/>
      <c r="BU45" s="309"/>
      <c r="BV45" s="309"/>
      <c r="BW45" s="309"/>
    </row>
    <row r="46" spans="1:75" ht="13.5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  <c r="BE46" s="309"/>
      <c r="BF46" s="309"/>
      <c r="BG46" s="309"/>
      <c r="BH46" s="309"/>
      <c r="BI46" s="309"/>
      <c r="BJ46" s="309"/>
      <c r="BK46" s="309"/>
      <c r="BL46" s="309"/>
      <c r="BM46" s="309"/>
      <c r="BN46" s="309"/>
      <c r="BO46" s="309"/>
      <c r="BP46" s="309"/>
      <c r="BQ46" s="309"/>
      <c r="BR46" s="309"/>
      <c r="BS46" s="309"/>
      <c r="BT46" s="309"/>
      <c r="BU46" s="309"/>
      <c r="BV46" s="309"/>
      <c r="BW46" s="309"/>
    </row>
    <row r="47" spans="1:75" ht="13.5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  <c r="BE47" s="309"/>
      <c r="BF47" s="309"/>
      <c r="BG47" s="309"/>
      <c r="BH47" s="309"/>
      <c r="BI47" s="309"/>
      <c r="BJ47" s="309"/>
      <c r="BK47" s="309"/>
      <c r="BL47" s="309"/>
      <c r="BM47" s="309"/>
      <c r="BN47" s="309"/>
      <c r="BO47" s="309"/>
      <c r="BP47" s="309"/>
      <c r="BQ47" s="309"/>
      <c r="BR47" s="309"/>
      <c r="BS47" s="309"/>
      <c r="BT47" s="309"/>
      <c r="BU47" s="309"/>
      <c r="BV47" s="309"/>
      <c r="BW47" s="309"/>
    </row>
    <row r="48" spans="1:75" ht="13.5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  <c r="BE48" s="309"/>
      <c r="BF48" s="309"/>
      <c r="BG48" s="309"/>
      <c r="BH48" s="309"/>
      <c r="BI48" s="309"/>
      <c r="BJ48" s="309"/>
      <c r="BK48" s="309"/>
      <c r="BL48" s="309"/>
      <c r="BM48" s="309"/>
      <c r="BN48" s="309"/>
      <c r="BO48" s="309"/>
      <c r="BP48" s="309"/>
      <c r="BQ48" s="309"/>
      <c r="BR48" s="309"/>
      <c r="BS48" s="309"/>
      <c r="BT48" s="309"/>
      <c r="BU48" s="309"/>
      <c r="BV48" s="309"/>
      <c r="BW48" s="309"/>
    </row>
    <row r="49" spans="1:75" ht="13.5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  <c r="BE49" s="309"/>
      <c r="BF49" s="309"/>
      <c r="BG49" s="309"/>
      <c r="BH49" s="309"/>
      <c r="BI49" s="309"/>
      <c r="BJ49" s="309"/>
      <c r="BK49" s="309"/>
      <c r="BL49" s="309"/>
      <c r="BM49" s="309"/>
      <c r="BN49" s="309"/>
      <c r="BO49" s="309"/>
      <c r="BP49" s="309"/>
      <c r="BQ49" s="309"/>
      <c r="BR49" s="309"/>
      <c r="BS49" s="309"/>
      <c r="BT49" s="309"/>
      <c r="BU49" s="309"/>
      <c r="BV49" s="309"/>
      <c r="BW49" s="309"/>
    </row>
    <row r="50" spans="1:75" ht="13.5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9"/>
      <c r="BO50" s="309"/>
      <c r="BP50" s="309"/>
      <c r="BQ50" s="309"/>
      <c r="BR50" s="309"/>
      <c r="BS50" s="309"/>
      <c r="BT50" s="309"/>
      <c r="BU50" s="309"/>
      <c r="BV50" s="309"/>
      <c r="BW50" s="309"/>
    </row>
    <row r="51" spans="1:75" ht="13.5">
      <c r="A51" s="309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  <c r="BE51" s="309"/>
      <c r="BF51" s="309"/>
      <c r="BG51" s="309"/>
      <c r="BH51" s="309"/>
      <c r="BI51" s="309"/>
      <c r="BJ51" s="309"/>
      <c r="BK51" s="309"/>
      <c r="BL51" s="309"/>
      <c r="BM51" s="309"/>
      <c r="BN51" s="309"/>
      <c r="BO51" s="309"/>
      <c r="BP51" s="309"/>
      <c r="BQ51" s="309"/>
      <c r="BR51" s="309"/>
      <c r="BS51" s="309"/>
      <c r="BT51" s="309"/>
      <c r="BU51" s="309"/>
      <c r="BV51" s="309"/>
      <c r="BW51" s="309"/>
    </row>
    <row r="52" spans="1:75" ht="13.5">
      <c r="A52" s="309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309"/>
      <c r="BQ52" s="309"/>
      <c r="BR52" s="309"/>
      <c r="BS52" s="309"/>
      <c r="BT52" s="309"/>
      <c r="BU52" s="309"/>
      <c r="BV52" s="309"/>
      <c r="BW52" s="309"/>
    </row>
    <row r="53" spans="1:75" ht="13.5">
      <c r="A53" s="309"/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309"/>
      <c r="BQ53" s="309"/>
      <c r="BR53" s="309"/>
      <c r="BS53" s="309"/>
      <c r="BT53" s="309"/>
      <c r="BU53" s="309"/>
      <c r="BV53" s="309"/>
      <c r="BW53" s="309"/>
    </row>
    <row r="54" spans="1:75" ht="13.5">
      <c r="A54" s="309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309"/>
      <c r="BQ54" s="309"/>
      <c r="BR54" s="309"/>
      <c r="BS54" s="309"/>
      <c r="BT54" s="309"/>
      <c r="BU54" s="309"/>
      <c r="BV54" s="309"/>
      <c r="BW54" s="309"/>
    </row>
    <row r="55" spans="1:75" ht="13.5">
      <c r="A55" s="309"/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09"/>
      <c r="AG55" s="309"/>
      <c r="AH55" s="309"/>
      <c r="AI55" s="309"/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309"/>
      <c r="BT55" s="309"/>
      <c r="BU55" s="309"/>
      <c r="BV55" s="309"/>
      <c r="BW55" s="309"/>
    </row>
    <row r="56" spans="1:75" ht="13.5">
      <c r="A56" s="309"/>
      <c r="B56" s="309"/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  <c r="AD56" s="309"/>
      <c r="AE56" s="309"/>
      <c r="AF56" s="309"/>
      <c r="AG56" s="309"/>
      <c r="AH56" s="309"/>
      <c r="AI56" s="309"/>
      <c r="AJ56" s="309"/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/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309"/>
      <c r="BQ56" s="309"/>
      <c r="BR56" s="309"/>
      <c r="BS56" s="309"/>
      <c r="BT56" s="309"/>
      <c r="BU56" s="309"/>
      <c r="BV56" s="309"/>
      <c r="BW56" s="309"/>
    </row>
    <row r="57" spans="1:75" ht="13.5">
      <c r="A57" s="309"/>
      <c r="B57" s="309"/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09"/>
      <c r="AD57" s="309"/>
      <c r="AE57" s="309"/>
      <c r="AF57" s="309"/>
      <c r="AG57" s="309"/>
      <c r="AH57" s="309"/>
      <c r="AI57" s="309"/>
      <c r="AJ57" s="309"/>
      <c r="AK57" s="309"/>
      <c r="AL57" s="309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309"/>
      <c r="BB57" s="309"/>
      <c r="BC57" s="309"/>
      <c r="BD57" s="309"/>
      <c r="BE57" s="309"/>
      <c r="BF57" s="309"/>
      <c r="BG57" s="309"/>
      <c r="BH57" s="309"/>
      <c r="BI57" s="309"/>
      <c r="BJ57" s="309"/>
      <c r="BK57" s="309"/>
      <c r="BL57" s="309"/>
      <c r="BM57" s="309"/>
      <c r="BN57" s="309"/>
      <c r="BO57" s="309"/>
      <c r="BP57" s="309"/>
      <c r="BQ57" s="309"/>
      <c r="BR57" s="309"/>
      <c r="BS57" s="309"/>
      <c r="BT57" s="309"/>
      <c r="BU57" s="309"/>
      <c r="BV57" s="309"/>
      <c r="BW57" s="309"/>
    </row>
    <row r="58" spans="1:75" ht="13.5">
      <c r="A58" s="309"/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09"/>
      <c r="AJ58" s="309"/>
      <c r="AK58" s="309"/>
      <c r="AL58" s="309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309"/>
      <c r="BB58" s="309"/>
      <c r="BC58" s="309"/>
      <c r="BD58" s="309"/>
      <c r="BE58" s="309"/>
      <c r="BF58" s="309"/>
      <c r="BG58" s="309"/>
      <c r="BH58" s="309"/>
      <c r="BI58" s="309"/>
      <c r="BJ58" s="309"/>
      <c r="BK58" s="309"/>
      <c r="BL58" s="309"/>
      <c r="BM58" s="309"/>
      <c r="BN58" s="309"/>
      <c r="BO58" s="309"/>
      <c r="BP58" s="309"/>
      <c r="BQ58" s="309"/>
      <c r="BR58" s="309"/>
      <c r="BS58" s="309"/>
      <c r="BT58" s="309"/>
      <c r="BU58" s="309"/>
      <c r="BV58" s="309"/>
      <c r="BW58" s="309"/>
    </row>
    <row r="59" spans="1:75" ht="13.5">
      <c r="A59" s="309"/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09"/>
      <c r="AD59" s="309"/>
      <c r="AE59" s="309"/>
      <c r="AF59" s="309"/>
      <c r="AG59" s="309"/>
      <c r="AH59" s="309"/>
      <c r="AI59" s="309"/>
      <c r="AJ59" s="309"/>
      <c r="AK59" s="309"/>
      <c r="AL59" s="309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309"/>
      <c r="BB59" s="309"/>
      <c r="BC59" s="309"/>
      <c r="BD59" s="309"/>
      <c r="BE59" s="309"/>
      <c r="BF59" s="309"/>
      <c r="BG59" s="309"/>
      <c r="BH59" s="309"/>
      <c r="BI59" s="309"/>
      <c r="BJ59" s="309"/>
      <c r="BK59" s="309"/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</row>
    <row r="60" spans="1:75" ht="13.5">
      <c r="A60" s="309"/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09"/>
      <c r="AD60" s="309"/>
      <c r="AE60" s="309"/>
      <c r="AF60" s="309"/>
      <c r="AG60" s="309"/>
      <c r="AH60" s="309"/>
      <c r="AI60" s="309"/>
      <c r="AJ60" s="309"/>
      <c r="AK60" s="309"/>
      <c r="AL60" s="309"/>
      <c r="AM60" s="309"/>
      <c r="AN60" s="309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  <c r="BP60" s="309"/>
      <c r="BQ60" s="309"/>
      <c r="BR60" s="309"/>
      <c r="BS60" s="309"/>
      <c r="BT60" s="309"/>
      <c r="BU60" s="309"/>
      <c r="BV60" s="309"/>
      <c r="BW60" s="309"/>
    </row>
    <row r="61" spans="1:75" ht="13.5">
      <c r="A61" s="309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09"/>
      <c r="AD61" s="309"/>
      <c r="AE61" s="309"/>
      <c r="AF61" s="309"/>
      <c r="AG61" s="309"/>
      <c r="AH61" s="309"/>
      <c r="AI61" s="309"/>
      <c r="AJ61" s="309"/>
      <c r="AK61" s="309"/>
      <c r="AL61" s="309"/>
      <c r="AM61" s="309"/>
      <c r="AN61" s="309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  <c r="BP61" s="309"/>
      <c r="BQ61" s="309"/>
      <c r="BR61" s="309"/>
      <c r="BS61" s="309"/>
      <c r="BT61" s="309"/>
      <c r="BU61" s="309"/>
      <c r="BV61" s="309"/>
      <c r="BW61" s="309"/>
    </row>
    <row r="62" spans="1:75" ht="13.5">
      <c r="A62" s="309"/>
      <c r="B62" s="309"/>
      <c r="C62" s="309"/>
      <c r="D62" s="309"/>
      <c r="E62" s="309"/>
      <c r="F62" s="309"/>
      <c r="G62" s="309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09"/>
      <c r="AM62" s="309"/>
      <c r="AN62" s="309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309"/>
      <c r="BM62" s="309"/>
      <c r="BN62" s="309"/>
      <c r="BO62" s="309"/>
      <c r="BP62" s="309"/>
      <c r="BQ62" s="309"/>
      <c r="BR62" s="309"/>
      <c r="BS62" s="309"/>
      <c r="BT62" s="309"/>
      <c r="BU62" s="309"/>
      <c r="BV62" s="309"/>
      <c r="BW62" s="309"/>
    </row>
    <row r="63" spans="1:75" ht="13.5">
      <c r="A63" s="309"/>
      <c r="B63" s="309"/>
      <c r="C63" s="309"/>
      <c r="D63" s="309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09"/>
      <c r="AD63" s="309"/>
      <c r="AE63" s="309"/>
      <c r="AF63" s="309"/>
      <c r="AG63" s="309"/>
      <c r="AH63" s="309"/>
      <c r="AI63" s="309"/>
      <c r="AJ63" s="309"/>
      <c r="AK63" s="309"/>
      <c r="AL63" s="309"/>
      <c r="AM63" s="309"/>
      <c r="AN63" s="309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  <c r="BP63" s="309"/>
      <c r="BQ63" s="309"/>
      <c r="BR63" s="309"/>
      <c r="BS63" s="309"/>
      <c r="BT63" s="309"/>
      <c r="BU63" s="309"/>
      <c r="BV63" s="309"/>
      <c r="BW63" s="309"/>
    </row>
    <row r="64" spans="1:75" ht="13.5">
      <c r="A64" s="309"/>
      <c r="B64" s="309"/>
      <c r="C64" s="309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09"/>
      <c r="AM64" s="309"/>
      <c r="AN64" s="309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309"/>
      <c r="BG64" s="309"/>
      <c r="BH64" s="309"/>
      <c r="BI64" s="309"/>
      <c r="BJ64" s="309"/>
      <c r="BK64" s="309"/>
      <c r="BL64" s="309"/>
      <c r="BM64" s="309"/>
      <c r="BN64" s="309"/>
      <c r="BO64" s="309"/>
      <c r="BP64" s="309"/>
      <c r="BQ64" s="309"/>
      <c r="BR64" s="309"/>
      <c r="BS64" s="309"/>
      <c r="BT64" s="309"/>
      <c r="BU64" s="309"/>
      <c r="BV64" s="309"/>
      <c r="BW64" s="309"/>
    </row>
    <row r="65" spans="1:75" ht="13.5">
      <c r="A65" s="309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  <c r="BP65" s="309"/>
      <c r="BQ65" s="309"/>
      <c r="BR65" s="309"/>
      <c r="BS65" s="309"/>
      <c r="BT65" s="309"/>
      <c r="BU65" s="309"/>
      <c r="BV65" s="309"/>
      <c r="BW65" s="309"/>
    </row>
    <row r="66" spans="1:75" ht="13.5">
      <c r="A66" s="309"/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  <c r="BH66" s="309"/>
      <c r="BI66" s="309"/>
      <c r="BJ66" s="309"/>
      <c r="BK66" s="309"/>
      <c r="BL66" s="309"/>
      <c r="BM66" s="309"/>
      <c r="BN66" s="309"/>
      <c r="BO66" s="309"/>
      <c r="BP66" s="309"/>
      <c r="BQ66" s="309"/>
      <c r="BR66" s="309"/>
      <c r="BS66" s="309"/>
      <c r="BT66" s="309"/>
      <c r="BU66" s="309"/>
      <c r="BV66" s="309"/>
      <c r="BW66" s="309"/>
    </row>
    <row r="67" spans="1:75" ht="13.5">
      <c r="A67" s="309"/>
      <c r="B67" s="309"/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309"/>
      <c r="BJ67" s="309"/>
      <c r="BK67" s="309"/>
      <c r="BL67" s="309"/>
      <c r="BM67" s="309"/>
      <c r="BN67" s="309"/>
      <c r="BO67" s="309"/>
      <c r="BP67" s="309"/>
      <c r="BQ67" s="309"/>
      <c r="BR67" s="309"/>
      <c r="BS67" s="309"/>
      <c r="BT67" s="309"/>
      <c r="BU67" s="309"/>
      <c r="BV67" s="309"/>
      <c r="BW67" s="309"/>
    </row>
    <row r="68" spans="1:75" ht="13.5">
      <c r="A68" s="309"/>
      <c r="B68" s="309"/>
      <c r="C68" s="309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/>
      <c r="BA68" s="309"/>
      <c r="BB68" s="309"/>
      <c r="BC68" s="309"/>
      <c r="BD68" s="309"/>
      <c r="BE68" s="309"/>
      <c r="BF68" s="309"/>
      <c r="BG68" s="309"/>
      <c r="BH68" s="309"/>
      <c r="BI68" s="309"/>
      <c r="BJ68" s="309"/>
      <c r="BK68" s="309"/>
      <c r="BL68" s="309"/>
      <c r="BM68" s="309"/>
      <c r="BN68" s="309"/>
      <c r="BO68" s="309"/>
      <c r="BP68" s="309"/>
      <c r="BQ68" s="309"/>
      <c r="BR68" s="309"/>
      <c r="BS68" s="309"/>
      <c r="BT68" s="309"/>
      <c r="BU68" s="309"/>
      <c r="BV68" s="309"/>
      <c r="BW68" s="309"/>
    </row>
    <row r="69" spans="1:75" ht="13.5">
      <c r="A69" s="309"/>
      <c r="B69" s="309"/>
      <c r="C69" s="309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309"/>
      <c r="BG69" s="309"/>
      <c r="BH69" s="309"/>
      <c r="BI69" s="309"/>
      <c r="BJ69" s="309"/>
      <c r="BK69" s="309"/>
      <c r="BL69" s="309"/>
      <c r="BM69" s="309"/>
      <c r="BN69" s="309"/>
      <c r="BO69" s="309"/>
      <c r="BP69" s="309"/>
      <c r="BQ69" s="309"/>
      <c r="BR69" s="309"/>
      <c r="BS69" s="309"/>
      <c r="BT69" s="309"/>
      <c r="BU69" s="309"/>
      <c r="BV69" s="309"/>
      <c r="BW69" s="309"/>
    </row>
    <row r="70" spans="1:75" ht="13.5">
      <c r="A70" s="309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09"/>
      <c r="BO70" s="309"/>
      <c r="BP70" s="309"/>
      <c r="BQ70" s="309"/>
      <c r="BR70" s="309"/>
      <c r="BS70" s="309"/>
      <c r="BT70" s="309"/>
      <c r="BU70" s="309"/>
      <c r="BV70" s="309"/>
      <c r="BW70" s="309"/>
    </row>
    <row r="71" spans="1:75" ht="13.5">
      <c r="A71" s="309"/>
      <c r="B71" s="309"/>
      <c r="C71" s="309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09"/>
      <c r="BF71" s="309"/>
      <c r="BG71" s="309"/>
      <c r="BH71" s="309"/>
      <c r="BI71" s="309"/>
      <c r="BJ71" s="309"/>
      <c r="BK71" s="309"/>
      <c r="BL71" s="309"/>
      <c r="BM71" s="309"/>
      <c r="BN71" s="309"/>
      <c r="BO71" s="309"/>
      <c r="BP71" s="309"/>
      <c r="BQ71" s="309"/>
      <c r="BR71" s="309"/>
      <c r="BS71" s="309"/>
      <c r="BT71" s="309"/>
      <c r="BU71" s="309"/>
      <c r="BV71" s="309"/>
      <c r="BW71" s="309"/>
    </row>
    <row r="72" spans="1:75" ht="13.5">
      <c r="A72" s="309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09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09"/>
      <c r="BC72" s="309"/>
      <c r="BD72" s="309"/>
      <c r="BE72" s="309"/>
      <c r="BF72" s="309"/>
      <c r="BG72" s="309"/>
      <c r="BH72" s="309"/>
      <c r="BI72" s="309"/>
      <c r="BJ72" s="309"/>
      <c r="BK72" s="309"/>
      <c r="BL72" s="309"/>
      <c r="BM72" s="309"/>
      <c r="BN72" s="309"/>
      <c r="BO72" s="309"/>
      <c r="BP72" s="309"/>
      <c r="BQ72" s="309"/>
      <c r="BR72" s="309"/>
      <c r="BS72" s="309"/>
      <c r="BT72" s="309"/>
      <c r="BU72" s="309"/>
      <c r="BV72" s="309"/>
      <c r="BW72" s="309"/>
    </row>
    <row r="73" spans="1:75" ht="13.5">
      <c r="A73" s="309"/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09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  <c r="BB73" s="309"/>
      <c r="BC73" s="309"/>
      <c r="BD73" s="309"/>
      <c r="BE73" s="309"/>
      <c r="BF73" s="309"/>
      <c r="BG73" s="309"/>
      <c r="BH73" s="309"/>
      <c r="BI73" s="309"/>
      <c r="BJ73" s="309"/>
      <c r="BK73" s="309"/>
      <c r="BL73" s="309"/>
      <c r="BM73" s="309"/>
      <c r="BN73" s="309"/>
      <c r="BO73" s="309"/>
      <c r="BP73" s="309"/>
      <c r="BQ73" s="309"/>
      <c r="BR73" s="309"/>
      <c r="BS73" s="309"/>
      <c r="BT73" s="309"/>
      <c r="BU73" s="309"/>
      <c r="BV73" s="309"/>
      <c r="BW73" s="309"/>
    </row>
    <row r="74" spans="1:75" ht="13.5">
      <c r="A74" s="309"/>
      <c r="B74" s="309"/>
      <c r="C74" s="309"/>
      <c r="D74" s="309"/>
      <c r="E74" s="309"/>
      <c r="F74" s="309"/>
      <c r="G74" s="309"/>
      <c r="H74" s="309"/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09"/>
      <c r="BE74" s="309"/>
      <c r="BF74" s="309"/>
      <c r="BG74" s="309"/>
      <c r="BH74" s="309"/>
      <c r="BI74" s="309"/>
      <c r="BJ74" s="309"/>
      <c r="BK74" s="309"/>
      <c r="BL74" s="309"/>
      <c r="BM74" s="309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</row>
    <row r="75" spans="1:75" ht="13.5">
      <c r="A75" s="309"/>
      <c r="B75" s="309"/>
      <c r="C75" s="309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09"/>
      <c r="X75" s="309"/>
      <c r="Y75" s="309"/>
      <c r="Z75" s="309"/>
      <c r="AA75" s="309"/>
      <c r="AB75" s="309"/>
      <c r="AC75" s="309"/>
      <c r="AD75" s="309"/>
      <c r="AE75" s="309"/>
      <c r="AF75" s="309"/>
      <c r="AG75" s="309"/>
      <c r="AH75" s="309"/>
      <c r="AI75" s="309"/>
      <c r="AJ75" s="309"/>
      <c r="AK75" s="309"/>
      <c r="AL75" s="309"/>
      <c r="AM75" s="309"/>
      <c r="AN75" s="309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  <c r="BC75" s="309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  <c r="BP75" s="309"/>
      <c r="BQ75" s="309"/>
      <c r="BR75" s="309"/>
      <c r="BS75" s="309"/>
      <c r="BT75" s="309"/>
      <c r="BU75" s="309"/>
      <c r="BV75" s="309"/>
      <c r="BW75" s="309"/>
    </row>
    <row r="76" spans="1:75" ht="13.5">
      <c r="A76" s="309"/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09"/>
      <c r="AJ76" s="309"/>
      <c r="AK76" s="309"/>
      <c r="AL76" s="309"/>
      <c r="AM76" s="309"/>
      <c r="AN76" s="309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  <c r="BI76" s="309"/>
      <c r="BJ76" s="309"/>
      <c r="BK76" s="309"/>
      <c r="BL76" s="309"/>
      <c r="BM76" s="309"/>
      <c r="BN76" s="309"/>
      <c r="BO76" s="309"/>
      <c r="BP76" s="309"/>
      <c r="BQ76" s="309"/>
      <c r="BR76" s="309"/>
      <c r="BS76" s="309"/>
      <c r="BT76" s="309"/>
      <c r="BU76" s="309"/>
      <c r="BV76" s="309"/>
      <c r="BW76" s="309"/>
    </row>
    <row r="77" spans="1:75" ht="13.5">
      <c r="A77" s="309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309"/>
      <c r="BE77" s="309"/>
      <c r="BF77" s="309"/>
      <c r="BG77" s="309"/>
      <c r="BH77" s="309"/>
      <c r="BI77" s="309"/>
      <c r="BJ77" s="309"/>
      <c r="BK77" s="309"/>
      <c r="BL77" s="309"/>
      <c r="BM77" s="309"/>
      <c r="BN77" s="309"/>
      <c r="BO77" s="309"/>
      <c r="BP77" s="309"/>
      <c r="BQ77" s="309"/>
      <c r="BR77" s="309"/>
      <c r="BS77" s="309"/>
      <c r="BT77" s="309"/>
      <c r="BU77" s="309"/>
      <c r="BV77" s="309"/>
      <c r="BW77" s="309"/>
    </row>
    <row r="78" spans="1:75" ht="13.5">
      <c r="A78" s="309"/>
      <c r="B78" s="309"/>
      <c r="C78" s="309"/>
      <c r="D78" s="309"/>
      <c r="E78" s="309"/>
      <c r="F78" s="309"/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09"/>
      <c r="AJ78" s="309"/>
      <c r="AK78" s="309"/>
      <c r="AL78" s="309"/>
      <c r="AM78" s="309"/>
      <c r="AN78" s="309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  <c r="BA78" s="309"/>
      <c r="BB78" s="309"/>
      <c r="BC78" s="309"/>
      <c r="BD78" s="309"/>
      <c r="BE78" s="309"/>
      <c r="BF78" s="309"/>
      <c r="BG78" s="309"/>
      <c r="BH78" s="309"/>
      <c r="BI78" s="309"/>
      <c r="BJ78" s="309"/>
      <c r="BK78" s="309"/>
      <c r="BL78" s="309"/>
      <c r="BM78" s="309"/>
      <c r="BN78" s="309"/>
      <c r="BO78" s="309"/>
      <c r="BP78" s="309"/>
      <c r="BQ78" s="309"/>
      <c r="BR78" s="309"/>
      <c r="BS78" s="309"/>
      <c r="BT78" s="309"/>
      <c r="BU78" s="309"/>
      <c r="BV78" s="309"/>
      <c r="BW78" s="309"/>
    </row>
    <row r="79" spans="1:75" ht="13.5">
      <c r="A79" s="309"/>
      <c r="B79" s="309"/>
      <c r="C79" s="309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09"/>
      <c r="AJ79" s="309"/>
      <c r="AK79" s="309"/>
      <c r="AL79" s="309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09"/>
      <c r="BO79" s="309"/>
      <c r="BP79" s="309"/>
      <c r="BQ79" s="309"/>
      <c r="BR79" s="309"/>
      <c r="BS79" s="309"/>
      <c r="BT79" s="309"/>
      <c r="BU79" s="309"/>
      <c r="BV79" s="309"/>
      <c r="BW79" s="309"/>
    </row>
    <row r="80" spans="1:75" ht="13.5">
      <c r="A80" s="309"/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09"/>
      <c r="AJ80" s="309"/>
      <c r="AK80" s="309"/>
      <c r="AL80" s="309"/>
      <c r="AM80" s="309"/>
      <c r="AN80" s="309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09"/>
      <c r="BE80" s="309"/>
      <c r="BF80" s="309"/>
      <c r="BG80" s="309"/>
      <c r="BH80" s="309"/>
      <c r="BI80" s="309"/>
      <c r="BJ80" s="309"/>
      <c r="BK80" s="309"/>
      <c r="BL80" s="309"/>
      <c r="BM80" s="309"/>
      <c r="BN80" s="309"/>
      <c r="BO80" s="309"/>
      <c r="BP80" s="309"/>
      <c r="BQ80" s="309"/>
      <c r="BR80" s="309"/>
      <c r="BS80" s="309"/>
      <c r="BT80" s="309"/>
      <c r="BU80" s="309"/>
      <c r="BV80" s="309"/>
      <c r="BW80" s="309"/>
    </row>
    <row r="81" spans="1:75" ht="13.5">
      <c r="A81" s="309"/>
      <c r="B81" s="309"/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09"/>
      <c r="AJ81" s="309"/>
      <c r="AK81" s="309"/>
      <c r="AL81" s="309"/>
      <c r="AM81" s="309"/>
      <c r="AN81" s="309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309"/>
      <c r="BO81" s="309"/>
      <c r="BP81" s="309"/>
      <c r="BQ81" s="309"/>
      <c r="BR81" s="309"/>
      <c r="BS81" s="309"/>
      <c r="BT81" s="309"/>
      <c r="BU81" s="309"/>
      <c r="BV81" s="309"/>
      <c r="BW81" s="309"/>
    </row>
    <row r="82" spans="1:75" ht="13.5">
      <c r="A82" s="309"/>
      <c r="B82" s="309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309"/>
      <c r="BE82" s="309"/>
      <c r="BF82" s="309"/>
      <c r="BG82" s="309"/>
      <c r="BH82" s="309"/>
      <c r="BI82" s="309"/>
      <c r="BJ82" s="309"/>
      <c r="BK82" s="309"/>
      <c r="BL82" s="309"/>
      <c r="BM82" s="309"/>
      <c r="BN82" s="309"/>
      <c r="BO82" s="309"/>
      <c r="BP82" s="309"/>
      <c r="BQ82" s="309"/>
      <c r="BR82" s="309"/>
      <c r="BS82" s="309"/>
      <c r="BT82" s="309"/>
      <c r="BU82" s="309"/>
      <c r="BV82" s="309"/>
      <c r="BW82" s="309"/>
    </row>
    <row r="83" spans="1:75" ht="13.5">
      <c r="A83" s="309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09"/>
      <c r="AJ83" s="309"/>
      <c r="AK83" s="309"/>
      <c r="AL83" s="309"/>
      <c r="AM83" s="309"/>
      <c r="AN83" s="309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09"/>
      <c r="BC83" s="309"/>
      <c r="BD83" s="309"/>
      <c r="BE83" s="309"/>
      <c r="BF83" s="309"/>
      <c r="BG83" s="309"/>
      <c r="BH83" s="309"/>
      <c r="BI83" s="309"/>
      <c r="BJ83" s="309"/>
      <c r="BK83" s="309"/>
      <c r="BL83" s="309"/>
      <c r="BM83" s="309"/>
      <c r="BN83" s="309"/>
      <c r="BO83" s="309"/>
      <c r="BP83" s="309"/>
      <c r="BQ83" s="309"/>
      <c r="BR83" s="309"/>
      <c r="BS83" s="309"/>
      <c r="BT83" s="309"/>
      <c r="BU83" s="309"/>
      <c r="BV83" s="309"/>
      <c r="BW83" s="309"/>
    </row>
    <row r="84" spans="1:75" ht="13.5">
      <c r="A84" s="309"/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  <c r="AE84" s="309"/>
      <c r="AF84" s="309"/>
      <c r="AG84" s="309"/>
      <c r="AH84" s="309"/>
      <c r="AI84" s="309"/>
      <c r="AJ84" s="309"/>
      <c r="AK84" s="309"/>
      <c r="AL84" s="309"/>
      <c r="AM84" s="309"/>
      <c r="AN84" s="309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09"/>
      <c r="BB84" s="309"/>
      <c r="BC84" s="309"/>
      <c r="BD84" s="309"/>
      <c r="BE84" s="309"/>
      <c r="BF84" s="309"/>
      <c r="BG84" s="309"/>
      <c r="BH84" s="309"/>
      <c r="BI84" s="309"/>
      <c r="BJ84" s="309"/>
      <c r="BK84" s="309"/>
      <c r="BL84" s="309"/>
      <c r="BM84" s="309"/>
      <c r="BN84" s="309"/>
      <c r="BO84" s="309"/>
      <c r="BP84" s="309"/>
      <c r="BQ84" s="309"/>
      <c r="BR84" s="309"/>
      <c r="BS84" s="309"/>
      <c r="BT84" s="309"/>
      <c r="BU84" s="309"/>
      <c r="BV84" s="309"/>
      <c r="BW84" s="309"/>
    </row>
    <row r="85" spans="1:75" ht="13.5">
      <c r="A85" s="309"/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09"/>
      <c r="AH85" s="309"/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  <c r="BP85" s="309"/>
      <c r="BQ85" s="309"/>
      <c r="BR85" s="309"/>
      <c r="BS85" s="309"/>
      <c r="BT85" s="309"/>
      <c r="BU85" s="309"/>
      <c r="BV85" s="309"/>
      <c r="BW85" s="309"/>
    </row>
    <row r="86" spans="1:75" ht="13.5">
      <c r="A86" s="309"/>
      <c r="B86" s="309"/>
      <c r="C86" s="309"/>
      <c r="D86" s="309"/>
      <c r="E86" s="309"/>
      <c r="F86" s="309"/>
      <c r="G86" s="309"/>
      <c r="H86" s="309"/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  <c r="AE86" s="309"/>
      <c r="AF86" s="309"/>
      <c r="AG86" s="309"/>
      <c r="AH86" s="309"/>
      <c r="AI86" s="309"/>
      <c r="AJ86" s="309"/>
      <c r="AK86" s="309"/>
      <c r="AL86" s="309"/>
      <c r="AM86" s="309"/>
      <c r="AN86" s="309"/>
      <c r="AO86" s="309"/>
      <c r="AP86" s="309"/>
      <c r="AQ86" s="309"/>
      <c r="AR86" s="309"/>
      <c r="AS86" s="309"/>
      <c r="AT86" s="309"/>
      <c r="AU86" s="309"/>
      <c r="AV86" s="309"/>
      <c r="AW86" s="309"/>
      <c r="AX86" s="309"/>
      <c r="AY86" s="309"/>
      <c r="AZ86" s="309"/>
      <c r="BA86" s="309"/>
      <c r="BB86" s="309"/>
      <c r="BC86" s="309"/>
      <c r="BD86" s="309"/>
      <c r="BE86" s="309"/>
      <c r="BF86" s="309"/>
      <c r="BG86" s="309"/>
      <c r="BH86" s="309"/>
      <c r="BI86" s="309"/>
      <c r="BJ86" s="309"/>
      <c r="BK86" s="309"/>
      <c r="BL86" s="309"/>
      <c r="BM86" s="309"/>
      <c r="BN86" s="309"/>
      <c r="BO86" s="309"/>
      <c r="BP86" s="309"/>
      <c r="BQ86" s="309"/>
      <c r="BR86" s="309"/>
      <c r="BS86" s="309"/>
      <c r="BT86" s="309"/>
      <c r="BU86" s="309"/>
      <c r="BV86" s="309"/>
      <c r="BW86" s="309"/>
    </row>
    <row r="87" spans="1:75" ht="13.5">
      <c r="A87" s="309"/>
      <c r="B87" s="309"/>
      <c r="C87" s="309"/>
      <c r="D87" s="309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09"/>
      <c r="T87" s="309"/>
      <c r="U87" s="309"/>
      <c r="V87" s="309"/>
      <c r="W87" s="309"/>
      <c r="X87" s="309"/>
      <c r="Y87" s="309"/>
      <c r="Z87" s="309"/>
      <c r="AA87" s="309"/>
      <c r="AB87" s="309"/>
      <c r="AC87" s="309"/>
      <c r="AD87" s="309"/>
      <c r="AE87" s="309"/>
      <c r="AF87" s="309"/>
      <c r="AG87" s="309"/>
      <c r="AH87" s="309"/>
      <c r="AI87" s="309"/>
      <c r="AJ87" s="309"/>
      <c r="AK87" s="309"/>
      <c r="AL87" s="309"/>
      <c r="AM87" s="309"/>
      <c r="AN87" s="309"/>
      <c r="AO87" s="309"/>
      <c r="AP87" s="309"/>
      <c r="AQ87" s="309"/>
      <c r="AR87" s="309"/>
      <c r="AS87" s="309"/>
      <c r="AT87" s="309"/>
      <c r="AU87" s="309"/>
      <c r="AV87" s="309"/>
      <c r="AW87" s="309"/>
      <c r="AX87" s="309"/>
      <c r="AY87" s="309"/>
      <c r="AZ87" s="309"/>
      <c r="BA87" s="309"/>
      <c r="BB87" s="309"/>
      <c r="BC87" s="309"/>
      <c r="BD87" s="309"/>
      <c r="BE87" s="309"/>
      <c r="BF87" s="309"/>
      <c r="BG87" s="309"/>
      <c r="BH87" s="309"/>
      <c r="BI87" s="309"/>
      <c r="BJ87" s="309"/>
      <c r="BK87" s="309"/>
      <c r="BL87" s="309"/>
      <c r="BM87" s="309"/>
      <c r="BN87" s="309"/>
      <c r="BO87" s="309"/>
      <c r="BP87" s="309"/>
      <c r="BQ87" s="309"/>
      <c r="BR87" s="309"/>
      <c r="BS87" s="309"/>
      <c r="BT87" s="309"/>
      <c r="BU87" s="309"/>
      <c r="BV87" s="309"/>
      <c r="BW87" s="309"/>
    </row>
    <row r="88" spans="1:75" ht="13.5">
      <c r="A88" s="309"/>
      <c r="B88" s="309"/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9"/>
      <c r="Y88" s="309"/>
      <c r="Z88" s="309"/>
      <c r="AA88" s="309"/>
      <c r="AB88" s="309"/>
      <c r="AC88" s="309"/>
      <c r="AD88" s="309"/>
      <c r="AE88" s="309"/>
      <c r="AF88" s="309"/>
      <c r="AG88" s="309"/>
      <c r="AH88" s="309"/>
      <c r="AI88" s="309"/>
      <c r="AJ88" s="309"/>
      <c r="AK88" s="309"/>
      <c r="AL88" s="309"/>
      <c r="AM88" s="309"/>
      <c r="AN88" s="309"/>
      <c r="AO88" s="309"/>
      <c r="AP88" s="309"/>
      <c r="AQ88" s="309"/>
      <c r="AR88" s="309"/>
      <c r="AS88" s="309"/>
      <c r="AT88" s="309"/>
      <c r="AU88" s="309"/>
      <c r="AV88" s="309"/>
      <c r="AW88" s="309"/>
      <c r="AX88" s="309"/>
      <c r="AY88" s="309"/>
      <c r="AZ88" s="309"/>
      <c r="BA88" s="309"/>
      <c r="BB88" s="309"/>
      <c r="BC88" s="309"/>
      <c r="BD88" s="309"/>
      <c r="BE88" s="309"/>
      <c r="BF88" s="309"/>
      <c r="BG88" s="309"/>
      <c r="BH88" s="309"/>
      <c r="BI88" s="309"/>
      <c r="BJ88" s="309"/>
      <c r="BK88" s="309"/>
      <c r="BL88" s="309"/>
      <c r="BM88" s="309"/>
      <c r="BN88" s="309"/>
      <c r="BO88" s="309"/>
      <c r="BP88" s="309"/>
      <c r="BQ88" s="309"/>
      <c r="BR88" s="309"/>
      <c r="BS88" s="309"/>
      <c r="BT88" s="309"/>
      <c r="BU88" s="309"/>
      <c r="BV88" s="309"/>
      <c r="BW88" s="309"/>
    </row>
    <row r="89" spans="1:75" ht="13.5">
      <c r="A89" s="309"/>
      <c r="B89" s="309"/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09"/>
      <c r="BH89" s="309"/>
      <c r="BI89" s="309"/>
      <c r="BJ89" s="309"/>
      <c r="BK89" s="309"/>
      <c r="BL89" s="309"/>
      <c r="BM89" s="309"/>
      <c r="BN89" s="309"/>
      <c r="BO89" s="309"/>
      <c r="BP89" s="309"/>
      <c r="BQ89" s="309"/>
      <c r="BR89" s="309"/>
      <c r="BS89" s="309"/>
      <c r="BT89" s="309"/>
      <c r="BU89" s="309"/>
      <c r="BV89" s="309"/>
      <c r="BW89" s="309"/>
    </row>
    <row r="90" spans="1:75" ht="13.5">
      <c r="A90" s="309"/>
      <c r="B90" s="309"/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309"/>
      <c r="AE90" s="309"/>
      <c r="AF90" s="309"/>
      <c r="AG90" s="309"/>
      <c r="AH90" s="309"/>
      <c r="AI90" s="309"/>
      <c r="AJ90" s="309"/>
      <c r="AK90" s="309"/>
      <c r="AL90" s="309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09"/>
      <c r="BH90" s="309"/>
      <c r="BI90" s="309"/>
      <c r="BJ90" s="309"/>
      <c r="BK90" s="309"/>
      <c r="BL90" s="309"/>
      <c r="BM90" s="309"/>
      <c r="BN90" s="309"/>
      <c r="BO90" s="309"/>
      <c r="BP90" s="309"/>
      <c r="BQ90" s="309"/>
      <c r="BR90" s="309"/>
      <c r="BS90" s="309"/>
      <c r="BT90" s="309"/>
      <c r="BU90" s="309"/>
      <c r="BV90" s="309"/>
      <c r="BW90" s="309"/>
    </row>
    <row r="91" spans="1:75" ht="13.5">
      <c r="A91" s="309"/>
      <c r="B91" s="309"/>
      <c r="C91" s="309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  <c r="O91" s="309"/>
      <c r="P91" s="309"/>
      <c r="Q91" s="309"/>
      <c r="R91" s="309"/>
      <c r="S91" s="309"/>
      <c r="T91" s="309"/>
      <c r="U91" s="309"/>
      <c r="V91" s="309"/>
      <c r="W91" s="309"/>
      <c r="X91" s="309"/>
      <c r="Y91" s="309"/>
      <c r="Z91" s="309"/>
      <c r="AA91" s="309"/>
      <c r="AB91" s="309"/>
      <c r="AC91" s="309"/>
      <c r="AD91" s="309"/>
      <c r="AE91" s="309"/>
      <c r="AF91" s="309"/>
      <c r="AG91" s="309"/>
      <c r="AH91" s="309"/>
      <c r="AI91" s="309"/>
      <c r="AJ91" s="309"/>
      <c r="AK91" s="309"/>
      <c r="AL91" s="309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09"/>
      <c r="BH91" s="309"/>
      <c r="BI91" s="309"/>
      <c r="BJ91" s="309"/>
      <c r="BK91" s="309"/>
      <c r="BL91" s="309"/>
      <c r="BM91" s="309"/>
      <c r="BN91" s="309"/>
      <c r="BO91" s="309"/>
      <c r="BP91" s="309"/>
      <c r="BQ91" s="309"/>
      <c r="BR91" s="309"/>
      <c r="BS91" s="309"/>
      <c r="BT91" s="309"/>
      <c r="BU91" s="309"/>
      <c r="BV91" s="309"/>
      <c r="BW91" s="309"/>
    </row>
    <row r="92" spans="1:75" ht="13.5">
      <c r="A92" s="309"/>
      <c r="B92" s="309"/>
      <c r="C92" s="309"/>
      <c r="D92" s="309"/>
      <c r="E92" s="309"/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09"/>
      <c r="BH92" s="309"/>
      <c r="BI92" s="309"/>
      <c r="BJ92" s="309"/>
      <c r="BK92" s="309"/>
      <c r="BL92" s="309"/>
      <c r="BM92" s="309"/>
      <c r="BN92" s="309"/>
      <c r="BO92" s="309"/>
      <c r="BP92" s="309"/>
      <c r="BQ92" s="309"/>
      <c r="BR92" s="309"/>
      <c r="BS92" s="309"/>
      <c r="BT92" s="309"/>
      <c r="BU92" s="309"/>
      <c r="BV92" s="309"/>
      <c r="BW92" s="309"/>
    </row>
    <row r="93" spans="1:75" ht="13.5">
      <c r="A93" s="309"/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09"/>
      <c r="BH93" s="309"/>
      <c r="BI93" s="309"/>
      <c r="BJ93" s="309"/>
      <c r="BK93" s="309"/>
      <c r="BL93" s="309"/>
      <c r="BM93" s="309"/>
      <c r="BN93" s="309"/>
      <c r="BO93" s="309"/>
      <c r="BP93" s="309"/>
      <c r="BQ93" s="309"/>
      <c r="BR93" s="309"/>
      <c r="BS93" s="309"/>
      <c r="BT93" s="309"/>
      <c r="BU93" s="309"/>
      <c r="BV93" s="309"/>
      <c r="BW93" s="309"/>
    </row>
    <row r="94" spans="1:75" ht="13.5">
      <c r="A94" s="309"/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309"/>
      <c r="AD94" s="309"/>
      <c r="AE94" s="309"/>
      <c r="AF94" s="309"/>
      <c r="AG94" s="309"/>
      <c r="AH94" s="309"/>
      <c r="AI94" s="309"/>
      <c r="AJ94" s="309"/>
      <c r="AK94" s="309"/>
      <c r="AL94" s="309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09"/>
      <c r="BB94" s="309"/>
      <c r="BC94" s="309"/>
      <c r="BD94" s="309"/>
      <c r="BE94" s="309"/>
      <c r="BF94" s="309"/>
      <c r="BG94" s="309"/>
      <c r="BH94" s="309"/>
      <c r="BI94" s="309"/>
      <c r="BJ94" s="309"/>
      <c r="BK94" s="309"/>
      <c r="BL94" s="309"/>
      <c r="BM94" s="309"/>
      <c r="BN94" s="309"/>
      <c r="BO94" s="309"/>
      <c r="BP94" s="309"/>
      <c r="BQ94" s="309"/>
      <c r="BR94" s="309"/>
      <c r="BS94" s="309"/>
      <c r="BT94" s="309"/>
      <c r="BU94" s="309"/>
      <c r="BV94" s="309"/>
      <c r="BW94" s="309"/>
    </row>
    <row r="95" spans="1:75" ht="13.5">
      <c r="A95" s="309"/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309"/>
      <c r="N95" s="309"/>
      <c r="O95" s="309"/>
      <c r="P95" s="309"/>
      <c r="Q95" s="309"/>
      <c r="R95" s="309"/>
      <c r="S95" s="309"/>
      <c r="T95" s="309"/>
      <c r="U95" s="309"/>
      <c r="V95" s="309"/>
      <c r="W95" s="309"/>
      <c r="X95" s="309"/>
      <c r="Y95" s="309"/>
      <c r="Z95" s="309"/>
      <c r="AA95" s="309"/>
      <c r="AB95" s="309"/>
      <c r="AC95" s="309"/>
      <c r="AD95" s="309"/>
      <c r="AE95" s="309"/>
      <c r="AF95" s="309"/>
      <c r="AG95" s="309"/>
      <c r="AH95" s="309"/>
      <c r="AI95" s="309"/>
      <c r="AJ95" s="309"/>
      <c r="AK95" s="309"/>
      <c r="AL95" s="309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09"/>
      <c r="BE95" s="309"/>
      <c r="BF95" s="309"/>
      <c r="BG95" s="309"/>
      <c r="BH95" s="309"/>
      <c r="BI95" s="309"/>
      <c r="BJ95" s="309"/>
      <c r="BK95" s="309"/>
      <c r="BL95" s="309"/>
      <c r="BM95" s="309"/>
      <c r="BN95" s="309"/>
      <c r="BO95" s="309"/>
      <c r="BP95" s="309"/>
      <c r="BQ95" s="309"/>
      <c r="BR95" s="309"/>
      <c r="BS95" s="309"/>
      <c r="BT95" s="309"/>
      <c r="BU95" s="309"/>
      <c r="BV95" s="309"/>
      <c r="BW95" s="309"/>
    </row>
    <row r="96" spans="1:75" ht="13.5">
      <c r="A96" s="309"/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9"/>
      <c r="AH96" s="309"/>
      <c r="AI96" s="309"/>
      <c r="AJ96" s="309"/>
      <c r="AK96" s="309"/>
      <c r="AL96" s="309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09"/>
      <c r="AZ96" s="309"/>
      <c r="BA96" s="309"/>
      <c r="BB96" s="309"/>
      <c r="BC96" s="309"/>
      <c r="BD96" s="309"/>
      <c r="BE96" s="309"/>
      <c r="BF96" s="309"/>
      <c r="BG96" s="309"/>
      <c r="BH96" s="309"/>
      <c r="BI96" s="309"/>
      <c r="BJ96" s="309"/>
      <c r="BK96" s="309"/>
      <c r="BL96" s="309"/>
      <c r="BM96" s="309"/>
      <c r="BN96" s="309"/>
      <c r="BO96" s="309"/>
      <c r="BP96" s="309"/>
      <c r="BQ96" s="309"/>
      <c r="BR96" s="309"/>
      <c r="BS96" s="309"/>
      <c r="BT96" s="309"/>
      <c r="BU96" s="309"/>
      <c r="BV96" s="309"/>
      <c r="BW96" s="309"/>
    </row>
    <row r="97" spans="1:75" ht="13.5">
      <c r="A97" s="309"/>
      <c r="B97" s="309"/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9"/>
      <c r="AH97" s="309"/>
      <c r="AI97" s="309"/>
      <c r="AJ97" s="309"/>
      <c r="AK97" s="309"/>
      <c r="AL97" s="309"/>
      <c r="AM97" s="309"/>
      <c r="AN97" s="309"/>
      <c r="AO97" s="309"/>
      <c r="AP97" s="309"/>
      <c r="AQ97" s="309"/>
      <c r="AR97" s="309"/>
      <c r="AS97" s="309"/>
      <c r="AT97" s="309"/>
      <c r="AU97" s="309"/>
      <c r="AV97" s="309"/>
      <c r="AW97" s="309"/>
      <c r="AX97" s="309"/>
      <c r="AY97" s="309"/>
      <c r="AZ97" s="309"/>
      <c r="BA97" s="309"/>
      <c r="BB97" s="309"/>
      <c r="BC97" s="309"/>
      <c r="BD97" s="309"/>
      <c r="BE97" s="309"/>
      <c r="BF97" s="309"/>
      <c r="BG97" s="309"/>
      <c r="BH97" s="309"/>
      <c r="BI97" s="309"/>
      <c r="BJ97" s="309"/>
      <c r="BK97" s="309"/>
      <c r="BL97" s="309"/>
      <c r="BM97" s="309"/>
      <c r="BN97" s="309"/>
      <c r="BO97" s="309"/>
      <c r="BP97" s="309"/>
      <c r="BQ97" s="309"/>
      <c r="BR97" s="309"/>
      <c r="BS97" s="309"/>
      <c r="BT97" s="309"/>
      <c r="BU97" s="309"/>
      <c r="BV97" s="309"/>
      <c r="BW97" s="309"/>
    </row>
    <row r="98" spans="1:75" ht="13.5">
      <c r="A98" s="309"/>
      <c r="B98" s="309"/>
      <c r="C98" s="309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309"/>
      <c r="AF98" s="309"/>
      <c r="AG98" s="309"/>
      <c r="AH98" s="309"/>
      <c r="AI98" s="309"/>
      <c r="AJ98" s="309"/>
      <c r="AK98" s="309"/>
      <c r="AL98" s="309"/>
      <c r="AM98" s="309"/>
      <c r="AN98" s="309"/>
      <c r="AO98" s="309"/>
      <c r="AP98" s="309"/>
      <c r="AQ98" s="309"/>
      <c r="AR98" s="309"/>
      <c r="AS98" s="309"/>
      <c r="AT98" s="309"/>
      <c r="AU98" s="309"/>
      <c r="AV98" s="309"/>
      <c r="AW98" s="309"/>
      <c r="AX98" s="309"/>
      <c r="AY98" s="309"/>
      <c r="AZ98" s="309"/>
      <c r="BA98" s="309"/>
      <c r="BB98" s="309"/>
      <c r="BC98" s="309"/>
      <c r="BD98" s="309"/>
      <c r="BE98" s="309"/>
      <c r="BF98" s="309"/>
      <c r="BG98" s="309"/>
      <c r="BH98" s="309"/>
      <c r="BI98" s="309"/>
      <c r="BJ98" s="309"/>
      <c r="BK98" s="309"/>
      <c r="BL98" s="309"/>
      <c r="BM98" s="309"/>
      <c r="BN98" s="309"/>
      <c r="BO98" s="309"/>
      <c r="BP98" s="309"/>
      <c r="BQ98" s="309"/>
      <c r="BR98" s="309"/>
      <c r="BS98" s="309"/>
      <c r="BT98" s="309"/>
      <c r="BU98" s="309"/>
      <c r="BV98" s="309"/>
      <c r="BW98" s="309"/>
    </row>
    <row r="99" spans="1:75" ht="13.5">
      <c r="A99" s="309"/>
      <c r="B99" s="309"/>
      <c r="C99" s="309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309"/>
      <c r="AF99" s="309"/>
      <c r="AG99" s="309"/>
      <c r="AH99" s="309"/>
      <c r="AI99" s="309"/>
      <c r="AJ99" s="309"/>
      <c r="AK99" s="309"/>
      <c r="AL99" s="309"/>
      <c r="AM99" s="309"/>
      <c r="AN99" s="309"/>
      <c r="AO99" s="309"/>
      <c r="AP99" s="309"/>
      <c r="AQ99" s="309"/>
      <c r="AR99" s="309"/>
      <c r="AS99" s="309"/>
      <c r="AT99" s="309"/>
      <c r="AU99" s="309"/>
      <c r="AV99" s="309"/>
      <c r="AW99" s="309"/>
      <c r="AX99" s="309"/>
      <c r="AY99" s="309"/>
      <c r="AZ99" s="309"/>
      <c r="BA99" s="309"/>
      <c r="BB99" s="309"/>
      <c r="BC99" s="309"/>
      <c r="BD99" s="309"/>
      <c r="BE99" s="309"/>
      <c r="BF99" s="309"/>
      <c r="BG99" s="309"/>
      <c r="BH99" s="309"/>
      <c r="BI99" s="309"/>
      <c r="BJ99" s="309"/>
      <c r="BK99" s="309"/>
      <c r="BL99" s="309"/>
      <c r="BM99" s="309"/>
      <c r="BN99" s="309"/>
      <c r="BO99" s="309"/>
      <c r="BP99" s="309"/>
      <c r="BQ99" s="309"/>
      <c r="BR99" s="309"/>
      <c r="BS99" s="309"/>
      <c r="BT99" s="309"/>
      <c r="BU99" s="309"/>
      <c r="BV99" s="309"/>
      <c r="BW99" s="309"/>
    </row>
    <row r="100" spans="1:75" ht="13.5">
      <c r="A100" s="309"/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09"/>
      <c r="AF100" s="309"/>
      <c r="AG100" s="309"/>
      <c r="AH100" s="309"/>
      <c r="AI100" s="309"/>
      <c r="AJ100" s="309"/>
      <c r="AK100" s="309"/>
      <c r="AL100" s="309"/>
      <c r="AM100" s="309"/>
      <c r="AN100" s="309"/>
      <c r="AO100" s="309"/>
      <c r="AP100" s="309"/>
      <c r="AQ100" s="309"/>
      <c r="AR100" s="309"/>
      <c r="AS100" s="309"/>
      <c r="AT100" s="309"/>
      <c r="AU100" s="309"/>
      <c r="AV100" s="309"/>
      <c r="AW100" s="309"/>
      <c r="AX100" s="309"/>
      <c r="AY100" s="309"/>
      <c r="AZ100" s="309"/>
      <c r="BA100" s="309"/>
      <c r="BB100" s="309"/>
      <c r="BC100" s="309"/>
      <c r="BD100" s="309"/>
      <c r="BE100" s="309"/>
      <c r="BF100" s="309"/>
      <c r="BG100" s="309"/>
      <c r="BH100" s="309"/>
      <c r="BI100" s="309"/>
      <c r="BJ100" s="309"/>
      <c r="BK100" s="309"/>
      <c r="BL100" s="309"/>
      <c r="BM100" s="309"/>
      <c r="BN100" s="309"/>
      <c r="BO100" s="309"/>
      <c r="BP100" s="309"/>
      <c r="BQ100" s="309"/>
      <c r="BR100" s="309"/>
      <c r="BS100" s="309"/>
      <c r="BT100" s="309"/>
      <c r="BU100" s="309"/>
      <c r="BV100" s="309"/>
      <c r="BW100" s="309"/>
    </row>
    <row r="101" spans="1:75" ht="13.5">
      <c r="A101" s="309"/>
      <c r="B101" s="309"/>
      <c r="C101" s="309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09"/>
      <c r="AF101" s="309"/>
      <c r="AG101" s="309"/>
      <c r="AH101" s="309"/>
      <c r="AI101" s="309"/>
      <c r="AJ101" s="309"/>
      <c r="AK101" s="309"/>
      <c r="AL101" s="309"/>
      <c r="AM101" s="309"/>
      <c r="AN101" s="309"/>
      <c r="AO101" s="309"/>
      <c r="AP101" s="309"/>
      <c r="AQ101" s="309"/>
      <c r="AR101" s="309"/>
      <c r="AS101" s="309"/>
      <c r="AT101" s="309"/>
      <c r="AU101" s="309"/>
      <c r="AV101" s="309"/>
      <c r="AW101" s="309"/>
      <c r="AX101" s="309"/>
      <c r="AY101" s="309"/>
      <c r="AZ101" s="309"/>
      <c r="BA101" s="309"/>
      <c r="BB101" s="309"/>
      <c r="BC101" s="309"/>
      <c r="BD101" s="309"/>
      <c r="BE101" s="309"/>
      <c r="BF101" s="309"/>
      <c r="BG101" s="309"/>
      <c r="BH101" s="309"/>
      <c r="BI101" s="309"/>
      <c r="BJ101" s="309"/>
      <c r="BK101" s="309"/>
      <c r="BL101" s="309"/>
      <c r="BM101" s="309"/>
      <c r="BN101" s="309"/>
      <c r="BO101" s="309"/>
      <c r="BP101" s="309"/>
      <c r="BQ101" s="309"/>
      <c r="BR101" s="309"/>
      <c r="BS101" s="309"/>
      <c r="BT101" s="309"/>
      <c r="BU101" s="309"/>
      <c r="BV101" s="309"/>
      <c r="BW101" s="309"/>
    </row>
    <row r="102" spans="1:75" ht="13.5">
      <c r="A102" s="309"/>
      <c r="B102" s="309"/>
      <c r="C102" s="309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309"/>
      <c r="AF102" s="309"/>
      <c r="AG102" s="309"/>
      <c r="AH102" s="309"/>
      <c r="AI102" s="309"/>
      <c r="AJ102" s="309"/>
      <c r="AK102" s="309"/>
      <c r="AL102" s="309"/>
      <c r="AM102" s="309"/>
      <c r="AN102" s="309"/>
      <c r="AO102" s="309"/>
      <c r="AP102" s="309"/>
      <c r="AQ102" s="309"/>
      <c r="AR102" s="309"/>
      <c r="AS102" s="309"/>
      <c r="AT102" s="309"/>
      <c r="AU102" s="309"/>
      <c r="AV102" s="309"/>
      <c r="AW102" s="309"/>
      <c r="AX102" s="309"/>
      <c r="AY102" s="309"/>
      <c r="AZ102" s="309"/>
      <c r="BA102" s="309"/>
      <c r="BB102" s="309"/>
      <c r="BC102" s="309"/>
      <c r="BD102" s="309"/>
      <c r="BE102" s="309"/>
      <c r="BF102" s="309"/>
      <c r="BG102" s="309"/>
      <c r="BH102" s="309"/>
      <c r="BI102" s="309"/>
      <c r="BJ102" s="309"/>
      <c r="BK102" s="309"/>
      <c r="BL102" s="309"/>
      <c r="BM102" s="309"/>
      <c r="BN102" s="309"/>
      <c r="BO102" s="309"/>
      <c r="BP102" s="309"/>
      <c r="BQ102" s="309"/>
      <c r="BR102" s="309"/>
      <c r="BS102" s="309"/>
      <c r="BT102" s="309"/>
      <c r="BU102" s="309"/>
      <c r="BV102" s="309"/>
      <c r="BW102" s="309"/>
    </row>
    <row r="103" spans="1:75" ht="13.5">
      <c r="A103" s="309"/>
      <c r="B103" s="309"/>
      <c r="C103" s="309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309"/>
      <c r="AF103" s="309"/>
      <c r="AG103" s="309"/>
      <c r="AH103" s="309"/>
      <c r="AI103" s="309"/>
      <c r="AJ103" s="309"/>
      <c r="AK103" s="309"/>
      <c r="AL103" s="309"/>
      <c r="AM103" s="309"/>
      <c r="AN103" s="309"/>
      <c r="AO103" s="309"/>
      <c r="AP103" s="309"/>
      <c r="AQ103" s="309"/>
      <c r="AR103" s="309"/>
      <c r="AS103" s="309"/>
      <c r="AT103" s="309"/>
      <c r="AU103" s="309"/>
      <c r="AV103" s="309"/>
      <c r="AW103" s="309"/>
      <c r="AX103" s="309"/>
      <c r="AY103" s="309"/>
      <c r="AZ103" s="309"/>
      <c r="BA103" s="309"/>
      <c r="BB103" s="309"/>
      <c r="BC103" s="309"/>
      <c r="BD103" s="309"/>
      <c r="BE103" s="309"/>
      <c r="BF103" s="309"/>
      <c r="BG103" s="309"/>
      <c r="BH103" s="309"/>
      <c r="BI103" s="309"/>
      <c r="BJ103" s="309"/>
      <c r="BK103" s="309"/>
      <c r="BL103" s="309"/>
      <c r="BM103" s="309"/>
      <c r="BN103" s="309"/>
      <c r="BO103" s="309"/>
      <c r="BP103" s="309"/>
      <c r="BQ103" s="309"/>
      <c r="BR103" s="309"/>
      <c r="BS103" s="309"/>
      <c r="BT103" s="309"/>
      <c r="BU103" s="309"/>
      <c r="BV103" s="309"/>
      <c r="BW103" s="309"/>
    </row>
    <row r="104" spans="1:75" ht="13.5">
      <c r="A104" s="309"/>
      <c r="B104" s="309"/>
      <c r="C104" s="309"/>
      <c r="D104" s="309"/>
      <c r="E104" s="309"/>
      <c r="F104" s="309"/>
      <c r="G104" s="309"/>
      <c r="H104" s="309"/>
      <c r="I104" s="309"/>
      <c r="J104" s="309"/>
      <c r="K104" s="309"/>
      <c r="L104" s="309"/>
      <c r="M104" s="309"/>
      <c r="N104" s="309"/>
      <c r="O104" s="309"/>
      <c r="P104" s="309"/>
      <c r="Q104" s="309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  <c r="AE104" s="309"/>
      <c r="AF104" s="309"/>
      <c r="AG104" s="309"/>
      <c r="AH104" s="309"/>
      <c r="AI104" s="309"/>
      <c r="AJ104" s="309"/>
      <c r="AK104" s="309"/>
      <c r="AL104" s="309"/>
      <c r="AM104" s="309"/>
      <c r="AN104" s="309"/>
      <c r="AO104" s="309"/>
      <c r="AP104" s="309"/>
      <c r="AQ104" s="309"/>
      <c r="AR104" s="309"/>
      <c r="AS104" s="309"/>
      <c r="AT104" s="309"/>
      <c r="AU104" s="309"/>
      <c r="AV104" s="309"/>
      <c r="AW104" s="309"/>
      <c r="AX104" s="309"/>
      <c r="AY104" s="309"/>
      <c r="AZ104" s="309"/>
      <c r="BA104" s="309"/>
      <c r="BB104" s="309"/>
      <c r="BC104" s="309"/>
      <c r="BD104" s="309"/>
      <c r="BE104" s="309"/>
      <c r="BF104" s="309"/>
      <c r="BG104" s="309"/>
      <c r="BH104" s="309"/>
      <c r="BI104" s="309"/>
      <c r="BJ104" s="309"/>
      <c r="BK104" s="309"/>
      <c r="BL104" s="309"/>
      <c r="BM104" s="309"/>
      <c r="BN104" s="309"/>
      <c r="BO104" s="309"/>
      <c r="BP104" s="309"/>
      <c r="BQ104" s="309"/>
      <c r="BR104" s="309"/>
      <c r="BS104" s="309"/>
      <c r="BT104" s="309"/>
      <c r="BU104" s="309"/>
      <c r="BV104" s="309"/>
      <c r="BW104" s="309"/>
    </row>
    <row r="105" spans="1:75" ht="13.5">
      <c r="A105" s="309"/>
      <c r="B105" s="309"/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309"/>
      <c r="AF105" s="309"/>
      <c r="AG105" s="309"/>
      <c r="AH105" s="309"/>
      <c r="AI105" s="309"/>
      <c r="AJ105" s="309"/>
      <c r="AK105" s="309"/>
      <c r="AL105" s="309"/>
      <c r="AM105" s="309"/>
      <c r="AN105" s="309"/>
      <c r="AO105" s="309"/>
      <c r="AP105" s="309"/>
      <c r="AQ105" s="309"/>
      <c r="AR105" s="309"/>
      <c r="AS105" s="309"/>
      <c r="AT105" s="309"/>
      <c r="AU105" s="309"/>
      <c r="AV105" s="309"/>
      <c r="AW105" s="309"/>
      <c r="AX105" s="309"/>
      <c r="AY105" s="309"/>
      <c r="AZ105" s="309"/>
      <c r="BA105" s="309"/>
      <c r="BB105" s="309"/>
      <c r="BC105" s="309"/>
      <c r="BD105" s="309"/>
      <c r="BE105" s="309"/>
      <c r="BF105" s="309"/>
      <c r="BG105" s="309"/>
      <c r="BH105" s="309"/>
      <c r="BI105" s="309"/>
      <c r="BJ105" s="309"/>
      <c r="BK105" s="309"/>
      <c r="BL105" s="309"/>
      <c r="BM105" s="309"/>
      <c r="BN105" s="309"/>
      <c r="BO105" s="309"/>
      <c r="BP105" s="309"/>
      <c r="BQ105" s="309"/>
      <c r="BR105" s="309"/>
      <c r="BS105" s="309"/>
      <c r="BT105" s="309"/>
      <c r="BU105" s="309"/>
      <c r="BV105" s="309"/>
      <c r="BW105" s="309"/>
    </row>
    <row r="106" spans="1:75" ht="13.5">
      <c r="A106" s="309"/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  <c r="AX106" s="309"/>
      <c r="AY106" s="309"/>
      <c r="AZ106" s="309"/>
      <c r="BA106" s="309"/>
      <c r="BB106" s="309"/>
      <c r="BC106" s="309"/>
      <c r="BD106" s="309"/>
      <c r="BE106" s="309"/>
      <c r="BF106" s="309"/>
      <c r="BG106" s="309"/>
      <c r="BH106" s="309"/>
      <c r="BI106" s="309"/>
      <c r="BJ106" s="309"/>
      <c r="BK106" s="309"/>
      <c r="BL106" s="309"/>
      <c r="BM106" s="309"/>
      <c r="BN106" s="309"/>
      <c r="BO106" s="309"/>
      <c r="BP106" s="309"/>
      <c r="BQ106" s="309"/>
      <c r="BR106" s="309"/>
      <c r="BS106" s="309"/>
      <c r="BT106" s="309"/>
      <c r="BU106" s="309"/>
      <c r="BV106" s="309"/>
      <c r="BW106" s="309"/>
    </row>
    <row r="107" spans="1:75" ht="13.5">
      <c r="A107" s="309"/>
      <c r="B107" s="309"/>
      <c r="C107" s="309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309"/>
      <c r="AF107" s="309"/>
      <c r="AG107" s="309"/>
      <c r="AH107" s="309"/>
      <c r="AI107" s="309"/>
      <c r="AJ107" s="309"/>
      <c r="AK107" s="309"/>
      <c r="AL107" s="309"/>
      <c r="AM107" s="309"/>
      <c r="AN107" s="309"/>
      <c r="AO107" s="309"/>
      <c r="AP107" s="309"/>
      <c r="AQ107" s="309"/>
      <c r="AR107" s="309"/>
      <c r="AS107" s="309"/>
      <c r="AT107" s="309"/>
      <c r="AU107" s="309"/>
      <c r="AV107" s="309"/>
      <c r="AW107" s="309"/>
      <c r="AX107" s="309"/>
      <c r="AY107" s="309"/>
      <c r="AZ107" s="309"/>
      <c r="BA107" s="309"/>
      <c r="BB107" s="309"/>
      <c r="BC107" s="309"/>
      <c r="BD107" s="309"/>
      <c r="BE107" s="309"/>
      <c r="BF107" s="309"/>
      <c r="BG107" s="309"/>
      <c r="BH107" s="309"/>
      <c r="BI107" s="309"/>
      <c r="BJ107" s="309"/>
      <c r="BK107" s="309"/>
      <c r="BL107" s="309"/>
      <c r="BM107" s="309"/>
      <c r="BN107" s="309"/>
      <c r="BO107" s="309"/>
      <c r="BP107" s="309"/>
      <c r="BQ107" s="309"/>
      <c r="BR107" s="309"/>
      <c r="BS107" s="309"/>
      <c r="BT107" s="309"/>
      <c r="BU107" s="309"/>
      <c r="BV107" s="309"/>
      <c r="BW107" s="309"/>
    </row>
    <row r="108" spans="1:75" ht="13.5">
      <c r="A108" s="309"/>
      <c r="B108" s="309"/>
      <c r="C108" s="309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309"/>
      <c r="AF108" s="309"/>
      <c r="AG108" s="309"/>
      <c r="AH108" s="309"/>
      <c r="AI108" s="309"/>
      <c r="AJ108" s="309"/>
      <c r="AK108" s="309"/>
      <c r="AL108" s="309"/>
      <c r="AM108" s="309"/>
      <c r="AN108" s="309"/>
      <c r="AO108" s="309"/>
      <c r="AP108" s="309"/>
      <c r="AQ108" s="309"/>
      <c r="AR108" s="309"/>
      <c r="AS108" s="309"/>
      <c r="AT108" s="309"/>
      <c r="AU108" s="309"/>
      <c r="AV108" s="309"/>
      <c r="AW108" s="309"/>
      <c r="AX108" s="309"/>
      <c r="AY108" s="309"/>
      <c r="AZ108" s="309"/>
      <c r="BA108" s="309"/>
      <c r="BB108" s="309"/>
      <c r="BC108" s="309"/>
      <c r="BD108" s="309"/>
      <c r="BE108" s="309"/>
      <c r="BF108" s="309"/>
      <c r="BG108" s="309"/>
      <c r="BH108" s="309"/>
      <c r="BI108" s="309"/>
      <c r="BJ108" s="309"/>
      <c r="BK108" s="309"/>
      <c r="BL108" s="309"/>
      <c r="BM108" s="309"/>
      <c r="BN108" s="309"/>
      <c r="BO108" s="309"/>
      <c r="BP108" s="309"/>
      <c r="BQ108" s="309"/>
      <c r="BR108" s="309"/>
      <c r="BS108" s="309"/>
      <c r="BT108" s="309"/>
      <c r="BU108" s="309"/>
      <c r="BV108" s="309"/>
      <c r="BW108" s="309"/>
    </row>
    <row r="109" spans="1:75" ht="13.5">
      <c r="A109" s="309"/>
      <c r="B109" s="309"/>
      <c r="C109" s="309"/>
      <c r="D109" s="309"/>
      <c r="E109" s="309"/>
      <c r="F109" s="309"/>
      <c r="G109" s="309"/>
      <c r="H109" s="309"/>
      <c r="I109" s="309"/>
      <c r="J109" s="309"/>
      <c r="K109" s="309"/>
      <c r="L109" s="309"/>
      <c r="M109" s="309"/>
      <c r="N109" s="309"/>
      <c r="O109" s="309"/>
      <c r="P109" s="309"/>
      <c r="Q109" s="309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  <c r="AE109" s="309"/>
      <c r="AF109" s="309"/>
      <c r="AG109" s="309"/>
      <c r="AH109" s="309"/>
      <c r="AI109" s="309"/>
      <c r="AJ109" s="309"/>
      <c r="AK109" s="309"/>
      <c r="AL109" s="309"/>
      <c r="AM109" s="309"/>
      <c r="AN109" s="309"/>
      <c r="AO109" s="309"/>
      <c r="AP109" s="309"/>
      <c r="AQ109" s="309"/>
      <c r="AR109" s="309"/>
      <c r="AS109" s="309"/>
      <c r="AT109" s="309"/>
      <c r="AU109" s="309"/>
      <c r="AV109" s="309"/>
      <c r="AW109" s="309"/>
      <c r="AX109" s="309"/>
      <c r="AY109" s="309"/>
      <c r="AZ109" s="309"/>
      <c r="BA109" s="309"/>
      <c r="BB109" s="309"/>
      <c r="BC109" s="309"/>
      <c r="BD109" s="309"/>
      <c r="BE109" s="309"/>
      <c r="BF109" s="309"/>
      <c r="BG109" s="309"/>
      <c r="BH109" s="309"/>
      <c r="BI109" s="309"/>
      <c r="BJ109" s="309"/>
      <c r="BK109" s="309"/>
      <c r="BL109" s="309"/>
      <c r="BM109" s="309"/>
      <c r="BN109" s="309"/>
      <c r="BO109" s="309"/>
      <c r="BP109" s="309"/>
      <c r="BQ109" s="309"/>
      <c r="BR109" s="309"/>
      <c r="BS109" s="309"/>
      <c r="BT109" s="309"/>
      <c r="BU109" s="309"/>
      <c r="BV109" s="309"/>
      <c r="BW109" s="309"/>
    </row>
    <row r="110" spans="1:75" ht="13.5">
      <c r="A110" s="309"/>
      <c r="B110" s="309"/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309"/>
      <c r="AP110" s="309"/>
      <c r="AQ110" s="309"/>
      <c r="AR110" s="309"/>
      <c r="AS110" s="309"/>
      <c r="AT110" s="309"/>
      <c r="AU110" s="309"/>
      <c r="AV110" s="309"/>
      <c r="AW110" s="309"/>
      <c r="AX110" s="309"/>
      <c r="AY110" s="309"/>
      <c r="AZ110" s="309"/>
      <c r="BA110" s="309"/>
      <c r="BB110" s="309"/>
      <c r="BC110" s="309"/>
      <c r="BD110" s="309"/>
      <c r="BE110" s="309"/>
      <c r="BF110" s="309"/>
      <c r="BG110" s="309"/>
      <c r="BH110" s="309"/>
      <c r="BI110" s="309"/>
      <c r="BJ110" s="309"/>
      <c r="BK110" s="309"/>
      <c r="BL110" s="309"/>
      <c r="BM110" s="309"/>
      <c r="BN110" s="309"/>
      <c r="BO110" s="309"/>
      <c r="BP110" s="309"/>
      <c r="BQ110" s="309"/>
      <c r="BR110" s="309"/>
      <c r="BS110" s="309"/>
      <c r="BT110" s="309"/>
      <c r="BU110" s="309"/>
      <c r="BV110" s="309"/>
      <c r="BW110" s="309"/>
    </row>
    <row r="111" spans="1:75" ht="13.5">
      <c r="A111" s="309"/>
      <c r="B111" s="309"/>
      <c r="C111" s="309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  <c r="P111" s="309"/>
      <c r="Q111" s="309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  <c r="AE111" s="309"/>
      <c r="AF111" s="309"/>
      <c r="AG111" s="309"/>
      <c r="AH111" s="309"/>
      <c r="AI111" s="309"/>
      <c r="AJ111" s="309"/>
      <c r="AK111" s="309"/>
      <c r="AL111" s="309"/>
      <c r="AM111" s="309"/>
      <c r="AN111" s="309"/>
      <c r="AO111" s="309"/>
      <c r="AP111" s="309"/>
      <c r="AQ111" s="309"/>
      <c r="AR111" s="309"/>
      <c r="AS111" s="309"/>
      <c r="AT111" s="309"/>
      <c r="AU111" s="309"/>
      <c r="AV111" s="309"/>
      <c r="AW111" s="309"/>
      <c r="AX111" s="309"/>
      <c r="AY111" s="309"/>
      <c r="AZ111" s="309"/>
      <c r="BA111" s="309"/>
      <c r="BB111" s="309"/>
      <c r="BC111" s="309"/>
      <c r="BD111" s="309"/>
      <c r="BE111" s="309"/>
      <c r="BF111" s="309"/>
      <c r="BG111" s="309"/>
      <c r="BH111" s="309"/>
      <c r="BI111" s="309"/>
      <c r="BJ111" s="309"/>
      <c r="BK111" s="309"/>
      <c r="BL111" s="309"/>
      <c r="BM111" s="309"/>
      <c r="BN111" s="309"/>
      <c r="BO111" s="309"/>
      <c r="BP111" s="309"/>
      <c r="BQ111" s="309"/>
      <c r="BR111" s="309"/>
      <c r="BS111" s="309"/>
      <c r="BT111" s="309"/>
      <c r="BU111" s="309"/>
      <c r="BV111" s="309"/>
      <c r="BW111" s="309"/>
    </row>
    <row r="112" spans="1:75" ht="13.5">
      <c r="A112" s="309"/>
      <c r="B112" s="309"/>
      <c r="C112" s="309"/>
      <c r="D112" s="309"/>
      <c r="E112" s="309"/>
      <c r="F112" s="309"/>
      <c r="G112" s="309"/>
      <c r="H112" s="309"/>
      <c r="I112" s="309"/>
      <c r="J112" s="309"/>
      <c r="K112" s="309"/>
      <c r="L112" s="309"/>
      <c r="M112" s="309"/>
      <c r="N112" s="309"/>
      <c r="O112" s="309"/>
      <c r="P112" s="309"/>
      <c r="Q112" s="309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  <c r="AE112" s="309"/>
      <c r="AF112" s="309"/>
      <c r="AG112" s="309"/>
      <c r="AH112" s="309"/>
      <c r="AI112" s="309"/>
      <c r="AJ112" s="309"/>
      <c r="AK112" s="309"/>
      <c r="AL112" s="309"/>
      <c r="AM112" s="309"/>
      <c r="AN112" s="309"/>
      <c r="AO112" s="309"/>
      <c r="AP112" s="309"/>
      <c r="AQ112" s="309"/>
      <c r="AR112" s="309"/>
      <c r="AS112" s="309"/>
      <c r="AT112" s="309"/>
      <c r="AU112" s="309"/>
      <c r="AV112" s="309"/>
      <c r="AW112" s="309"/>
      <c r="AX112" s="309"/>
      <c r="AY112" s="309"/>
      <c r="AZ112" s="309"/>
      <c r="BA112" s="309"/>
      <c r="BB112" s="309"/>
      <c r="BC112" s="309"/>
      <c r="BD112" s="309"/>
      <c r="BE112" s="309"/>
      <c r="BF112" s="309"/>
      <c r="BG112" s="309"/>
      <c r="BH112" s="309"/>
      <c r="BI112" s="309"/>
      <c r="BJ112" s="309"/>
      <c r="BK112" s="309"/>
      <c r="BL112" s="309"/>
      <c r="BM112" s="309"/>
      <c r="BN112" s="309"/>
      <c r="BO112" s="309"/>
      <c r="BP112" s="309"/>
      <c r="BQ112" s="309"/>
      <c r="BR112" s="309"/>
      <c r="BS112" s="309"/>
      <c r="BT112" s="309"/>
      <c r="BU112" s="309"/>
      <c r="BV112" s="309"/>
      <c r="BW112" s="309"/>
    </row>
    <row r="113" spans="1:75" ht="13.5">
      <c r="A113" s="309"/>
      <c r="B113" s="309"/>
      <c r="C113" s="309"/>
      <c r="D113" s="309"/>
      <c r="E113" s="309"/>
      <c r="F113" s="309"/>
      <c r="G113" s="309"/>
      <c r="H113" s="309"/>
      <c r="I113" s="309"/>
      <c r="J113" s="309"/>
      <c r="K113" s="309"/>
      <c r="L113" s="309"/>
      <c r="M113" s="309"/>
      <c r="N113" s="309"/>
      <c r="O113" s="309"/>
      <c r="P113" s="309"/>
      <c r="Q113" s="309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  <c r="AE113" s="309"/>
      <c r="AF113" s="309"/>
      <c r="AG113" s="309"/>
      <c r="AH113" s="309"/>
      <c r="AI113" s="309"/>
      <c r="AJ113" s="309"/>
      <c r="AK113" s="309"/>
      <c r="AL113" s="309"/>
      <c r="AM113" s="309"/>
      <c r="AN113" s="309"/>
      <c r="AO113" s="309"/>
      <c r="AP113" s="309"/>
      <c r="AQ113" s="309"/>
      <c r="AR113" s="309"/>
      <c r="AS113" s="309"/>
      <c r="AT113" s="309"/>
      <c r="AU113" s="309"/>
      <c r="AV113" s="309"/>
      <c r="AW113" s="309"/>
      <c r="AX113" s="309"/>
      <c r="AY113" s="309"/>
      <c r="AZ113" s="309"/>
      <c r="BA113" s="309"/>
      <c r="BB113" s="309"/>
      <c r="BC113" s="309"/>
      <c r="BD113" s="309"/>
      <c r="BE113" s="309"/>
      <c r="BF113" s="309"/>
      <c r="BG113" s="309"/>
      <c r="BH113" s="309"/>
      <c r="BI113" s="309"/>
      <c r="BJ113" s="309"/>
      <c r="BK113" s="309"/>
      <c r="BL113" s="309"/>
      <c r="BM113" s="309"/>
      <c r="BN113" s="309"/>
      <c r="BO113" s="309"/>
      <c r="BP113" s="309"/>
      <c r="BQ113" s="309"/>
      <c r="BR113" s="309"/>
      <c r="BS113" s="309"/>
      <c r="BT113" s="309"/>
      <c r="BU113" s="309"/>
      <c r="BV113" s="309"/>
      <c r="BW113" s="309"/>
    </row>
    <row r="114" spans="1:75" ht="13.5">
      <c r="A114" s="309"/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</row>
    <row r="115" spans="1:75" ht="13.5">
      <c r="A115" s="309"/>
      <c r="B115" s="309"/>
      <c r="C115" s="309"/>
      <c r="D115" s="309"/>
      <c r="E115" s="309"/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</row>
    <row r="116" spans="1:75" ht="13.5">
      <c r="A116" s="309"/>
      <c r="B116" s="309"/>
      <c r="C116" s="309"/>
      <c r="D116" s="309"/>
      <c r="E116" s="309"/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</row>
    <row r="117" spans="1:75" ht="13.5">
      <c r="A117" s="309"/>
      <c r="B117" s="309"/>
      <c r="C117" s="309"/>
      <c r="D117" s="309"/>
      <c r="E117" s="309"/>
      <c r="F117" s="309"/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309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  <c r="AE117" s="309"/>
      <c r="AF117" s="309"/>
      <c r="AG117" s="309"/>
      <c r="AH117" s="309"/>
      <c r="AI117" s="309"/>
      <c r="AJ117" s="309"/>
      <c r="AK117" s="309"/>
      <c r="AL117" s="309"/>
      <c r="AM117" s="309"/>
      <c r="AN117" s="309"/>
      <c r="AO117" s="309"/>
      <c r="AP117" s="309"/>
      <c r="AQ117" s="309"/>
      <c r="AR117" s="309"/>
      <c r="AS117" s="309"/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/>
      <c r="BL117" s="309"/>
      <c r="BM117" s="309"/>
      <c r="BN117" s="309"/>
      <c r="BO117" s="309"/>
      <c r="BP117" s="309"/>
      <c r="BQ117" s="309"/>
      <c r="BR117" s="309"/>
      <c r="BS117" s="309"/>
      <c r="BT117" s="309"/>
      <c r="BU117" s="309"/>
      <c r="BV117" s="309"/>
      <c r="BW117" s="309"/>
    </row>
    <row r="118" spans="1:75" ht="13.5">
      <c r="A118" s="309"/>
      <c r="B118" s="309"/>
      <c r="C118" s="309"/>
      <c r="D118" s="309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09"/>
      <c r="AI118" s="309"/>
      <c r="AJ118" s="309"/>
      <c r="AK118" s="309"/>
      <c r="AL118" s="309"/>
      <c r="AM118" s="309"/>
      <c r="AN118" s="309"/>
      <c r="AO118" s="309"/>
      <c r="AP118" s="309"/>
      <c r="AQ118" s="309"/>
      <c r="AR118" s="309"/>
      <c r="AS118" s="309"/>
      <c r="AT118" s="309"/>
      <c r="AU118" s="309"/>
      <c r="AV118" s="309"/>
      <c r="AW118" s="309"/>
      <c r="AX118" s="309"/>
      <c r="AY118" s="309"/>
      <c r="AZ118" s="309"/>
      <c r="BA118" s="309"/>
      <c r="BB118" s="309"/>
      <c r="BC118" s="309"/>
      <c r="BD118" s="309"/>
      <c r="BE118" s="309"/>
      <c r="BF118" s="309"/>
      <c r="BG118" s="309"/>
      <c r="BH118" s="309"/>
      <c r="BI118" s="309"/>
      <c r="BJ118" s="309"/>
      <c r="BK118" s="309"/>
      <c r="BL118" s="309"/>
      <c r="BM118" s="309"/>
      <c r="BN118" s="309"/>
      <c r="BO118" s="309"/>
      <c r="BP118" s="309"/>
      <c r="BQ118" s="309"/>
      <c r="BR118" s="309"/>
      <c r="BS118" s="309"/>
      <c r="BT118" s="309"/>
      <c r="BU118" s="309"/>
      <c r="BV118" s="309"/>
      <c r="BW118" s="309"/>
    </row>
    <row r="119" spans="1:75" ht="13.5">
      <c r="A119" s="309"/>
      <c r="B119" s="309"/>
      <c r="C119" s="309"/>
      <c r="D119" s="309"/>
      <c r="E119" s="309"/>
      <c r="F119" s="309"/>
      <c r="G119" s="309"/>
      <c r="H119" s="309"/>
      <c r="I119" s="309"/>
      <c r="J119" s="309"/>
      <c r="K119" s="309"/>
      <c r="L119" s="309"/>
      <c r="M119" s="309"/>
      <c r="N119" s="309"/>
      <c r="O119" s="309"/>
      <c r="P119" s="309"/>
      <c r="Q119" s="309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  <c r="AE119" s="309"/>
      <c r="AF119" s="309"/>
      <c r="AG119" s="309"/>
      <c r="AH119" s="309"/>
      <c r="AI119" s="309"/>
      <c r="AJ119" s="309"/>
      <c r="AK119" s="309"/>
      <c r="AL119" s="309"/>
      <c r="AM119" s="309"/>
      <c r="AN119" s="309"/>
      <c r="AO119" s="309"/>
      <c r="AP119" s="309"/>
      <c r="AQ119" s="309"/>
      <c r="AR119" s="309"/>
      <c r="AS119" s="309"/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309"/>
      <c r="BH119" s="309"/>
      <c r="BI119" s="309"/>
      <c r="BJ119" s="309"/>
      <c r="BK119" s="309"/>
      <c r="BL119" s="309"/>
      <c r="BM119" s="309"/>
      <c r="BN119" s="309"/>
      <c r="BO119" s="309"/>
      <c r="BP119" s="309"/>
      <c r="BQ119" s="309"/>
      <c r="BR119" s="309"/>
      <c r="BS119" s="309"/>
      <c r="BT119" s="309"/>
      <c r="BU119" s="309"/>
      <c r="BV119" s="309"/>
      <c r="BW119" s="309"/>
    </row>
    <row r="120" spans="1:75" ht="13.5">
      <c r="A120" s="309"/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09"/>
      <c r="AI120" s="309"/>
      <c r="AJ120" s="309"/>
      <c r="AK120" s="309"/>
      <c r="AL120" s="309"/>
      <c r="AM120" s="309"/>
      <c r="AN120" s="309"/>
      <c r="AO120" s="309"/>
      <c r="AP120" s="309"/>
      <c r="AQ120" s="309"/>
      <c r="AR120" s="309"/>
      <c r="AS120" s="309"/>
      <c r="AT120" s="309"/>
      <c r="AU120" s="309"/>
      <c r="AV120" s="309"/>
      <c r="AW120" s="309"/>
      <c r="AX120" s="309"/>
      <c r="AY120" s="309"/>
      <c r="AZ120" s="309"/>
      <c r="BA120" s="309"/>
      <c r="BB120" s="309"/>
      <c r="BC120" s="309"/>
      <c r="BD120" s="309"/>
      <c r="BE120" s="309"/>
      <c r="BF120" s="309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  <c r="BT120" s="309"/>
      <c r="BU120" s="309"/>
      <c r="BV120" s="309"/>
      <c r="BW120" s="309"/>
    </row>
    <row r="121" spans="1:75" ht="13.5">
      <c r="A121" s="309"/>
      <c r="B121" s="309"/>
      <c r="C121" s="309"/>
      <c r="D121" s="309"/>
      <c r="E121" s="309"/>
      <c r="F121" s="309"/>
      <c r="G121" s="309"/>
      <c r="H121" s="309"/>
      <c r="I121" s="309"/>
      <c r="J121" s="309"/>
      <c r="K121" s="309"/>
      <c r="L121" s="309"/>
      <c r="M121" s="309"/>
      <c r="N121" s="309"/>
      <c r="O121" s="309"/>
      <c r="P121" s="309"/>
      <c r="Q121" s="309"/>
      <c r="R121" s="309"/>
      <c r="S121" s="309"/>
      <c r="T121" s="309"/>
      <c r="U121" s="309"/>
      <c r="V121" s="309"/>
      <c r="W121" s="309"/>
      <c r="X121" s="309"/>
      <c r="Y121" s="309"/>
      <c r="Z121" s="309"/>
      <c r="AA121" s="309"/>
      <c r="AB121" s="309"/>
      <c r="AC121" s="309"/>
      <c r="AD121" s="309"/>
      <c r="AE121" s="309"/>
      <c r="AF121" s="309"/>
      <c r="AG121" s="309"/>
      <c r="AH121" s="309"/>
      <c r="AI121" s="309"/>
      <c r="AJ121" s="309"/>
      <c r="AK121" s="309"/>
      <c r="AL121" s="309"/>
      <c r="AM121" s="309"/>
      <c r="AN121" s="309"/>
      <c r="AO121" s="309"/>
      <c r="AP121" s="309"/>
      <c r="AQ121" s="309"/>
      <c r="AR121" s="309"/>
      <c r="AS121" s="309"/>
      <c r="AT121" s="309"/>
      <c r="AU121" s="309"/>
      <c r="AV121" s="309"/>
      <c r="AW121" s="309"/>
      <c r="AX121" s="309"/>
      <c r="AY121" s="309"/>
      <c r="AZ121" s="309"/>
      <c r="BA121" s="309"/>
      <c r="BB121" s="309"/>
      <c r="BC121" s="309"/>
      <c r="BD121" s="309"/>
      <c r="BE121" s="309"/>
      <c r="BF121" s="309"/>
      <c r="BG121" s="309"/>
      <c r="BH121" s="309"/>
      <c r="BI121" s="309"/>
      <c r="BJ121" s="309"/>
      <c r="BK121" s="309"/>
      <c r="BL121" s="309"/>
      <c r="BM121" s="309"/>
      <c r="BN121" s="309"/>
      <c r="BO121" s="309"/>
      <c r="BP121" s="309"/>
      <c r="BQ121" s="309"/>
      <c r="BR121" s="309"/>
      <c r="BS121" s="309"/>
      <c r="BT121" s="309"/>
      <c r="BU121" s="309"/>
      <c r="BV121" s="309"/>
      <c r="BW121" s="309"/>
    </row>
    <row r="122" spans="1:75" ht="13.5">
      <c r="A122" s="309"/>
      <c r="B122" s="309"/>
      <c r="C122" s="309"/>
      <c r="D122" s="309"/>
      <c r="E122" s="309"/>
      <c r="F122" s="309"/>
      <c r="G122" s="309"/>
      <c r="H122" s="309"/>
      <c r="I122" s="309"/>
      <c r="J122" s="309"/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09"/>
      <c r="AI122" s="309"/>
      <c r="AJ122" s="309"/>
      <c r="AK122" s="309"/>
      <c r="AL122" s="309"/>
      <c r="AM122" s="309"/>
      <c r="AN122" s="309"/>
      <c r="AO122" s="309"/>
      <c r="AP122" s="309"/>
      <c r="AQ122" s="309"/>
      <c r="AR122" s="309"/>
      <c r="AS122" s="309"/>
      <c r="AT122" s="309"/>
      <c r="AU122" s="309"/>
      <c r="AV122" s="309"/>
      <c r="AW122" s="309"/>
      <c r="AX122" s="309"/>
      <c r="AY122" s="309"/>
      <c r="AZ122" s="309"/>
      <c r="BA122" s="309"/>
      <c r="BB122" s="309"/>
      <c r="BC122" s="309"/>
      <c r="BD122" s="309"/>
      <c r="BE122" s="309"/>
      <c r="BF122" s="309"/>
      <c r="BG122" s="309"/>
      <c r="BH122" s="309"/>
      <c r="BI122" s="309"/>
      <c r="BJ122" s="309"/>
      <c r="BK122" s="309"/>
      <c r="BL122" s="309"/>
      <c r="BM122" s="309"/>
      <c r="BN122" s="309"/>
      <c r="BO122" s="309"/>
      <c r="BP122" s="309"/>
      <c r="BQ122" s="309"/>
      <c r="BR122" s="309"/>
      <c r="BS122" s="309"/>
      <c r="BT122" s="309"/>
      <c r="BU122" s="309"/>
      <c r="BV122" s="309"/>
      <c r="BW122" s="309"/>
    </row>
    <row r="123" spans="1:75" ht="13.5">
      <c r="A123" s="309"/>
      <c r="B123" s="309"/>
      <c r="C123" s="309"/>
      <c r="D123" s="309"/>
      <c r="E123" s="309"/>
      <c r="F123" s="309"/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309"/>
      <c r="R123" s="309"/>
      <c r="S123" s="309"/>
      <c r="T123" s="309"/>
      <c r="U123" s="309"/>
      <c r="V123" s="309"/>
      <c r="W123" s="309"/>
      <c r="X123" s="309"/>
      <c r="Y123" s="309"/>
      <c r="Z123" s="309"/>
      <c r="AA123" s="309"/>
      <c r="AB123" s="309"/>
      <c r="AC123" s="309"/>
      <c r="AD123" s="309"/>
      <c r="AE123" s="309"/>
      <c r="AF123" s="309"/>
      <c r="AG123" s="309"/>
      <c r="AH123" s="309"/>
      <c r="AI123" s="309"/>
      <c r="AJ123" s="309"/>
      <c r="AK123" s="309"/>
      <c r="AL123" s="309"/>
      <c r="AM123" s="309"/>
      <c r="AN123" s="309"/>
      <c r="AO123" s="309"/>
      <c r="AP123" s="309"/>
      <c r="AQ123" s="309"/>
      <c r="AR123" s="309"/>
      <c r="AS123" s="309"/>
      <c r="AT123" s="309"/>
      <c r="AU123" s="309"/>
      <c r="AV123" s="309"/>
      <c r="AW123" s="309"/>
      <c r="AX123" s="309"/>
      <c r="AY123" s="309"/>
      <c r="AZ123" s="309"/>
      <c r="BA123" s="309"/>
      <c r="BB123" s="309"/>
      <c r="BC123" s="309"/>
      <c r="BD123" s="309"/>
      <c r="BE123" s="309"/>
      <c r="BF123" s="309"/>
      <c r="BG123" s="309"/>
      <c r="BH123" s="309"/>
      <c r="BI123" s="309"/>
      <c r="BJ123" s="309"/>
      <c r="BK123" s="309"/>
      <c r="BL123" s="309"/>
      <c r="BM123" s="309"/>
      <c r="BN123" s="309"/>
      <c r="BO123" s="309"/>
      <c r="BP123" s="309"/>
      <c r="BQ123" s="309"/>
      <c r="BR123" s="309"/>
      <c r="BS123" s="309"/>
      <c r="BT123" s="309"/>
      <c r="BU123" s="309"/>
      <c r="BV123" s="309"/>
      <c r="BW123" s="309"/>
    </row>
    <row r="124" spans="1:75" ht="13.5">
      <c r="A124" s="309"/>
      <c r="B124" s="309"/>
      <c r="C124" s="309"/>
      <c r="D124" s="309"/>
      <c r="E124" s="309"/>
      <c r="F124" s="309"/>
      <c r="G124" s="309"/>
      <c r="H124" s="309"/>
      <c r="I124" s="309"/>
      <c r="J124" s="309"/>
      <c r="K124" s="309"/>
      <c r="L124" s="309"/>
      <c r="M124" s="309"/>
      <c r="N124" s="309"/>
      <c r="O124" s="309"/>
      <c r="P124" s="309"/>
      <c r="Q124" s="309"/>
      <c r="R124" s="309"/>
      <c r="S124" s="309"/>
      <c r="T124" s="309"/>
      <c r="U124" s="309"/>
      <c r="V124" s="309"/>
      <c r="W124" s="309"/>
      <c r="X124" s="309"/>
      <c r="Y124" s="309"/>
      <c r="Z124" s="309"/>
      <c r="AA124" s="309"/>
      <c r="AB124" s="309"/>
      <c r="AC124" s="309"/>
      <c r="AD124" s="309"/>
      <c r="AE124" s="309"/>
      <c r="AF124" s="309"/>
      <c r="AG124" s="309"/>
      <c r="AH124" s="309"/>
      <c r="AI124" s="309"/>
      <c r="AJ124" s="309"/>
      <c r="AK124" s="309"/>
      <c r="AL124" s="309"/>
      <c r="AM124" s="309"/>
      <c r="AN124" s="309"/>
      <c r="AO124" s="309"/>
      <c r="AP124" s="309"/>
      <c r="AQ124" s="309"/>
      <c r="AR124" s="309"/>
      <c r="AS124" s="309"/>
      <c r="AT124" s="309"/>
      <c r="AU124" s="309"/>
      <c r="AV124" s="309"/>
      <c r="AW124" s="309"/>
      <c r="AX124" s="309"/>
      <c r="AY124" s="309"/>
      <c r="AZ124" s="309"/>
      <c r="BA124" s="309"/>
      <c r="BB124" s="309"/>
      <c r="BC124" s="309"/>
      <c r="BD124" s="309"/>
      <c r="BE124" s="309"/>
      <c r="BF124" s="309"/>
      <c r="BG124" s="309"/>
      <c r="BH124" s="309"/>
      <c r="BI124" s="309"/>
      <c r="BJ124" s="309"/>
      <c r="BK124" s="309"/>
      <c r="BL124" s="309"/>
      <c r="BM124" s="309"/>
      <c r="BN124" s="309"/>
      <c r="BO124" s="309"/>
      <c r="BP124" s="309"/>
      <c r="BQ124" s="309"/>
      <c r="BR124" s="309"/>
      <c r="BS124" s="309"/>
      <c r="BT124" s="309"/>
      <c r="BU124" s="309"/>
      <c r="BV124" s="309"/>
      <c r="BW124" s="309"/>
    </row>
    <row r="125" spans="1:75" ht="13.5">
      <c r="A125" s="309"/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09"/>
      <c r="AI125" s="309"/>
      <c r="AJ125" s="309"/>
      <c r="AK125" s="309"/>
      <c r="AL125" s="309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09"/>
      <c r="BR125" s="309"/>
      <c r="BS125" s="309"/>
      <c r="BT125" s="309"/>
      <c r="BU125" s="309"/>
      <c r="BV125" s="309"/>
      <c r="BW125" s="309"/>
    </row>
    <row r="126" spans="1:75" ht="13.5">
      <c r="A126" s="309"/>
      <c r="B126" s="309"/>
      <c r="C126" s="309"/>
      <c r="D126" s="309"/>
      <c r="E126" s="309"/>
      <c r="F126" s="309"/>
      <c r="G126" s="309"/>
      <c r="H126" s="309"/>
      <c r="I126" s="309"/>
      <c r="J126" s="309"/>
      <c r="K126" s="309"/>
      <c r="L126" s="309"/>
      <c r="M126" s="309"/>
      <c r="N126" s="309"/>
      <c r="O126" s="309"/>
      <c r="P126" s="309"/>
      <c r="Q126" s="309"/>
      <c r="R126" s="309"/>
      <c r="S126" s="309"/>
      <c r="T126" s="309"/>
      <c r="U126" s="309"/>
      <c r="V126" s="309"/>
      <c r="W126" s="309"/>
      <c r="X126" s="309"/>
      <c r="Y126" s="309"/>
      <c r="Z126" s="309"/>
      <c r="AA126" s="309"/>
      <c r="AB126" s="309"/>
      <c r="AC126" s="309"/>
      <c r="AD126" s="309"/>
      <c r="AE126" s="309"/>
      <c r="AF126" s="309"/>
      <c r="AG126" s="309"/>
      <c r="AH126" s="309"/>
      <c r="AI126" s="309"/>
      <c r="AJ126" s="309"/>
      <c r="AK126" s="309"/>
      <c r="AL126" s="309"/>
      <c r="AM126" s="309"/>
      <c r="AN126" s="309"/>
      <c r="AO126" s="309"/>
      <c r="AP126" s="309"/>
      <c r="AQ126" s="309"/>
      <c r="AR126" s="309"/>
      <c r="AS126" s="309"/>
      <c r="AT126" s="309"/>
      <c r="AU126" s="309"/>
      <c r="AV126" s="309"/>
      <c r="AW126" s="309"/>
      <c r="AX126" s="309"/>
      <c r="AY126" s="309"/>
      <c r="AZ126" s="309"/>
      <c r="BA126" s="309"/>
      <c r="BB126" s="309"/>
      <c r="BC126" s="309"/>
      <c r="BD126" s="309"/>
      <c r="BE126" s="309"/>
      <c r="BF126" s="309"/>
      <c r="BG126" s="309"/>
      <c r="BH126" s="309"/>
      <c r="BI126" s="309"/>
      <c r="BJ126" s="309"/>
      <c r="BK126" s="309"/>
      <c r="BL126" s="309"/>
      <c r="BM126" s="309"/>
      <c r="BN126" s="309"/>
      <c r="BO126" s="309"/>
      <c r="BP126" s="309"/>
      <c r="BQ126" s="309"/>
      <c r="BR126" s="309"/>
      <c r="BS126" s="309"/>
      <c r="BT126" s="309"/>
      <c r="BU126" s="309"/>
      <c r="BV126" s="309"/>
      <c r="BW126" s="309"/>
    </row>
    <row r="127" spans="1:75" ht="13.5">
      <c r="A127" s="309"/>
      <c r="B127" s="309"/>
      <c r="C127" s="309"/>
      <c r="D127" s="309"/>
      <c r="E127" s="309"/>
      <c r="F127" s="309"/>
      <c r="G127" s="309"/>
      <c r="H127" s="309"/>
      <c r="I127" s="309"/>
      <c r="J127" s="309"/>
      <c r="K127" s="309"/>
      <c r="L127" s="309"/>
      <c r="M127" s="309"/>
      <c r="N127" s="309"/>
      <c r="O127" s="309"/>
      <c r="P127" s="309"/>
      <c r="Q127" s="309"/>
      <c r="R127" s="309"/>
      <c r="S127" s="309"/>
      <c r="T127" s="309"/>
      <c r="U127" s="309"/>
      <c r="V127" s="309"/>
      <c r="W127" s="309"/>
      <c r="X127" s="309"/>
      <c r="Y127" s="309"/>
      <c r="Z127" s="309"/>
      <c r="AA127" s="309"/>
      <c r="AB127" s="309"/>
      <c r="AC127" s="309"/>
      <c r="AD127" s="309"/>
      <c r="AE127" s="309"/>
      <c r="AF127" s="309"/>
      <c r="AG127" s="309"/>
      <c r="AH127" s="309"/>
      <c r="AI127" s="309"/>
      <c r="AJ127" s="309"/>
      <c r="AK127" s="309"/>
      <c r="AL127" s="309"/>
      <c r="AM127" s="309"/>
      <c r="AN127" s="309"/>
      <c r="AO127" s="309"/>
      <c r="AP127" s="309"/>
      <c r="AQ127" s="309"/>
      <c r="AR127" s="309"/>
      <c r="AS127" s="309"/>
      <c r="AT127" s="309"/>
      <c r="AU127" s="309"/>
      <c r="AV127" s="309"/>
      <c r="AW127" s="309"/>
      <c r="AX127" s="309"/>
      <c r="AY127" s="309"/>
      <c r="AZ127" s="309"/>
      <c r="BA127" s="309"/>
      <c r="BB127" s="309"/>
      <c r="BC127" s="309"/>
      <c r="BD127" s="309"/>
      <c r="BE127" s="309"/>
      <c r="BF127" s="309"/>
      <c r="BG127" s="309"/>
      <c r="BH127" s="309"/>
      <c r="BI127" s="309"/>
      <c r="BJ127" s="309"/>
      <c r="BK127" s="309"/>
      <c r="BL127" s="309"/>
      <c r="BM127" s="309"/>
      <c r="BN127" s="309"/>
      <c r="BO127" s="309"/>
      <c r="BP127" s="309"/>
      <c r="BQ127" s="309"/>
      <c r="BR127" s="309"/>
      <c r="BS127" s="309"/>
      <c r="BT127" s="309"/>
      <c r="BU127" s="309"/>
      <c r="BV127" s="309"/>
      <c r="BW127" s="309"/>
    </row>
    <row r="128" spans="1:75" ht="13.5">
      <c r="A128" s="309"/>
      <c r="B128" s="309"/>
      <c r="C128" s="309"/>
      <c r="D128" s="309"/>
      <c r="E128" s="309"/>
      <c r="F128" s="309"/>
      <c r="G128" s="309"/>
      <c r="H128" s="309"/>
      <c r="I128" s="309"/>
      <c r="J128" s="309"/>
      <c r="K128" s="309"/>
      <c r="L128" s="309"/>
      <c r="M128" s="309"/>
      <c r="N128" s="309"/>
      <c r="O128" s="309"/>
      <c r="P128" s="309"/>
      <c r="Q128" s="309"/>
      <c r="R128" s="309"/>
      <c r="S128" s="309"/>
      <c r="T128" s="309"/>
      <c r="U128" s="309"/>
      <c r="V128" s="309"/>
      <c r="W128" s="309"/>
      <c r="X128" s="309"/>
      <c r="Y128" s="309"/>
      <c r="Z128" s="309"/>
      <c r="AA128" s="309"/>
      <c r="AB128" s="309"/>
      <c r="AC128" s="309"/>
      <c r="AD128" s="309"/>
      <c r="AE128" s="309"/>
      <c r="AF128" s="309"/>
      <c r="AG128" s="309"/>
      <c r="AH128" s="309"/>
      <c r="AI128" s="309"/>
      <c r="AJ128" s="309"/>
      <c r="AK128" s="309"/>
      <c r="AL128" s="309"/>
      <c r="AM128" s="309"/>
      <c r="AN128" s="309"/>
      <c r="AO128" s="309"/>
      <c r="AP128" s="309"/>
      <c r="AQ128" s="309"/>
      <c r="AR128" s="309"/>
      <c r="AS128" s="309"/>
      <c r="AT128" s="309"/>
      <c r="AU128" s="309"/>
      <c r="AV128" s="309"/>
      <c r="AW128" s="309"/>
      <c r="AX128" s="309"/>
      <c r="AY128" s="309"/>
      <c r="AZ128" s="309"/>
      <c r="BA128" s="309"/>
      <c r="BB128" s="309"/>
      <c r="BC128" s="309"/>
      <c r="BD128" s="309"/>
      <c r="BE128" s="309"/>
      <c r="BF128" s="309"/>
      <c r="BG128" s="309"/>
      <c r="BH128" s="309"/>
      <c r="BI128" s="309"/>
      <c r="BJ128" s="309"/>
      <c r="BK128" s="309"/>
      <c r="BL128" s="309"/>
      <c r="BM128" s="309"/>
      <c r="BN128" s="309"/>
      <c r="BO128" s="309"/>
      <c r="BP128" s="309"/>
      <c r="BQ128" s="309"/>
      <c r="BR128" s="309"/>
      <c r="BS128" s="309"/>
      <c r="BT128" s="309"/>
      <c r="BU128" s="309"/>
      <c r="BV128" s="309"/>
      <c r="BW128" s="309"/>
    </row>
    <row r="129" spans="1:75" ht="13.5">
      <c r="A129" s="309"/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09"/>
      <c r="AS129" s="309"/>
      <c r="AT129" s="309"/>
      <c r="AU129" s="309"/>
      <c r="AV129" s="309"/>
      <c r="AW129" s="309"/>
      <c r="AX129" s="309"/>
      <c r="AY129" s="309"/>
      <c r="AZ129" s="309"/>
      <c r="BA129" s="309"/>
      <c r="BB129" s="309"/>
      <c r="BC129" s="309"/>
      <c r="BD129" s="309"/>
      <c r="BE129" s="309"/>
      <c r="BF129" s="309"/>
      <c r="BG129" s="309"/>
      <c r="BH129" s="309"/>
      <c r="BI129" s="309"/>
      <c r="BJ129" s="309"/>
      <c r="BK129" s="309"/>
      <c r="BL129" s="309"/>
      <c r="BM129" s="309"/>
      <c r="BN129" s="309"/>
      <c r="BO129" s="309"/>
      <c r="BP129" s="309"/>
      <c r="BQ129" s="309"/>
      <c r="BR129" s="309"/>
      <c r="BS129" s="309"/>
      <c r="BT129" s="309"/>
      <c r="BU129" s="309"/>
      <c r="BV129" s="309"/>
      <c r="BW129" s="309"/>
    </row>
    <row r="130" spans="1:75" ht="13.5">
      <c r="A130" s="309"/>
      <c r="B130" s="309"/>
      <c r="C130" s="309"/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309"/>
      <c r="AL130" s="309"/>
      <c r="AM130" s="309"/>
      <c r="AN130" s="309"/>
      <c r="AO130" s="309"/>
      <c r="AP130" s="309"/>
      <c r="AQ130" s="309"/>
      <c r="AR130" s="309"/>
      <c r="AS130" s="309"/>
      <c r="AT130" s="309"/>
      <c r="AU130" s="309"/>
      <c r="AV130" s="309"/>
      <c r="AW130" s="309"/>
      <c r="AX130" s="309"/>
      <c r="AY130" s="309"/>
      <c r="AZ130" s="309"/>
      <c r="BA130" s="309"/>
      <c r="BB130" s="309"/>
      <c r="BC130" s="309"/>
      <c r="BD130" s="309"/>
      <c r="BE130" s="309"/>
      <c r="BF130" s="309"/>
      <c r="BG130" s="309"/>
      <c r="BH130" s="309"/>
      <c r="BI130" s="309"/>
      <c r="BJ130" s="309"/>
      <c r="BK130" s="309"/>
      <c r="BL130" s="309"/>
      <c r="BM130" s="309"/>
      <c r="BN130" s="309"/>
      <c r="BO130" s="309"/>
      <c r="BP130" s="309"/>
      <c r="BQ130" s="309"/>
      <c r="BR130" s="309"/>
      <c r="BS130" s="309"/>
      <c r="BT130" s="309"/>
      <c r="BU130" s="309"/>
      <c r="BV130" s="309"/>
      <c r="BW130" s="309"/>
    </row>
    <row r="131" spans="1:75" ht="13.5">
      <c r="A131" s="309"/>
      <c r="B131" s="309"/>
      <c r="C131" s="309"/>
      <c r="D131" s="309"/>
      <c r="E131" s="309"/>
      <c r="F131" s="309"/>
      <c r="G131" s="309"/>
      <c r="H131" s="309"/>
      <c r="I131" s="309"/>
      <c r="J131" s="309"/>
      <c r="K131" s="309"/>
      <c r="L131" s="309"/>
      <c r="M131" s="309"/>
      <c r="N131" s="309"/>
      <c r="O131" s="309"/>
      <c r="P131" s="309"/>
      <c r="Q131" s="309"/>
      <c r="R131" s="309"/>
      <c r="S131" s="309"/>
      <c r="T131" s="309"/>
      <c r="U131" s="309"/>
      <c r="V131" s="309"/>
      <c r="W131" s="309"/>
      <c r="X131" s="309"/>
      <c r="Y131" s="309"/>
      <c r="Z131" s="309"/>
      <c r="AA131" s="309"/>
      <c r="AB131" s="309"/>
      <c r="AC131" s="309"/>
      <c r="AD131" s="309"/>
      <c r="AE131" s="309"/>
      <c r="AF131" s="309"/>
      <c r="AG131" s="309"/>
      <c r="AH131" s="309"/>
      <c r="AI131" s="309"/>
      <c r="AJ131" s="309"/>
      <c r="AK131" s="309"/>
      <c r="AL131" s="309"/>
      <c r="AM131" s="309"/>
      <c r="AN131" s="309"/>
      <c r="AO131" s="309"/>
      <c r="AP131" s="309"/>
      <c r="AQ131" s="309"/>
      <c r="AR131" s="309"/>
      <c r="AS131" s="309"/>
      <c r="AT131" s="309"/>
      <c r="AU131" s="309"/>
      <c r="AV131" s="309"/>
      <c r="AW131" s="309"/>
      <c r="AX131" s="309"/>
      <c r="AY131" s="309"/>
      <c r="AZ131" s="309"/>
      <c r="BA131" s="309"/>
      <c r="BB131" s="309"/>
      <c r="BC131" s="309"/>
      <c r="BD131" s="309"/>
      <c r="BE131" s="309"/>
      <c r="BF131" s="309"/>
      <c r="BG131" s="309"/>
      <c r="BH131" s="309"/>
      <c r="BI131" s="309"/>
      <c r="BJ131" s="309"/>
      <c r="BK131" s="309"/>
      <c r="BL131" s="309"/>
      <c r="BM131" s="309"/>
      <c r="BN131" s="309"/>
      <c r="BO131" s="309"/>
      <c r="BP131" s="309"/>
      <c r="BQ131" s="309"/>
      <c r="BR131" s="309"/>
      <c r="BS131" s="309"/>
      <c r="BT131" s="309"/>
      <c r="BU131" s="309"/>
      <c r="BV131" s="309"/>
      <c r="BW131" s="309"/>
    </row>
    <row r="132" spans="1:75" ht="13.5">
      <c r="A132" s="309"/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09"/>
      <c r="Q132" s="309"/>
      <c r="R132" s="309"/>
      <c r="S132" s="309"/>
      <c r="T132" s="309"/>
      <c r="U132" s="309"/>
      <c r="V132" s="309"/>
      <c r="W132" s="309"/>
      <c r="X132" s="309"/>
      <c r="Y132" s="309"/>
      <c r="Z132" s="309"/>
      <c r="AA132" s="309"/>
      <c r="AB132" s="309"/>
      <c r="AC132" s="309"/>
      <c r="AD132" s="309"/>
      <c r="AE132" s="309"/>
      <c r="AF132" s="309"/>
      <c r="AG132" s="309"/>
      <c r="AH132" s="309"/>
      <c r="AI132" s="309"/>
      <c r="AJ132" s="309"/>
      <c r="AK132" s="309"/>
      <c r="AL132" s="309"/>
      <c r="AM132" s="309"/>
      <c r="AN132" s="309"/>
      <c r="AO132" s="309"/>
      <c r="AP132" s="309"/>
      <c r="AQ132" s="309"/>
      <c r="AR132" s="309"/>
      <c r="AS132" s="309"/>
      <c r="AT132" s="309"/>
      <c r="AU132" s="309"/>
      <c r="AV132" s="309"/>
      <c r="AW132" s="309"/>
      <c r="AX132" s="309"/>
      <c r="AY132" s="309"/>
      <c r="AZ132" s="309"/>
      <c r="BA132" s="309"/>
      <c r="BB132" s="309"/>
      <c r="BC132" s="309"/>
      <c r="BD132" s="309"/>
      <c r="BE132" s="309"/>
      <c r="BF132" s="309"/>
      <c r="BG132" s="309"/>
      <c r="BH132" s="309"/>
      <c r="BI132" s="309"/>
      <c r="BJ132" s="309"/>
      <c r="BK132" s="309"/>
      <c r="BL132" s="309"/>
      <c r="BM132" s="309"/>
      <c r="BN132" s="309"/>
      <c r="BO132" s="309"/>
      <c r="BP132" s="309"/>
      <c r="BQ132" s="309"/>
      <c r="BR132" s="309"/>
      <c r="BS132" s="309"/>
      <c r="BT132" s="309"/>
      <c r="BU132" s="309"/>
      <c r="BV132" s="309"/>
      <c r="BW132" s="309"/>
    </row>
    <row r="133" spans="1:75" ht="13.5">
      <c r="A133" s="309"/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  <c r="P133" s="309"/>
      <c r="Q133" s="309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309"/>
      <c r="AH133" s="309"/>
      <c r="AI133" s="309"/>
      <c r="AJ133" s="309"/>
      <c r="AK133" s="309"/>
      <c r="AL133" s="309"/>
      <c r="AM133" s="309"/>
      <c r="AN133" s="309"/>
      <c r="AO133" s="309"/>
      <c r="AP133" s="309"/>
      <c r="AQ133" s="309"/>
      <c r="AR133" s="309"/>
      <c r="AS133" s="309"/>
      <c r="AT133" s="309"/>
      <c r="AU133" s="309"/>
      <c r="AV133" s="309"/>
      <c r="AW133" s="309"/>
      <c r="AX133" s="309"/>
      <c r="AY133" s="309"/>
      <c r="AZ133" s="309"/>
      <c r="BA133" s="309"/>
      <c r="BB133" s="309"/>
      <c r="BC133" s="309"/>
      <c r="BD133" s="309"/>
      <c r="BE133" s="309"/>
      <c r="BF133" s="309"/>
      <c r="BG133" s="309"/>
      <c r="BH133" s="309"/>
      <c r="BI133" s="309"/>
      <c r="BJ133" s="309"/>
      <c r="BK133" s="309"/>
      <c r="BL133" s="309"/>
      <c r="BM133" s="309"/>
      <c r="BN133" s="309"/>
      <c r="BO133" s="309"/>
      <c r="BP133" s="309"/>
      <c r="BQ133" s="309"/>
      <c r="BR133" s="309"/>
      <c r="BS133" s="309"/>
      <c r="BT133" s="309"/>
      <c r="BU133" s="309"/>
      <c r="BV133" s="309"/>
      <c r="BW133" s="309"/>
    </row>
    <row r="134" spans="1:75" ht="13.5">
      <c r="A134" s="309"/>
      <c r="B134" s="309"/>
      <c r="C134" s="309"/>
      <c r="D134" s="309"/>
      <c r="E134" s="309"/>
      <c r="F134" s="309"/>
      <c r="G134" s="309"/>
      <c r="H134" s="309"/>
      <c r="I134" s="309"/>
      <c r="J134" s="309"/>
      <c r="K134" s="309"/>
      <c r="L134" s="309"/>
      <c r="M134" s="309"/>
      <c r="N134" s="309"/>
      <c r="O134" s="309"/>
      <c r="P134" s="309"/>
      <c r="Q134" s="309"/>
      <c r="R134" s="309"/>
      <c r="S134" s="309"/>
      <c r="T134" s="309"/>
      <c r="U134" s="309"/>
      <c r="V134" s="309"/>
      <c r="W134" s="309"/>
      <c r="X134" s="309"/>
      <c r="Y134" s="309"/>
      <c r="Z134" s="309"/>
      <c r="AA134" s="309"/>
      <c r="AB134" s="309"/>
      <c r="AC134" s="309"/>
      <c r="AD134" s="309"/>
      <c r="AE134" s="309"/>
      <c r="AF134" s="309"/>
      <c r="AG134" s="309"/>
      <c r="AH134" s="309"/>
      <c r="AI134" s="309"/>
      <c r="AJ134" s="309"/>
      <c r="AK134" s="309"/>
      <c r="AL134" s="309"/>
      <c r="AM134" s="309"/>
      <c r="AN134" s="309"/>
      <c r="AO134" s="309"/>
      <c r="AP134" s="309"/>
      <c r="AQ134" s="309"/>
      <c r="AR134" s="309"/>
      <c r="AS134" s="309"/>
      <c r="AT134" s="309"/>
      <c r="AU134" s="309"/>
      <c r="AV134" s="309"/>
      <c r="AW134" s="309"/>
      <c r="AX134" s="309"/>
      <c r="AY134" s="309"/>
      <c r="AZ134" s="309"/>
      <c r="BA134" s="309"/>
      <c r="BB134" s="309"/>
      <c r="BC134" s="309"/>
      <c r="BD134" s="309"/>
      <c r="BE134" s="309"/>
      <c r="BF134" s="309"/>
      <c r="BG134" s="309"/>
      <c r="BH134" s="309"/>
      <c r="BI134" s="309"/>
      <c r="BJ134" s="309"/>
      <c r="BK134" s="309"/>
      <c r="BL134" s="309"/>
      <c r="BM134" s="309"/>
      <c r="BN134" s="309"/>
      <c r="BO134" s="309"/>
      <c r="BP134" s="309"/>
      <c r="BQ134" s="309"/>
      <c r="BR134" s="309"/>
      <c r="BS134" s="309"/>
      <c r="BT134" s="309"/>
      <c r="BU134" s="309"/>
      <c r="BV134" s="309"/>
      <c r="BW134" s="309"/>
    </row>
    <row r="135" spans="1:75" ht="13.5">
      <c r="A135" s="309"/>
      <c r="B135" s="309"/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309"/>
      <c r="O135" s="309"/>
      <c r="P135" s="309"/>
      <c r="Q135" s="309"/>
      <c r="R135" s="309"/>
      <c r="S135" s="309"/>
      <c r="T135" s="309"/>
      <c r="U135" s="309"/>
      <c r="V135" s="309"/>
      <c r="W135" s="309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309"/>
      <c r="AK135" s="309"/>
      <c r="AL135" s="309"/>
      <c r="AM135" s="309"/>
      <c r="AN135" s="309"/>
      <c r="AO135" s="309"/>
      <c r="AP135" s="309"/>
      <c r="AQ135" s="309"/>
      <c r="AR135" s="309"/>
      <c r="AS135" s="309"/>
      <c r="AT135" s="309"/>
      <c r="AU135" s="309"/>
      <c r="AV135" s="309"/>
      <c r="AW135" s="309"/>
      <c r="AX135" s="309"/>
      <c r="AY135" s="309"/>
      <c r="AZ135" s="309"/>
      <c r="BA135" s="309"/>
      <c r="BB135" s="309"/>
      <c r="BC135" s="309"/>
      <c r="BD135" s="309"/>
      <c r="BE135" s="309"/>
      <c r="BF135" s="309"/>
      <c r="BG135" s="309"/>
      <c r="BH135" s="309"/>
      <c r="BI135" s="309"/>
      <c r="BJ135" s="309"/>
      <c r="BK135" s="309"/>
      <c r="BL135" s="309"/>
      <c r="BM135" s="309"/>
      <c r="BN135" s="309"/>
      <c r="BO135" s="309"/>
      <c r="BP135" s="309"/>
      <c r="BQ135" s="309"/>
      <c r="BR135" s="309"/>
      <c r="BS135" s="309"/>
      <c r="BT135" s="309"/>
      <c r="BU135" s="309"/>
      <c r="BV135" s="309"/>
      <c r="BW135" s="309"/>
    </row>
    <row r="136" spans="1:75" ht="13.5">
      <c r="A136" s="309"/>
      <c r="B136" s="309"/>
      <c r="C136" s="309"/>
      <c r="D136" s="309"/>
      <c r="E136" s="309"/>
      <c r="F136" s="309"/>
      <c r="G136" s="309"/>
      <c r="H136" s="309"/>
      <c r="I136" s="309"/>
      <c r="J136" s="309"/>
      <c r="K136" s="309"/>
      <c r="L136" s="309"/>
      <c r="M136" s="309"/>
      <c r="N136" s="309"/>
      <c r="O136" s="309"/>
      <c r="P136" s="309"/>
      <c r="Q136" s="309"/>
      <c r="R136" s="309"/>
      <c r="S136" s="309"/>
      <c r="T136" s="309"/>
      <c r="U136" s="309"/>
      <c r="V136" s="309"/>
      <c r="W136" s="309"/>
      <c r="X136" s="309"/>
      <c r="Y136" s="309"/>
      <c r="Z136" s="309"/>
      <c r="AA136" s="309"/>
      <c r="AB136" s="309"/>
      <c r="AC136" s="309"/>
      <c r="AD136" s="309"/>
      <c r="AE136" s="309"/>
      <c r="AF136" s="309"/>
      <c r="AG136" s="309"/>
      <c r="AH136" s="309"/>
      <c r="AI136" s="309"/>
      <c r="AJ136" s="309"/>
      <c r="AK136" s="309"/>
      <c r="AL136" s="309"/>
      <c r="AM136" s="309"/>
      <c r="AN136" s="309"/>
      <c r="AO136" s="309"/>
      <c r="AP136" s="309"/>
      <c r="AQ136" s="309"/>
      <c r="AR136" s="309"/>
      <c r="AS136" s="309"/>
      <c r="AT136" s="309"/>
      <c r="AU136" s="309"/>
      <c r="AV136" s="309"/>
      <c r="AW136" s="309"/>
      <c r="AX136" s="309"/>
      <c r="AY136" s="309"/>
      <c r="AZ136" s="309"/>
      <c r="BA136" s="309"/>
      <c r="BB136" s="309"/>
      <c r="BC136" s="309"/>
      <c r="BD136" s="309"/>
      <c r="BE136" s="309"/>
      <c r="BF136" s="309"/>
      <c r="BG136" s="309"/>
      <c r="BH136" s="309"/>
      <c r="BI136" s="309"/>
      <c r="BJ136" s="309"/>
      <c r="BK136" s="309"/>
      <c r="BL136" s="309"/>
      <c r="BM136" s="309"/>
      <c r="BN136" s="309"/>
      <c r="BO136" s="309"/>
      <c r="BP136" s="309"/>
      <c r="BQ136" s="309"/>
      <c r="BR136" s="309"/>
      <c r="BS136" s="309"/>
      <c r="BT136" s="309"/>
      <c r="BU136" s="309"/>
      <c r="BV136" s="309"/>
      <c r="BW136" s="309"/>
    </row>
    <row r="137" spans="1:75" ht="13.5">
      <c r="A137" s="309"/>
      <c r="B137" s="309"/>
      <c r="C137" s="309"/>
      <c r="D137" s="309"/>
      <c r="E137" s="309"/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09"/>
      <c r="Q137" s="309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09"/>
      <c r="AS137" s="309"/>
      <c r="AT137" s="309"/>
      <c r="AU137" s="309"/>
      <c r="AV137" s="309"/>
      <c r="AW137" s="309"/>
      <c r="AX137" s="309"/>
      <c r="AY137" s="309"/>
      <c r="AZ137" s="309"/>
      <c r="BA137" s="309"/>
      <c r="BB137" s="309"/>
      <c r="BC137" s="309"/>
      <c r="BD137" s="309"/>
      <c r="BE137" s="309"/>
      <c r="BF137" s="309"/>
      <c r="BG137" s="309"/>
      <c r="BH137" s="309"/>
      <c r="BI137" s="309"/>
      <c r="BJ137" s="309"/>
      <c r="BK137" s="309"/>
      <c r="BL137" s="309"/>
      <c r="BM137" s="309"/>
      <c r="BN137" s="309"/>
      <c r="BO137" s="309"/>
      <c r="BP137" s="309"/>
      <c r="BQ137" s="309"/>
      <c r="BR137" s="309"/>
      <c r="BS137" s="309"/>
      <c r="BT137" s="309"/>
      <c r="BU137" s="309"/>
      <c r="BV137" s="309"/>
      <c r="BW137" s="309"/>
    </row>
    <row r="138" spans="1:75" ht="13.5">
      <c r="A138" s="309"/>
      <c r="B138" s="309"/>
      <c r="C138" s="309"/>
      <c r="D138" s="309"/>
      <c r="E138" s="309"/>
      <c r="F138" s="309"/>
      <c r="G138" s="309"/>
      <c r="H138" s="309"/>
      <c r="I138" s="309"/>
      <c r="J138" s="309"/>
      <c r="K138" s="309"/>
      <c r="L138" s="309"/>
      <c r="M138" s="309"/>
      <c r="N138" s="309"/>
      <c r="O138" s="309"/>
      <c r="P138" s="309"/>
      <c r="Q138" s="309"/>
      <c r="R138" s="309"/>
      <c r="S138" s="309"/>
      <c r="T138" s="309"/>
      <c r="U138" s="309"/>
      <c r="V138" s="309"/>
      <c r="W138" s="309"/>
      <c r="X138" s="309"/>
      <c r="Y138" s="309"/>
      <c r="Z138" s="309"/>
      <c r="AA138" s="309"/>
      <c r="AB138" s="309"/>
      <c r="AC138" s="309"/>
      <c r="AD138" s="309"/>
      <c r="AE138" s="309"/>
      <c r="AF138" s="309"/>
      <c r="AG138" s="309"/>
      <c r="AH138" s="309"/>
      <c r="AI138" s="309"/>
      <c r="AJ138" s="309"/>
      <c r="AK138" s="309"/>
      <c r="AL138" s="309"/>
      <c r="AM138" s="309"/>
      <c r="AN138" s="309"/>
      <c r="AO138" s="309"/>
      <c r="AP138" s="309"/>
      <c r="AQ138" s="309"/>
      <c r="AR138" s="309"/>
      <c r="AS138" s="309"/>
      <c r="AT138" s="309"/>
      <c r="AU138" s="309"/>
      <c r="AV138" s="309"/>
      <c r="AW138" s="309"/>
      <c r="AX138" s="309"/>
      <c r="AY138" s="309"/>
      <c r="AZ138" s="309"/>
      <c r="BA138" s="309"/>
      <c r="BB138" s="309"/>
      <c r="BC138" s="309"/>
      <c r="BD138" s="309"/>
      <c r="BE138" s="309"/>
      <c r="BF138" s="309"/>
      <c r="BG138" s="309"/>
      <c r="BH138" s="309"/>
      <c r="BI138" s="309"/>
      <c r="BJ138" s="309"/>
      <c r="BK138" s="309"/>
      <c r="BL138" s="309"/>
      <c r="BM138" s="309"/>
      <c r="BN138" s="309"/>
      <c r="BO138" s="309"/>
      <c r="BP138" s="309"/>
      <c r="BQ138" s="309"/>
      <c r="BR138" s="309"/>
      <c r="BS138" s="309"/>
      <c r="BT138" s="309"/>
      <c r="BU138" s="309"/>
      <c r="BV138" s="309"/>
      <c r="BW138" s="309"/>
    </row>
    <row r="139" spans="1:75" ht="13.5">
      <c r="A139" s="309"/>
      <c r="B139" s="309"/>
      <c r="C139" s="309"/>
      <c r="D139" s="309"/>
      <c r="E139" s="309"/>
      <c r="F139" s="309"/>
      <c r="G139" s="309"/>
      <c r="H139" s="309"/>
      <c r="I139" s="309"/>
      <c r="J139" s="309"/>
      <c r="K139" s="309"/>
      <c r="L139" s="309"/>
      <c r="M139" s="309"/>
      <c r="N139" s="309"/>
      <c r="O139" s="309"/>
      <c r="P139" s="309"/>
      <c r="Q139" s="309"/>
      <c r="R139" s="309"/>
      <c r="S139" s="309"/>
      <c r="T139" s="309"/>
      <c r="U139" s="309"/>
      <c r="V139" s="309"/>
      <c r="W139" s="309"/>
      <c r="X139" s="309"/>
      <c r="Y139" s="309"/>
      <c r="Z139" s="309"/>
      <c r="AA139" s="309"/>
      <c r="AB139" s="309"/>
      <c r="AC139" s="309"/>
      <c r="AD139" s="309"/>
      <c r="AE139" s="309"/>
      <c r="AF139" s="309"/>
      <c r="AG139" s="309"/>
      <c r="AH139" s="309"/>
      <c r="AI139" s="309"/>
      <c r="AJ139" s="309"/>
      <c r="AK139" s="309"/>
      <c r="AL139" s="309"/>
      <c r="AM139" s="309"/>
      <c r="AN139" s="309"/>
      <c r="AO139" s="309"/>
      <c r="AP139" s="309"/>
      <c r="AQ139" s="309"/>
      <c r="AR139" s="309"/>
      <c r="AS139" s="309"/>
      <c r="AT139" s="309"/>
      <c r="AU139" s="309"/>
      <c r="AV139" s="309"/>
      <c r="AW139" s="309"/>
      <c r="AX139" s="309"/>
      <c r="AY139" s="309"/>
      <c r="AZ139" s="309"/>
      <c r="BA139" s="309"/>
      <c r="BB139" s="309"/>
      <c r="BC139" s="309"/>
      <c r="BD139" s="309"/>
      <c r="BE139" s="309"/>
      <c r="BF139" s="309"/>
      <c r="BG139" s="309"/>
      <c r="BH139" s="309"/>
      <c r="BI139" s="309"/>
      <c r="BJ139" s="309"/>
      <c r="BK139" s="309"/>
      <c r="BL139" s="309"/>
      <c r="BM139" s="309"/>
      <c r="BN139" s="309"/>
      <c r="BO139" s="309"/>
      <c r="BP139" s="309"/>
      <c r="BQ139" s="309"/>
      <c r="BR139" s="309"/>
      <c r="BS139" s="309"/>
      <c r="BT139" s="309"/>
      <c r="BU139" s="309"/>
      <c r="BV139" s="309"/>
      <c r="BW139" s="309"/>
    </row>
    <row r="140" spans="1:75" ht="13.5">
      <c r="A140" s="309"/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09"/>
      <c r="M140" s="309"/>
      <c r="N140" s="309"/>
      <c r="O140" s="309"/>
      <c r="P140" s="309"/>
      <c r="Q140" s="309"/>
      <c r="R140" s="309"/>
      <c r="S140" s="309"/>
      <c r="T140" s="309"/>
      <c r="U140" s="309"/>
      <c r="V140" s="309"/>
      <c r="W140" s="309"/>
      <c r="X140" s="309"/>
      <c r="Y140" s="309"/>
      <c r="Z140" s="309"/>
      <c r="AA140" s="309"/>
      <c r="AB140" s="309"/>
      <c r="AC140" s="309"/>
      <c r="AD140" s="309"/>
      <c r="AE140" s="309"/>
      <c r="AF140" s="309"/>
      <c r="AG140" s="309"/>
      <c r="AH140" s="309"/>
      <c r="AI140" s="309"/>
      <c r="AJ140" s="309"/>
      <c r="AK140" s="309"/>
      <c r="AL140" s="309"/>
      <c r="AM140" s="309"/>
      <c r="AN140" s="309"/>
      <c r="AO140" s="309"/>
      <c r="AP140" s="309"/>
      <c r="AQ140" s="309"/>
      <c r="AR140" s="309"/>
      <c r="AS140" s="309"/>
      <c r="AT140" s="309"/>
      <c r="AU140" s="309"/>
      <c r="AV140" s="309"/>
      <c r="AW140" s="309"/>
      <c r="AX140" s="309"/>
      <c r="AY140" s="309"/>
      <c r="AZ140" s="309"/>
      <c r="BA140" s="309"/>
      <c r="BB140" s="309"/>
      <c r="BC140" s="309"/>
      <c r="BD140" s="309"/>
      <c r="BE140" s="309"/>
      <c r="BF140" s="309"/>
      <c r="BG140" s="309"/>
      <c r="BH140" s="309"/>
      <c r="BI140" s="309"/>
      <c r="BJ140" s="309"/>
      <c r="BK140" s="309"/>
      <c r="BL140" s="309"/>
      <c r="BM140" s="309"/>
      <c r="BN140" s="309"/>
      <c r="BO140" s="309"/>
      <c r="BP140" s="309"/>
      <c r="BQ140" s="309"/>
      <c r="BR140" s="309"/>
      <c r="BS140" s="309"/>
      <c r="BT140" s="309"/>
      <c r="BU140" s="309"/>
      <c r="BV140" s="309"/>
      <c r="BW140" s="309"/>
    </row>
    <row r="141" spans="1:75" ht="13.5">
      <c r="A141" s="309"/>
      <c r="B141" s="309"/>
      <c r="C141" s="309"/>
      <c r="D141" s="309"/>
      <c r="E141" s="309"/>
      <c r="F141" s="309"/>
      <c r="G141" s="309"/>
      <c r="H141" s="309"/>
      <c r="I141" s="309"/>
      <c r="J141" s="309"/>
      <c r="K141" s="309"/>
      <c r="L141" s="309"/>
      <c r="M141" s="309"/>
      <c r="N141" s="309"/>
      <c r="O141" s="309"/>
      <c r="P141" s="309"/>
      <c r="Q141" s="309"/>
      <c r="R141" s="309"/>
      <c r="S141" s="309"/>
      <c r="T141" s="309"/>
      <c r="U141" s="309"/>
      <c r="V141" s="309"/>
      <c r="W141" s="309"/>
      <c r="X141" s="309"/>
      <c r="Y141" s="309"/>
      <c r="Z141" s="309"/>
      <c r="AA141" s="309"/>
      <c r="AB141" s="309"/>
      <c r="AC141" s="309"/>
      <c r="AD141" s="309"/>
      <c r="AE141" s="309"/>
      <c r="AF141" s="309"/>
      <c r="AG141" s="309"/>
      <c r="AH141" s="309"/>
      <c r="AI141" s="309"/>
      <c r="AJ141" s="309"/>
      <c r="AK141" s="309"/>
      <c r="AL141" s="309"/>
      <c r="AM141" s="309"/>
      <c r="AN141" s="309"/>
      <c r="AO141" s="309"/>
      <c r="AP141" s="309"/>
      <c r="AQ141" s="309"/>
      <c r="AR141" s="309"/>
      <c r="AS141" s="309"/>
      <c r="AT141" s="309"/>
      <c r="AU141" s="309"/>
      <c r="AV141" s="309"/>
      <c r="AW141" s="309"/>
      <c r="AX141" s="309"/>
      <c r="AY141" s="309"/>
      <c r="AZ141" s="309"/>
      <c r="BA141" s="309"/>
      <c r="BB141" s="309"/>
      <c r="BC141" s="309"/>
      <c r="BD141" s="309"/>
      <c r="BE141" s="309"/>
      <c r="BF141" s="309"/>
      <c r="BG141" s="309"/>
      <c r="BH141" s="309"/>
      <c r="BI141" s="309"/>
      <c r="BJ141" s="309"/>
      <c r="BK141" s="309"/>
      <c r="BL141" s="309"/>
      <c r="BM141" s="309"/>
      <c r="BN141" s="309"/>
      <c r="BO141" s="309"/>
      <c r="BP141" s="309"/>
      <c r="BQ141" s="309"/>
      <c r="BR141" s="309"/>
      <c r="BS141" s="309"/>
      <c r="BT141" s="309"/>
      <c r="BU141" s="309"/>
      <c r="BV141" s="309"/>
      <c r="BW141" s="309"/>
    </row>
    <row r="142" spans="1:75" ht="13.5">
      <c r="A142" s="309"/>
      <c r="B142" s="309"/>
      <c r="C142" s="309"/>
      <c r="D142" s="309"/>
      <c r="E142" s="309"/>
      <c r="F142" s="309"/>
      <c r="G142" s="309"/>
      <c r="H142" s="309"/>
      <c r="I142" s="309"/>
      <c r="J142" s="309"/>
      <c r="K142" s="309"/>
      <c r="L142" s="309"/>
      <c r="M142" s="309"/>
      <c r="N142" s="309"/>
      <c r="O142" s="309"/>
      <c r="P142" s="309"/>
      <c r="Q142" s="309"/>
      <c r="R142" s="309"/>
      <c r="S142" s="309"/>
      <c r="T142" s="309"/>
      <c r="U142" s="309"/>
      <c r="V142" s="309"/>
      <c r="W142" s="309"/>
      <c r="X142" s="309"/>
      <c r="Y142" s="309"/>
      <c r="Z142" s="309"/>
      <c r="AA142" s="309"/>
      <c r="AB142" s="309"/>
      <c r="AC142" s="309"/>
      <c r="AD142" s="309"/>
      <c r="AE142" s="309"/>
      <c r="AF142" s="309"/>
      <c r="AG142" s="309"/>
      <c r="AH142" s="309"/>
      <c r="AI142" s="309"/>
      <c r="AJ142" s="309"/>
      <c r="AK142" s="309"/>
      <c r="AL142" s="309"/>
      <c r="AM142" s="309"/>
      <c r="AN142" s="309"/>
      <c r="AO142" s="309"/>
      <c r="AP142" s="309"/>
      <c r="AQ142" s="309"/>
      <c r="AR142" s="309"/>
      <c r="AS142" s="309"/>
      <c r="AT142" s="309"/>
      <c r="AU142" s="309"/>
      <c r="AV142" s="309"/>
      <c r="AW142" s="309"/>
      <c r="AX142" s="309"/>
      <c r="AY142" s="309"/>
      <c r="AZ142" s="309"/>
      <c r="BA142" s="309"/>
      <c r="BB142" s="309"/>
      <c r="BC142" s="309"/>
      <c r="BD142" s="309"/>
      <c r="BE142" s="309"/>
      <c r="BF142" s="309"/>
      <c r="BG142" s="309"/>
      <c r="BH142" s="309"/>
      <c r="BI142" s="309"/>
      <c r="BJ142" s="309"/>
      <c r="BK142" s="309"/>
      <c r="BL142" s="309"/>
      <c r="BM142" s="309"/>
      <c r="BN142" s="309"/>
      <c r="BO142" s="309"/>
      <c r="BP142" s="309"/>
      <c r="BQ142" s="309"/>
      <c r="BR142" s="309"/>
      <c r="BS142" s="309"/>
      <c r="BT142" s="309"/>
      <c r="BU142" s="309"/>
      <c r="BV142" s="309"/>
      <c r="BW142" s="309"/>
    </row>
    <row r="143" spans="1:75" ht="13.5">
      <c r="A143" s="309"/>
      <c r="B143" s="309"/>
      <c r="C143" s="309"/>
      <c r="D143" s="309"/>
      <c r="E143" s="309"/>
      <c r="F143" s="309"/>
      <c r="G143" s="309"/>
      <c r="H143" s="309"/>
      <c r="I143" s="309"/>
      <c r="J143" s="309"/>
      <c r="K143" s="309"/>
      <c r="L143" s="309"/>
      <c r="M143" s="309"/>
      <c r="N143" s="309"/>
      <c r="O143" s="309"/>
      <c r="P143" s="309"/>
      <c r="Q143" s="309"/>
      <c r="R143" s="309"/>
      <c r="S143" s="309"/>
      <c r="T143" s="309"/>
      <c r="U143" s="309"/>
      <c r="V143" s="309"/>
      <c r="W143" s="309"/>
      <c r="X143" s="309"/>
      <c r="Y143" s="309"/>
      <c r="Z143" s="309"/>
      <c r="AA143" s="309"/>
      <c r="AB143" s="309"/>
      <c r="AC143" s="309"/>
      <c r="AD143" s="309"/>
      <c r="AE143" s="309"/>
      <c r="AF143" s="309"/>
      <c r="AG143" s="309"/>
      <c r="AH143" s="309"/>
      <c r="AI143" s="309"/>
      <c r="AJ143" s="309"/>
      <c r="AK143" s="309"/>
      <c r="AL143" s="309"/>
      <c r="AM143" s="309"/>
      <c r="AN143" s="309"/>
      <c r="AO143" s="309"/>
      <c r="AP143" s="309"/>
      <c r="AQ143" s="309"/>
      <c r="AR143" s="309"/>
      <c r="AS143" s="309"/>
      <c r="AT143" s="309"/>
      <c r="AU143" s="309"/>
      <c r="AV143" s="309"/>
      <c r="AW143" s="309"/>
      <c r="AX143" s="309"/>
      <c r="AY143" s="309"/>
      <c r="AZ143" s="309"/>
      <c r="BA143" s="309"/>
      <c r="BB143" s="309"/>
      <c r="BC143" s="309"/>
      <c r="BD143" s="309"/>
      <c r="BE143" s="309"/>
      <c r="BF143" s="309"/>
      <c r="BG143" s="309"/>
      <c r="BH143" s="309"/>
      <c r="BI143" s="309"/>
      <c r="BJ143" s="309"/>
      <c r="BK143" s="309"/>
      <c r="BL143" s="309"/>
      <c r="BM143" s="309"/>
      <c r="BN143" s="309"/>
      <c r="BO143" s="309"/>
      <c r="BP143" s="309"/>
      <c r="BQ143" s="309"/>
      <c r="BR143" s="309"/>
      <c r="BS143" s="309"/>
      <c r="BT143" s="309"/>
      <c r="BU143" s="309"/>
      <c r="BV143" s="309"/>
      <c r="BW143" s="309"/>
    </row>
    <row r="144" spans="1:75" ht="13.5">
      <c r="A144" s="309"/>
      <c r="B144" s="309"/>
      <c r="C144" s="309"/>
      <c r="D144" s="309"/>
      <c r="E144" s="309"/>
      <c r="F144" s="309"/>
      <c r="G144" s="309"/>
      <c r="H144" s="309"/>
      <c r="I144" s="309"/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09"/>
      <c r="AS144" s="309"/>
      <c r="AT144" s="309"/>
      <c r="AU144" s="309"/>
      <c r="AV144" s="309"/>
      <c r="AW144" s="309"/>
      <c r="AX144" s="309"/>
      <c r="AY144" s="309"/>
      <c r="AZ144" s="309"/>
      <c r="BA144" s="309"/>
      <c r="BB144" s="309"/>
      <c r="BC144" s="309"/>
      <c r="BD144" s="309"/>
      <c r="BE144" s="309"/>
      <c r="BF144" s="309"/>
      <c r="BG144" s="309"/>
      <c r="BH144" s="309"/>
      <c r="BI144" s="309"/>
      <c r="BJ144" s="309"/>
      <c r="BK144" s="309"/>
      <c r="BL144" s="309"/>
      <c r="BM144" s="309"/>
      <c r="BN144" s="309"/>
      <c r="BO144" s="309"/>
      <c r="BP144" s="309"/>
      <c r="BQ144" s="309"/>
      <c r="BR144" s="309"/>
      <c r="BS144" s="309"/>
      <c r="BT144" s="309"/>
      <c r="BU144" s="309"/>
      <c r="BV144" s="309"/>
      <c r="BW144" s="309"/>
    </row>
    <row r="145" spans="1:75" ht="13.5">
      <c r="A145" s="309"/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  <c r="M145" s="309"/>
      <c r="N145" s="309"/>
      <c r="O145" s="309"/>
      <c r="P145" s="309"/>
      <c r="Q145" s="309"/>
      <c r="R145" s="309"/>
      <c r="S145" s="309"/>
      <c r="T145" s="309"/>
      <c r="U145" s="309"/>
      <c r="V145" s="309"/>
      <c r="W145" s="309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9"/>
      <c r="AI145" s="309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9"/>
      <c r="AU145" s="309"/>
      <c r="AV145" s="309"/>
      <c r="AW145" s="309"/>
      <c r="AX145" s="309"/>
      <c r="AY145" s="309"/>
      <c r="AZ145" s="309"/>
      <c r="BA145" s="309"/>
      <c r="BB145" s="309"/>
      <c r="BC145" s="309"/>
      <c r="BD145" s="309"/>
      <c r="BE145" s="309"/>
      <c r="BF145" s="309"/>
      <c r="BG145" s="309"/>
      <c r="BH145" s="309"/>
      <c r="BI145" s="309"/>
      <c r="BJ145" s="309"/>
      <c r="BK145" s="309"/>
      <c r="BL145" s="309"/>
      <c r="BM145" s="309"/>
      <c r="BN145" s="309"/>
      <c r="BO145" s="309"/>
      <c r="BP145" s="309"/>
      <c r="BQ145" s="309"/>
      <c r="BR145" s="309"/>
      <c r="BS145" s="309"/>
      <c r="BT145" s="309"/>
      <c r="BU145" s="309"/>
      <c r="BV145" s="309"/>
      <c r="BW145" s="309"/>
    </row>
    <row r="146" spans="1:75" ht="13.5">
      <c r="A146" s="309"/>
      <c r="B146" s="309"/>
      <c r="C146" s="309"/>
      <c r="D146" s="309"/>
      <c r="E146" s="309"/>
      <c r="F146" s="309"/>
      <c r="G146" s="309"/>
      <c r="H146" s="309"/>
      <c r="I146" s="309"/>
      <c r="J146" s="309"/>
      <c r="K146" s="309"/>
      <c r="L146" s="309"/>
      <c r="M146" s="309"/>
      <c r="N146" s="309"/>
      <c r="O146" s="309"/>
      <c r="P146" s="309"/>
      <c r="Q146" s="309"/>
      <c r="R146" s="309"/>
      <c r="S146" s="309"/>
      <c r="T146" s="309"/>
      <c r="U146" s="309"/>
      <c r="V146" s="309"/>
      <c r="W146" s="309"/>
      <c r="X146" s="309"/>
      <c r="Y146" s="309"/>
      <c r="Z146" s="309"/>
      <c r="AA146" s="309"/>
      <c r="AB146" s="309"/>
      <c r="AC146" s="309"/>
      <c r="AD146" s="309"/>
      <c r="AE146" s="309"/>
      <c r="AF146" s="309"/>
      <c r="AG146" s="309"/>
      <c r="AH146" s="309"/>
      <c r="AI146" s="309"/>
      <c r="AJ146" s="309"/>
      <c r="AK146" s="309"/>
      <c r="AL146" s="309"/>
      <c r="AM146" s="309"/>
      <c r="AN146" s="309"/>
      <c r="AO146" s="309"/>
      <c r="AP146" s="309"/>
      <c r="AQ146" s="309"/>
      <c r="AR146" s="309"/>
      <c r="AS146" s="309"/>
      <c r="AT146" s="309"/>
      <c r="AU146" s="309"/>
      <c r="AV146" s="309"/>
      <c r="AW146" s="309"/>
      <c r="AX146" s="309"/>
      <c r="AY146" s="309"/>
      <c r="AZ146" s="309"/>
      <c r="BA146" s="309"/>
      <c r="BB146" s="309"/>
      <c r="BC146" s="309"/>
      <c r="BD146" s="309"/>
      <c r="BE146" s="309"/>
      <c r="BF146" s="309"/>
      <c r="BG146" s="309"/>
      <c r="BH146" s="309"/>
      <c r="BI146" s="309"/>
      <c r="BJ146" s="309"/>
      <c r="BK146" s="309"/>
      <c r="BL146" s="309"/>
      <c r="BM146" s="309"/>
      <c r="BN146" s="309"/>
      <c r="BO146" s="309"/>
      <c r="BP146" s="309"/>
      <c r="BQ146" s="309"/>
      <c r="BR146" s="309"/>
      <c r="BS146" s="309"/>
      <c r="BT146" s="309"/>
      <c r="BU146" s="309"/>
      <c r="BV146" s="309"/>
      <c r="BW146" s="309"/>
    </row>
    <row r="147" spans="1:75" ht="13.5">
      <c r="A147" s="309"/>
      <c r="B147" s="309"/>
      <c r="C147" s="309"/>
      <c r="D147" s="309"/>
      <c r="E147" s="309"/>
      <c r="F147" s="309"/>
      <c r="G147" s="309"/>
      <c r="H147" s="309"/>
      <c r="I147" s="309"/>
      <c r="J147" s="309"/>
      <c r="K147" s="309"/>
      <c r="L147" s="309"/>
      <c r="M147" s="309"/>
      <c r="N147" s="309"/>
      <c r="O147" s="309"/>
      <c r="P147" s="309"/>
      <c r="Q147" s="309"/>
      <c r="R147" s="309"/>
      <c r="S147" s="309"/>
      <c r="T147" s="309"/>
      <c r="U147" s="309"/>
      <c r="V147" s="309"/>
      <c r="W147" s="309"/>
      <c r="X147" s="309"/>
      <c r="Y147" s="309"/>
      <c r="Z147" s="309"/>
      <c r="AA147" s="309"/>
      <c r="AB147" s="309"/>
      <c r="AC147" s="309"/>
      <c r="AD147" s="309"/>
      <c r="AE147" s="309"/>
      <c r="AF147" s="309"/>
      <c r="AG147" s="309"/>
      <c r="AH147" s="309"/>
      <c r="AI147" s="309"/>
      <c r="AJ147" s="309"/>
      <c r="AK147" s="309"/>
      <c r="AL147" s="309"/>
      <c r="AM147" s="309"/>
      <c r="AN147" s="309"/>
      <c r="AO147" s="309"/>
      <c r="AP147" s="309"/>
      <c r="AQ147" s="309"/>
      <c r="AR147" s="309"/>
      <c r="AS147" s="309"/>
      <c r="AT147" s="309"/>
      <c r="AU147" s="309"/>
      <c r="AV147" s="309"/>
      <c r="AW147" s="309"/>
      <c r="AX147" s="309"/>
      <c r="AY147" s="309"/>
      <c r="AZ147" s="309"/>
      <c r="BA147" s="309"/>
      <c r="BB147" s="309"/>
      <c r="BC147" s="309"/>
      <c r="BD147" s="309"/>
      <c r="BE147" s="309"/>
      <c r="BF147" s="309"/>
      <c r="BG147" s="309"/>
      <c r="BH147" s="309"/>
      <c r="BI147" s="309"/>
      <c r="BJ147" s="309"/>
      <c r="BK147" s="309"/>
      <c r="BL147" s="309"/>
      <c r="BM147" s="309"/>
      <c r="BN147" s="309"/>
      <c r="BO147" s="309"/>
      <c r="BP147" s="309"/>
      <c r="BQ147" s="309"/>
      <c r="BR147" s="309"/>
      <c r="BS147" s="309"/>
      <c r="BT147" s="309"/>
      <c r="BU147" s="309"/>
      <c r="BV147" s="309"/>
      <c r="BW147" s="309"/>
    </row>
    <row r="148" spans="1:75" ht="13.5">
      <c r="A148" s="309"/>
      <c r="B148" s="309"/>
      <c r="C148" s="309"/>
      <c r="D148" s="309"/>
      <c r="E148" s="309"/>
      <c r="F148" s="309"/>
      <c r="G148" s="309"/>
      <c r="H148" s="309"/>
      <c r="I148" s="309"/>
      <c r="J148" s="309"/>
      <c r="K148" s="309"/>
      <c r="L148" s="309"/>
      <c r="M148" s="309"/>
      <c r="N148" s="309"/>
      <c r="O148" s="309"/>
      <c r="P148" s="309"/>
      <c r="Q148" s="309"/>
      <c r="R148" s="309"/>
      <c r="S148" s="309"/>
      <c r="T148" s="309"/>
      <c r="U148" s="309"/>
      <c r="V148" s="309"/>
      <c r="W148" s="309"/>
      <c r="X148" s="309"/>
      <c r="Y148" s="309"/>
      <c r="Z148" s="309"/>
      <c r="AA148" s="309"/>
      <c r="AB148" s="309"/>
      <c r="AC148" s="309"/>
      <c r="AD148" s="309"/>
      <c r="AE148" s="309"/>
      <c r="AF148" s="309"/>
      <c r="AG148" s="309"/>
      <c r="AH148" s="309"/>
      <c r="AI148" s="309"/>
      <c r="AJ148" s="309"/>
      <c r="AK148" s="309"/>
      <c r="AL148" s="309"/>
      <c r="AM148" s="309"/>
      <c r="AN148" s="309"/>
      <c r="AO148" s="309"/>
      <c r="AP148" s="309"/>
      <c r="AQ148" s="309"/>
      <c r="AR148" s="309"/>
      <c r="AS148" s="309"/>
      <c r="AT148" s="309"/>
      <c r="AU148" s="309"/>
      <c r="AV148" s="309"/>
      <c r="AW148" s="309"/>
      <c r="AX148" s="309"/>
      <c r="AY148" s="309"/>
      <c r="AZ148" s="309"/>
      <c r="BA148" s="309"/>
      <c r="BB148" s="309"/>
      <c r="BC148" s="309"/>
      <c r="BD148" s="309"/>
      <c r="BE148" s="309"/>
      <c r="BF148" s="309"/>
      <c r="BG148" s="309"/>
      <c r="BH148" s="309"/>
      <c r="BI148" s="309"/>
      <c r="BJ148" s="309"/>
      <c r="BK148" s="309"/>
      <c r="BL148" s="309"/>
      <c r="BM148" s="309"/>
      <c r="BN148" s="309"/>
      <c r="BO148" s="309"/>
      <c r="BP148" s="309"/>
      <c r="BQ148" s="309"/>
      <c r="BR148" s="309"/>
      <c r="BS148" s="309"/>
      <c r="BT148" s="309"/>
      <c r="BU148" s="309"/>
      <c r="BV148" s="309"/>
      <c r="BW148" s="309"/>
    </row>
    <row r="149" spans="1:75" ht="13.5">
      <c r="A149" s="309"/>
      <c r="B149" s="309"/>
      <c r="C149" s="309"/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309"/>
      <c r="P149" s="309"/>
      <c r="Q149" s="309"/>
      <c r="R149" s="309"/>
      <c r="S149" s="309"/>
      <c r="T149" s="309"/>
      <c r="U149" s="309"/>
      <c r="V149" s="309"/>
      <c r="W149" s="309"/>
      <c r="X149" s="309"/>
      <c r="Y149" s="309"/>
      <c r="Z149" s="309"/>
      <c r="AA149" s="309"/>
      <c r="AB149" s="309"/>
      <c r="AC149" s="309"/>
      <c r="AD149" s="309"/>
      <c r="AE149" s="309"/>
      <c r="AF149" s="309"/>
      <c r="AG149" s="309"/>
      <c r="AH149" s="309"/>
      <c r="AI149" s="309"/>
      <c r="AJ149" s="309"/>
      <c r="AK149" s="309"/>
      <c r="AL149" s="309"/>
      <c r="AM149" s="309"/>
      <c r="AN149" s="309"/>
      <c r="AO149" s="309"/>
      <c r="AP149" s="309"/>
      <c r="AQ149" s="309"/>
      <c r="AR149" s="309"/>
      <c r="AS149" s="309"/>
      <c r="AT149" s="309"/>
      <c r="AU149" s="309"/>
      <c r="AV149" s="309"/>
      <c r="AW149" s="309"/>
      <c r="AX149" s="309"/>
      <c r="AY149" s="309"/>
      <c r="AZ149" s="309"/>
      <c r="BA149" s="309"/>
      <c r="BB149" s="309"/>
      <c r="BC149" s="309"/>
      <c r="BD149" s="309"/>
      <c r="BE149" s="309"/>
      <c r="BF149" s="309"/>
      <c r="BG149" s="309"/>
      <c r="BH149" s="309"/>
      <c r="BI149" s="309"/>
      <c r="BJ149" s="309"/>
      <c r="BK149" s="309"/>
      <c r="BL149" s="309"/>
      <c r="BM149" s="309"/>
      <c r="BN149" s="309"/>
      <c r="BO149" s="309"/>
      <c r="BP149" s="309"/>
      <c r="BQ149" s="309"/>
      <c r="BR149" s="309"/>
      <c r="BS149" s="309"/>
      <c r="BT149" s="309"/>
      <c r="BU149" s="309"/>
      <c r="BV149" s="309"/>
      <c r="BW149" s="309"/>
    </row>
    <row r="150" spans="1:75" ht="13.5">
      <c r="A150" s="309"/>
      <c r="B150" s="309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309"/>
      <c r="N150" s="309"/>
      <c r="O150" s="309"/>
      <c r="P150" s="309"/>
      <c r="Q150" s="309"/>
      <c r="R150" s="309"/>
      <c r="S150" s="309"/>
      <c r="T150" s="309"/>
      <c r="U150" s="309"/>
      <c r="V150" s="309"/>
      <c r="W150" s="309"/>
      <c r="X150" s="309"/>
      <c r="Y150" s="309"/>
      <c r="Z150" s="309"/>
      <c r="AA150" s="309"/>
      <c r="AB150" s="309"/>
      <c r="AC150" s="309"/>
      <c r="AD150" s="309"/>
      <c r="AE150" s="309"/>
      <c r="AF150" s="309"/>
      <c r="AG150" s="309"/>
      <c r="AH150" s="309"/>
      <c r="AI150" s="309"/>
      <c r="AJ150" s="309"/>
      <c r="AK150" s="309"/>
      <c r="AL150" s="309"/>
      <c r="AM150" s="309"/>
      <c r="AN150" s="309"/>
      <c r="AO150" s="309"/>
      <c r="AP150" s="309"/>
      <c r="AQ150" s="309"/>
      <c r="AR150" s="309"/>
      <c r="AS150" s="309"/>
      <c r="AT150" s="309"/>
      <c r="AU150" s="309"/>
      <c r="AV150" s="309"/>
      <c r="AW150" s="309"/>
      <c r="AX150" s="309"/>
      <c r="AY150" s="309"/>
      <c r="AZ150" s="309"/>
      <c r="BA150" s="309"/>
      <c r="BB150" s="309"/>
      <c r="BC150" s="309"/>
      <c r="BD150" s="309"/>
      <c r="BE150" s="309"/>
      <c r="BF150" s="309"/>
      <c r="BG150" s="309"/>
      <c r="BH150" s="309"/>
      <c r="BI150" s="309"/>
      <c r="BJ150" s="309"/>
      <c r="BK150" s="309"/>
      <c r="BL150" s="309"/>
      <c r="BM150" s="309"/>
      <c r="BN150" s="309"/>
      <c r="BO150" s="309"/>
      <c r="BP150" s="309"/>
      <c r="BQ150" s="309"/>
      <c r="BR150" s="309"/>
      <c r="BS150" s="309"/>
      <c r="BT150" s="309"/>
      <c r="BU150" s="309"/>
      <c r="BV150" s="309"/>
      <c r="BW150" s="309"/>
    </row>
    <row r="151" spans="1:75" ht="13.5">
      <c r="A151" s="309"/>
      <c r="B151" s="309"/>
      <c r="C151" s="309"/>
      <c r="D151" s="309"/>
      <c r="E151" s="309"/>
      <c r="F151" s="309"/>
      <c r="G151" s="309"/>
      <c r="H151" s="309"/>
      <c r="I151" s="309"/>
      <c r="J151" s="309"/>
      <c r="K151" s="309"/>
      <c r="L151" s="309"/>
      <c r="M151" s="309"/>
      <c r="N151" s="309"/>
      <c r="O151" s="309"/>
      <c r="P151" s="309"/>
      <c r="Q151" s="309"/>
      <c r="R151" s="309"/>
      <c r="S151" s="309"/>
      <c r="T151" s="309"/>
      <c r="U151" s="309"/>
      <c r="V151" s="309"/>
      <c r="W151" s="309"/>
      <c r="X151" s="309"/>
      <c r="Y151" s="309"/>
      <c r="Z151" s="309"/>
      <c r="AA151" s="309"/>
      <c r="AB151" s="309"/>
      <c r="AC151" s="309"/>
      <c r="AD151" s="309"/>
      <c r="AE151" s="309"/>
      <c r="AF151" s="309"/>
      <c r="AG151" s="309"/>
      <c r="AH151" s="309"/>
      <c r="AI151" s="309"/>
      <c r="AJ151" s="309"/>
      <c r="AK151" s="309"/>
      <c r="AL151" s="309"/>
      <c r="AM151" s="309"/>
      <c r="AN151" s="309"/>
      <c r="AO151" s="309"/>
      <c r="AP151" s="309"/>
      <c r="AQ151" s="309"/>
      <c r="AR151" s="309"/>
      <c r="AS151" s="309"/>
      <c r="AT151" s="309"/>
      <c r="AU151" s="309"/>
      <c r="AV151" s="309"/>
      <c r="AW151" s="309"/>
      <c r="AX151" s="309"/>
      <c r="AY151" s="309"/>
      <c r="AZ151" s="309"/>
      <c r="BA151" s="309"/>
      <c r="BB151" s="309"/>
      <c r="BC151" s="309"/>
      <c r="BD151" s="309"/>
      <c r="BE151" s="309"/>
      <c r="BF151" s="309"/>
      <c r="BG151" s="309"/>
      <c r="BH151" s="309"/>
      <c r="BI151" s="309"/>
      <c r="BJ151" s="309"/>
      <c r="BK151" s="309"/>
      <c r="BL151" s="309"/>
      <c r="BM151" s="309"/>
      <c r="BN151" s="309"/>
      <c r="BO151" s="309"/>
      <c r="BP151" s="309"/>
      <c r="BQ151" s="309"/>
      <c r="BR151" s="309"/>
      <c r="BS151" s="309"/>
      <c r="BT151" s="309"/>
      <c r="BU151" s="309"/>
      <c r="BV151" s="309"/>
      <c r="BW151" s="309"/>
    </row>
    <row r="152" spans="1:75" ht="13.5">
      <c r="A152" s="309"/>
      <c r="B152" s="309"/>
      <c r="C152" s="309"/>
      <c r="D152" s="309"/>
      <c r="E152" s="309"/>
      <c r="F152" s="309"/>
      <c r="G152" s="309"/>
      <c r="H152" s="309"/>
      <c r="I152" s="309"/>
      <c r="J152" s="309"/>
      <c r="K152" s="309"/>
      <c r="L152" s="309"/>
      <c r="M152" s="309"/>
      <c r="N152" s="309"/>
      <c r="O152" s="309"/>
      <c r="P152" s="309"/>
      <c r="Q152" s="309"/>
      <c r="R152" s="309"/>
      <c r="S152" s="309"/>
      <c r="T152" s="309"/>
      <c r="U152" s="309"/>
      <c r="V152" s="309"/>
      <c r="W152" s="309"/>
      <c r="X152" s="309"/>
      <c r="Y152" s="309"/>
      <c r="Z152" s="309"/>
      <c r="AA152" s="309"/>
      <c r="AB152" s="309"/>
      <c r="AC152" s="309"/>
      <c r="AD152" s="309"/>
      <c r="AE152" s="309"/>
      <c r="AF152" s="309"/>
      <c r="AG152" s="309"/>
      <c r="AH152" s="309"/>
      <c r="AI152" s="309"/>
      <c r="AJ152" s="309"/>
      <c r="AK152" s="309"/>
      <c r="AL152" s="309"/>
      <c r="AM152" s="309"/>
      <c r="AN152" s="309"/>
      <c r="AO152" s="309"/>
      <c r="AP152" s="309"/>
      <c r="AQ152" s="309"/>
      <c r="AR152" s="309"/>
      <c r="AS152" s="309"/>
      <c r="AT152" s="309"/>
      <c r="AU152" s="309"/>
      <c r="AV152" s="309"/>
      <c r="AW152" s="309"/>
      <c r="AX152" s="309"/>
      <c r="AY152" s="309"/>
      <c r="AZ152" s="309"/>
      <c r="BA152" s="309"/>
      <c r="BB152" s="309"/>
      <c r="BC152" s="309"/>
      <c r="BD152" s="309"/>
      <c r="BE152" s="309"/>
      <c r="BF152" s="309"/>
      <c r="BG152" s="309"/>
      <c r="BH152" s="309"/>
      <c r="BI152" s="309"/>
      <c r="BJ152" s="309"/>
      <c r="BK152" s="309"/>
      <c r="BL152" s="309"/>
      <c r="BM152" s="309"/>
      <c r="BN152" s="309"/>
      <c r="BO152" s="309"/>
      <c r="BP152" s="309"/>
      <c r="BQ152" s="309"/>
      <c r="BR152" s="309"/>
      <c r="BS152" s="309"/>
      <c r="BT152" s="309"/>
      <c r="BU152" s="309"/>
      <c r="BV152" s="309"/>
      <c r="BW152" s="309"/>
    </row>
    <row r="153" spans="1:75" ht="13.5">
      <c r="A153" s="309"/>
      <c r="B153" s="309"/>
      <c r="C153" s="309"/>
      <c r="D153" s="309"/>
      <c r="E153" s="309"/>
      <c r="F153" s="309"/>
      <c r="G153" s="309"/>
      <c r="H153" s="309"/>
      <c r="I153" s="309"/>
      <c r="J153" s="309"/>
      <c r="K153" s="309"/>
      <c r="L153" s="309"/>
      <c r="M153" s="309"/>
      <c r="N153" s="309"/>
      <c r="O153" s="309"/>
      <c r="P153" s="309"/>
      <c r="Q153" s="309"/>
      <c r="R153" s="309"/>
      <c r="S153" s="309"/>
      <c r="T153" s="309"/>
      <c r="U153" s="309"/>
      <c r="V153" s="309"/>
      <c r="W153" s="309"/>
      <c r="X153" s="309"/>
      <c r="Y153" s="309"/>
      <c r="Z153" s="309"/>
      <c r="AA153" s="309"/>
      <c r="AB153" s="309"/>
      <c r="AC153" s="309"/>
      <c r="AD153" s="309"/>
      <c r="AE153" s="309"/>
      <c r="AF153" s="309"/>
      <c r="AG153" s="309"/>
      <c r="AH153" s="309"/>
      <c r="AI153" s="309"/>
      <c r="AJ153" s="309"/>
      <c r="AK153" s="309"/>
      <c r="AL153" s="309"/>
      <c r="AM153" s="309"/>
      <c r="AN153" s="309"/>
      <c r="AO153" s="309"/>
      <c r="AP153" s="309"/>
      <c r="AQ153" s="309"/>
      <c r="AR153" s="309"/>
      <c r="AS153" s="309"/>
      <c r="AT153" s="309"/>
      <c r="AU153" s="309"/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309"/>
      <c r="BL153" s="309"/>
      <c r="BM153" s="309"/>
      <c r="BN153" s="309"/>
      <c r="BO153" s="309"/>
      <c r="BP153" s="309"/>
      <c r="BQ153" s="309"/>
      <c r="BR153" s="309"/>
      <c r="BS153" s="309"/>
      <c r="BT153" s="309"/>
      <c r="BU153" s="309"/>
      <c r="BV153" s="309"/>
      <c r="BW153" s="309"/>
    </row>
    <row r="154" spans="1:75" ht="13.5">
      <c r="A154" s="309"/>
      <c r="B154" s="309"/>
      <c r="C154" s="309"/>
      <c r="D154" s="309"/>
      <c r="E154" s="309"/>
      <c r="F154" s="309"/>
      <c r="G154" s="309"/>
      <c r="H154" s="309"/>
      <c r="I154" s="309"/>
      <c r="J154" s="309"/>
      <c r="K154" s="309"/>
      <c r="L154" s="309"/>
      <c r="M154" s="309"/>
      <c r="N154" s="309"/>
      <c r="O154" s="309"/>
      <c r="P154" s="309"/>
      <c r="Q154" s="309"/>
      <c r="R154" s="309"/>
      <c r="S154" s="309"/>
      <c r="T154" s="309"/>
      <c r="U154" s="309"/>
      <c r="V154" s="309"/>
      <c r="W154" s="309"/>
      <c r="X154" s="309"/>
      <c r="Y154" s="309"/>
      <c r="Z154" s="309"/>
      <c r="AA154" s="309"/>
      <c r="AB154" s="309"/>
      <c r="AC154" s="309"/>
      <c r="AD154" s="309"/>
      <c r="AE154" s="309"/>
      <c r="AF154" s="309"/>
      <c r="AG154" s="309"/>
      <c r="AH154" s="309"/>
      <c r="AI154" s="309"/>
      <c r="AJ154" s="309"/>
      <c r="AK154" s="309"/>
      <c r="AL154" s="309"/>
      <c r="AM154" s="309"/>
      <c r="AN154" s="309"/>
      <c r="AO154" s="309"/>
      <c r="AP154" s="309"/>
      <c r="AQ154" s="309"/>
      <c r="AR154" s="309"/>
      <c r="AS154" s="309"/>
      <c r="AT154" s="309"/>
      <c r="AU154" s="309"/>
      <c r="AV154" s="309"/>
      <c r="AW154" s="309"/>
      <c r="AX154" s="309"/>
      <c r="AY154" s="309"/>
      <c r="AZ154" s="309"/>
      <c r="BA154" s="309"/>
      <c r="BB154" s="309"/>
      <c r="BC154" s="309"/>
      <c r="BD154" s="309"/>
      <c r="BE154" s="309"/>
      <c r="BF154" s="309"/>
      <c r="BG154" s="309"/>
      <c r="BH154" s="309"/>
      <c r="BI154" s="309"/>
      <c r="BJ154" s="309"/>
      <c r="BK154" s="309"/>
      <c r="BL154" s="309"/>
      <c r="BM154" s="309"/>
      <c r="BN154" s="309"/>
      <c r="BO154" s="309"/>
      <c r="BP154" s="309"/>
      <c r="BQ154" s="309"/>
      <c r="BR154" s="309"/>
      <c r="BS154" s="309"/>
      <c r="BT154" s="309"/>
      <c r="BU154" s="309"/>
      <c r="BV154" s="309"/>
      <c r="BW154" s="309"/>
    </row>
    <row r="155" spans="1:75" ht="13.5">
      <c r="A155" s="309"/>
      <c r="B155" s="309"/>
      <c r="C155" s="309"/>
      <c r="D155" s="309"/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09"/>
      <c r="AL155" s="309"/>
      <c r="AM155" s="309"/>
      <c r="AN155" s="309"/>
      <c r="AO155" s="309"/>
      <c r="AP155" s="309"/>
      <c r="AQ155" s="309"/>
      <c r="AR155" s="309"/>
      <c r="AS155" s="309"/>
      <c r="AT155" s="309"/>
      <c r="AU155" s="309"/>
      <c r="AV155" s="309"/>
      <c r="AW155" s="309"/>
      <c r="AX155" s="309"/>
      <c r="AY155" s="309"/>
      <c r="AZ155" s="309"/>
      <c r="BA155" s="309"/>
      <c r="BB155" s="309"/>
      <c r="BC155" s="309"/>
      <c r="BD155" s="309"/>
      <c r="BE155" s="309"/>
      <c r="BF155" s="309"/>
      <c r="BG155" s="309"/>
      <c r="BH155" s="309"/>
      <c r="BI155" s="309"/>
      <c r="BJ155" s="309"/>
      <c r="BK155" s="309"/>
      <c r="BL155" s="309"/>
      <c r="BM155" s="309"/>
      <c r="BN155" s="309"/>
      <c r="BO155" s="309"/>
      <c r="BP155" s="309"/>
      <c r="BQ155" s="309"/>
      <c r="BR155" s="309"/>
      <c r="BS155" s="309"/>
      <c r="BT155" s="309"/>
      <c r="BU155" s="309"/>
      <c r="BV155" s="309"/>
      <c r="BW155" s="309"/>
    </row>
    <row r="156" spans="1:75" ht="13.5">
      <c r="A156" s="309"/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09"/>
      <c r="AD156" s="309"/>
      <c r="AE156" s="309"/>
      <c r="AF156" s="309"/>
      <c r="AG156" s="309"/>
      <c r="AH156" s="309"/>
      <c r="AI156" s="309"/>
      <c r="AJ156" s="309"/>
      <c r="AK156" s="309"/>
      <c r="AL156" s="309"/>
      <c r="AM156" s="309"/>
      <c r="AN156" s="309"/>
      <c r="AO156" s="309"/>
      <c r="AP156" s="309"/>
      <c r="AQ156" s="309"/>
      <c r="AR156" s="309"/>
      <c r="AS156" s="309"/>
      <c r="AT156" s="309"/>
      <c r="AU156" s="309"/>
      <c r="AV156" s="309"/>
      <c r="AW156" s="309"/>
      <c r="AX156" s="309"/>
      <c r="AY156" s="309"/>
      <c r="AZ156" s="309"/>
      <c r="BA156" s="309"/>
      <c r="BB156" s="309"/>
      <c r="BC156" s="309"/>
      <c r="BD156" s="309"/>
      <c r="BE156" s="309"/>
      <c r="BF156" s="309"/>
      <c r="BG156" s="309"/>
      <c r="BH156" s="309"/>
      <c r="BI156" s="309"/>
      <c r="BJ156" s="309"/>
      <c r="BK156" s="309"/>
      <c r="BL156" s="309"/>
      <c r="BM156" s="309"/>
      <c r="BN156" s="309"/>
      <c r="BO156" s="309"/>
      <c r="BP156" s="309"/>
      <c r="BQ156" s="309"/>
      <c r="BR156" s="309"/>
      <c r="BS156" s="309"/>
      <c r="BT156" s="309"/>
      <c r="BU156" s="309"/>
      <c r="BV156" s="309"/>
      <c r="BW156" s="309"/>
    </row>
    <row r="157" spans="1:75" ht="13.5">
      <c r="A157" s="309"/>
      <c r="B157" s="309"/>
      <c r="C157" s="309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  <c r="P157" s="309"/>
      <c r="Q157" s="309"/>
      <c r="R157" s="309"/>
      <c r="S157" s="309"/>
      <c r="T157" s="309"/>
      <c r="U157" s="309"/>
      <c r="V157" s="309"/>
      <c r="W157" s="309"/>
      <c r="X157" s="309"/>
      <c r="Y157" s="309"/>
      <c r="Z157" s="309"/>
      <c r="AA157" s="309"/>
      <c r="AB157" s="309"/>
      <c r="AC157" s="309"/>
      <c r="AD157" s="309"/>
      <c r="AE157" s="309"/>
      <c r="AF157" s="309"/>
      <c r="AG157" s="309"/>
      <c r="AH157" s="309"/>
      <c r="AI157" s="309"/>
      <c r="AJ157" s="309"/>
      <c r="AK157" s="309"/>
      <c r="AL157" s="309"/>
      <c r="AM157" s="309"/>
      <c r="AN157" s="309"/>
      <c r="AO157" s="309"/>
      <c r="AP157" s="309"/>
      <c r="AQ157" s="309"/>
      <c r="AR157" s="309"/>
      <c r="AS157" s="309"/>
      <c r="AT157" s="309"/>
      <c r="AU157" s="309"/>
      <c r="AV157" s="309"/>
      <c r="AW157" s="309"/>
      <c r="AX157" s="309"/>
      <c r="AY157" s="309"/>
      <c r="AZ157" s="309"/>
      <c r="BA157" s="309"/>
      <c r="BB157" s="309"/>
      <c r="BC157" s="309"/>
      <c r="BD157" s="309"/>
      <c r="BE157" s="309"/>
      <c r="BF157" s="309"/>
      <c r="BG157" s="309"/>
      <c r="BH157" s="309"/>
      <c r="BI157" s="309"/>
      <c r="BJ157" s="309"/>
      <c r="BK157" s="309"/>
      <c r="BL157" s="309"/>
      <c r="BM157" s="309"/>
      <c r="BN157" s="309"/>
      <c r="BO157" s="309"/>
      <c r="BP157" s="309"/>
      <c r="BQ157" s="309"/>
      <c r="BR157" s="309"/>
      <c r="BS157" s="309"/>
      <c r="BT157" s="309"/>
      <c r="BU157" s="309"/>
      <c r="BV157" s="309"/>
      <c r="BW157" s="309"/>
    </row>
  </sheetData>
  <sheetProtection sheet="1"/>
  <mergeCells count="7">
    <mergeCell ref="A2:C2"/>
    <mergeCell ref="A3:A7"/>
    <mergeCell ref="B3:C7"/>
    <mergeCell ref="R3:X3"/>
    <mergeCell ref="D2:X2"/>
    <mergeCell ref="D3:J3"/>
    <mergeCell ref="K3:Q3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46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H238"/>
  <sheetViews>
    <sheetView zoomScale="70" zoomScaleNormal="7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"/>
    </sheetView>
  </sheetViews>
  <sheetFormatPr defaultColWidth="9.00390625" defaultRowHeight="13.5"/>
  <cols>
    <col min="1" max="1" width="8.75390625" style="1" customWidth="1"/>
    <col min="2" max="2" width="11.625" style="1" customWidth="1"/>
    <col min="3" max="5" width="10.375" style="1" customWidth="1"/>
    <col min="6" max="29" width="5.875" style="1" customWidth="1"/>
    <col min="30" max="33" width="9.00390625" style="1" customWidth="1"/>
    <col min="34" max="37" width="5.875" style="1" customWidth="1"/>
    <col min="38" max="39" width="8.875" style="1" customWidth="1"/>
    <col min="40" max="43" width="5.875" style="1" customWidth="1"/>
    <col min="44" max="45" width="8.875" style="1" customWidth="1"/>
    <col min="46" max="51" width="5.875" style="1" customWidth="1"/>
    <col min="52" max="16384" width="9.00390625" style="1" customWidth="1"/>
  </cols>
  <sheetData>
    <row r="1" spans="1:25" ht="30" customHeight="1">
      <c r="A1" s="93" t="s">
        <v>838</v>
      </c>
      <c r="B1" s="29"/>
      <c r="C1" s="29"/>
      <c r="D1" s="29"/>
      <c r="E1" s="29"/>
      <c r="F1" s="29"/>
      <c r="G1" s="29"/>
      <c r="H1" s="49"/>
      <c r="I1" s="50"/>
      <c r="J1" s="49"/>
      <c r="K1" s="29"/>
      <c r="L1" s="94"/>
      <c r="M1" s="95"/>
      <c r="N1" s="29"/>
      <c r="O1" s="29"/>
      <c r="P1" s="29"/>
      <c r="Q1" s="29"/>
      <c r="R1" s="29"/>
      <c r="S1" s="29"/>
      <c r="T1" s="96"/>
      <c r="U1" s="29"/>
      <c r="V1" s="29"/>
      <c r="W1" s="29"/>
      <c r="X1" s="29"/>
      <c r="Y1" s="29"/>
    </row>
    <row r="2" spans="1:25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51" ht="19.5" customHeight="1">
      <c r="A3" s="411" t="s">
        <v>306</v>
      </c>
      <c r="B3" s="415" t="s">
        <v>325</v>
      </c>
      <c r="C3" s="420" t="s">
        <v>11</v>
      </c>
      <c r="D3" s="421"/>
      <c r="E3" s="421"/>
      <c r="F3" s="404" t="s">
        <v>14</v>
      </c>
      <c r="G3" s="405"/>
      <c r="H3" s="393" t="s">
        <v>15</v>
      </c>
      <c r="I3" s="398"/>
      <c r="J3" s="393" t="s">
        <v>16</v>
      </c>
      <c r="K3" s="398"/>
      <c r="L3" s="393" t="s">
        <v>17</v>
      </c>
      <c r="M3" s="398"/>
      <c r="N3" s="393" t="s">
        <v>18</v>
      </c>
      <c r="O3" s="398"/>
      <c r="P3" s="393" t="s">
        <v>19</v>
      </c>
      <c r="Q3" s="397"/>
      <c r="R3" s="393" t="s">
        <v>20</v>
      </c>
      <c r="S3" s="397"/>
      <c r="T3" s="393" t="s">
        <v>21</v>
      </c>
      <c r="U3" s="397"/>
      <c r="V3" s="393" t="s">
        <v>22</v>
      </c>
      <c r="W3" s="397"/>
      <c r="X3" s="393" t="s">
        <v>23</v>
      </c>
      <c r="Y3" s="397"/>
      <c r="Z3" s="393" t="s">
        <v>24</v>
      </c>
      <c r="AA3" s="397"/>
      <c r="AB3" s="393" t="s">
        <v>25</v>
      </c>
      <c r="AC3" s="397"/>
      <c r="AD3" s="404" t="s">
        <v>26</v>
      </c>
      <c r="AE3" s="405"/>
      <c r="AF3" s="393" t="s">
        <v>27</v>
      </c>
      <c r="AG3" s="397"/>
      <c r="AH3" s="393" t="s">
        <v>28</v>
      </c>
      <c r="AI3" s="398"/>
      <c r="AJ3" s="393" t="s">
        <v>29</v>
      </c>
      <c r="AK3" s="397"/>
      <c r="AL3" s="393" t="s">
        <v>30</v>
      </c>
      <c r="AM3" s="398"/>
      <c r="AN3" s="393" t="s">
        <v>31</v>
      </c>
      <c r="AO3" s="398"/>
      <c r="AP3" s="393" t="s">
        <v>32</v>
      </c>
      <c r="AQ3" s="397"/>
      <c r="AR3" s="393" t="s">
        <v>33</v>
      </c>
      <c r="AS3" s="398"/>
      <c r="AT3" s="393" t="s">
        <v>34</v>
      </c>
      <c r="AU3" s="397"/>
      <c r="AV3" s="393" t="s">
        <v>35</v>
      </c>
      <c r="AW3" s="398"/>
      <c r="AX3" s="393" t="s">
        <v>36</v>
      </c>
      <c r="AY3" s="394"/>
    </row>
    <row r="4" spans="1:51" ht="4.5" customHeight="1">
      <c r="A4" s="412"/>
      <c r="B4" s="416"/>
      <c r="C4" s="422"/>
      <c r="D4" s="423"/>
      <c r="E4" s="423"/>
      <c r="F4" s="54"/>
      <c r="G4" s="55"/>
      <c r="H4" s="30"/>
      <c r="I4" s="51"/>
      <c r="J4" s="30"/>
      <c r="K4" s="51"/>
      <c r="L4" s="30"/>
      <c r="M4" s="51"/>
      <c r="N4" s="30"/>
      <c r="O4" s="51"/>
      <c r="P4" s="30"/>
      <c r="Q4" s="51"/>
      <c r="R4" s="30"/>
      <c r="S4" s="51"/>
      <c r="T4" s="30"/>
      <c r="U4" s="31"/>
      <c r="V4" s="30"/>
      <c r="W4" s="51"/>
      <c r="X4" s="30"/>
      <c r="Y4" s="31"/>
      <c r="Z4" s="30"/>
      <c r="AA4" s="51"/>
      <c r="AB4" s="30"/>
      <c r="AC4" s="51"/>
      <c r="AD4" s="54"/>
      <c r="AE4" s="55"/>
      <c r="AF4" s="30"/>
      <c r="AG4" s="51"/>
      <c r="AH4" s="30"/>
      <c r="AI4" s="51"/>
      <c r="AJ4" s="30"/>
      <c r="AK4" s="51"/>
      <c r="AL4" s="30"/>
      <c r="AM4" s="51"/>
      <c r="AN4" s="30"/>
      <c r="AO4" s="51"/>
      <c r="AP4" s="30"/>
      <c r="AQ4" s="51"/>
      <c r="AR4" s="30"/>
      <c r="AS4" s="51"/>
      <c r="AT4" s="30"/>
      <c r="AU4" s="51"/>
      <c r="AV4" s="30"/>
      <c r="AW4" s="51"/>
      <c r="AX4" s="30"/>
      <c r="AY4" s="97"/>
    </row>
    <row r="5" spans="1:51" ht="19.5" customHeight="1">
      <c r="A5" s="413"/>
      <c r="B5" s="417"/>
      <c r="C5" s="422"/>
      <c r="D5" s="423"/>
      <c r="E5" s="423"/>
      <c r="F5" s="419" t="s">
        <v>837</v>
      </c>
      <c r="G5" s="402"/>
      <c r="H5" s="406" t="s">
        <v>37</v>
      </c>
      <c r="I5" s="399"/>
      <c r="J5" s="406" t="s">
        <v>38</v>
      </c>
      <c r="K5" s="399"/>
      <c r="L5" s="98"/>
      <c r="M5" s="99"/>
      <c r="N5" s="98"/>
      <c r="O5" s="99"/>
      <c r="P5" s="406" t="s">
        <v>39</v>
      </c>
      <c r="Q5" s="399"/>
      <c r="R5" s="406" t="s">
        <v>40</v>
      </c>
      <c r="S5" s="399"/>
      <c r="T5" s="100"/>
      <c r="U5" s="101"/>
      <c r="V5" s="98"/>
      <c r="W5" s="99"/>
      <c r="X5" s="98"/>
      <c r="Y5" s="102"/>
      <c r="Z5" s="406" t="s">
        <v>172</v>
      </c>
      <c r="AA5" s="400" t="s">
        <v>765</v>
      </c>
      <c r="AB5" s="406" t="s">
        <v>41</v>
      </c>
      <c r="AC5" s="400" t="s">
        <v>42</v>
      </c>
      <c r="AD5" s="401" t="s">
        <v>43</v>
      </c>
      <c r="AE5" s="402"/>
      <c r="AF5" s="406" t="s">
        <v>44</v>
      </c>
      <c r="AG5" s="399"/>
      <c r="AH5" s="98"/>
      <c r="AI5" s="99"/>
      <c r="AJ5" s="98"/>
      <c r="AK5" s="99"/>
      <c r="AL5" s="98"/>
      <c r="AM5" s="99"/>
      <c r="AN5" s="98"/>
      <c r="AO5" s="99"/>
      <c r="AP5" s="98"/>
      <c r="AQ5" s="103"/>
      <c r="AR5" s="104"/>
      <c r="AS5" s="103"/>
      <c r="AT5" s="104"/>
      <c r="AU5" s="103"/>
      <c r="AV5" s="104"/>
      <c r="AW5" s="103"/>
      <c r="AX5" s="104"/>
      <c r="AY5" s="105"/>
    </row>
    <row r="6" spans="1:51" ht="150" customHeight="1">
      <c r="A6" s="413"/>
      <c r="B6" s="417"/>
      <c r="C6" s="424"/>
      <c r="D6" s="423"/>
      <c r="E6" s="423"/>
      <c r="F6" s="403"/>
      <c r="G6" s="402"/>
      <c r="H6" s="407"/>
      <c r="I6" s="399"/>
      <c r="J6" s="407"/>
      <c r="K6" s="399"/>
      <c r="L6" s="391" t="s">
        <v>45</v>
      </c>
      <c r="M6" s="410"/>
      <c r="N6" s="391" t="s">
        <v>46</v>
      </c>
      <c r="O6" s="399"/>
      <c r="P6" s="407"/>
      <c r="Q6" s="399"/>
      <c r="R6" s="407"/>
      <c r="S6" s="399"/>
      <c r="T6" s="391" t="s">
        <v>47</v>
      </c>
      <c r="U6" s="408"/>
      <c r="V6" s="391" t="s">
        <v>48</v>
      </c>
      <c r="W6" s="409"/>
      <c r="X6" s="86" t="s">
        <v>12</v>
      </c>
      <c r="Y6" s="87" t="s">
        <v>49</v>
      </c>
      <c r="Z6" s="407"/>
      <c r="AA6" s="399"/>
      <c r="AB6" s="407"/>
      <c r="AC6" s="399"/>
      <c r="AD6" s="403"/>
      <c r="AE6" s="402"/>
      <c r="AF6" s="407"/>
      <c r="AG6" s="399"/>
      <c r="AH6" s="86" t="s">
        <v>50</v>
      </c>
      <c r="AI6" s="106" t="s">
        <v>51</v>
      </c>
      <c r="AJ6" s="391" t="s">
        <v>52</v>
      </c>
      <c r="AK6" s="399"/>
      <c r="AL6" s="391" t="s">
        <v>53</v>
      </c>
      <c r="AM6" s="399"/>
      <c r="AN6" s="391" t="s">
        <v>54</v>
      </c>
      <c r="AO6" s="399"/>
      <c r="AP6" s="395" t="s">
        <v>55</v>
      </c>
      <c r="AQ6" s="396"/>
      <c r="AR6" s="86" t="s">
        <v>56</v>
      </c>
      <c r="AS6" s="106" t="s">
        <v>57</v>
      </c>
      <c r="AT6" s="86" t="s">
        <v>58</v>
      </c>
      <c r="AU6" s="106" t="s">
        <v>59</v>
      </c>
      <c r="AV6" s="391" t="s">
        <v>60</v>
      </c>
      <c r="AW6" s="399"/>
      <c r="AX6" s="391" t="s">
        <v>322</v>
      </c>
      <c r="AY6" s="392"/>
    </row>
    <row r="7" spans="1:51" ht="4.5" customHeight="1">
      <c r="A7" s="413"/>
      <c r="B7" s="417"/>
      <c r="C7" s="108"/>
      <c r="D7" s="109"/>
      <c r="E7" s="109"/>
      <c r="F7" s="56"/>
      <c r="G7" s="57"/>
      <c r="H7" s="110"/>
      <c r="I7" s="111"/>
      <c r="J7" s="110"/>
      <c r="K7" s="111"/>
      <c r="L7" s="112"/>
      <c r="M7" s="113"/>
      <c r="N7" s="112"/>
      <c r="O7" s="111"/>
      <c r="P7" s="110"/>
      <c r="Q7" s="111"/>
      <c r="R7" s="110"/>
      <c r="S7" s="111"/>
      <c r="T7" s="112"/>
      <c r="U7" s="114"/>
      <c r="V7" s="112"/>
      <c r="W7" s="115"/>
      <c r="X7" s="112"/>
      <c r="Y7" s="114"/>
      <c r="Z7" s="110"/>
      <c r="AA7" s="111"/>
      <c r="AB7" s="110"/>
      <c r="AC7" s="111"/>
      <c r="AD7" s="56"/>
      <c r="AE7" s="57"/>
      <c r="AF7" s="110"/>
      <c r="AG7" s="111"/>
      <c r="AH7" s="112"/>
      <c r="AI7" s="113"/>
      <c r="AJ7" s="112"/>
      <c r="AK7" s="111"/>
      <c r="AL7" s="112"/>
      <c r="AM7" s="111"/>
      <c r="AN7" s="112"/>
      <c r="AO7" s="111"/>
      <c r="AP7" s="41"/>
      <c r="AQ7" s="116"/>
      <c r="AR7" s="112"/>
      <c r="AS7" s="113"/>
      <c r="AT7" s="112"/>
      <c r="AU7" s="113"/>
      <c r="AV7" s="112"/>
      <c r="AW7" s="111"/>
      <c r="AX7" s="112"/>
      <c r="AY7" s="117"/>
    </row>
    <row r="8" spans="1:51" ht="24.75" customHeight="1" thickBot="1">
      <c r="A8" s="414"/>
      <c r="B8" s="418"/>
      <c r="C8" s="34" t="s">
        <v>61</v>
      </c>
      <c r="D8" s="34" t="s">
        <v>62</v>
      </c>
      <c r="E8" s="35" t="s">
        <v>63</v>
      </c>
      <c r="F8" s="34" t="s">
        <v>62</v>
      </c>
      <c r="G8" s="35" t="s">
        <v>63</v>
      </c>
      <c r="H8" s="34" t="s">
        <v>62</v>
      </c>
      <c r="I8" s="35" t="s">
        <v>63</v>
      </c>
      <c r="J8" s="34" t="s">
        <v>62</v>
      </c>
      <c r="K8" s="35" t="s">
        <v>63</v>
      </c>
      <c r="L8" s="34" t="s">
        <v>62</v>
      </c>
      <c r="M8" s="35" t="s">
        <v>63</v>
      </c>
      <c r="N8" s="34" t="s">
        <v>62</v>
      </c>
      <c r="O8" s="35" t="s">
        <v>63</v>
      </c>
      <c r="P8" s="34" t="s">
        <v>62</v>
      </c>
      <c r="Q8" s="35" t="s">
        <v>63</v>
      </c>
      <c r="R8" s="34" t="s">
        <v>62</v>
      </c>
      <c r="S8" s="35" t="s">
        <v>63</v>
      </c>
      <c r="T8" s="34" t="s">
        <v>62</v>
      </c>
      <c r="U8" s="35" t="s">
        <v>63</v>
      </c>
      <c r="V8" s="34" t="s">
        <v>62</v>
      </c>
      <c r="W8" s="35" t="s">
        <v>63</v>
      </c>
      <c r="X8" s="34" t="s">
        <v>62</v>
      </c>
      <c r="Y8" s="35" t="s">
        <v>63</v>
      </c>
      <c r="Z8" s="35" t="s">
        <v>62</v>
      </c>
      <c r="AA8" s="35" t="s">
        <v>63</v>
      </c>
      <c r="AB8" s="35" t="s">
        <v>62</v>
      </c>
      <c r="AC8" s="35" t="s">
        <v>63</v>
      </c>
      <c r="AD8" s="35" t="s">
        <v>62</v>
      </c>
      <c r="AE8" s="35" t="s">
        <v>63</v>
      </c>
      <c r="AF8" s="35" t="s">
        <v>62</v>
      </c>
      <c r="AG8" s="35" t="s">
        <v>63</v>
      </c>
      <c r="AH8" s="35" t="s">
        <v>62</v>
      </c>
      <c r="AI8" s="35" t="s">
        <v>63</v>
      </c>
      <c r="AJ8" s="35" t="s">
        <v>62</v>
      </c>
      <c r="AK8" s="35" t="s">
        <v>63</v>
      </c>
      <c r="AL8" s="35" t="s">
        <v>62</v>
      </c>
      <c r="AM8" s="35" t="s">
        <v>63</v>
      </c>
      <c r="AN8" s="35" t="s">
        <v>62</v>
      </c>
      <c r="AO8" s="35" t="s">
        <v>63</v>
      </c>
      <c r="AP8" s="35" t="s">
        <v>62</v>
      </c>
      <c r="AQ8" s="35" t="s">
        <v>63</v>
      </c>
      <c r="AR8" s="35" t="s">
        <v>62</v>
      </c>
      <c r="AS8" s="35" t="s">
        <v>63</v>
      </c>
      <c r="AT8" s="35" t="s">
        <v>62</v>
      </c>
      <c r="AU8" s="35" t="s">
        <v>63</v>
      </c>
      <c r="AV8" s="35" t="s">
        <v>62</v>
      </c>
      <c r="AW8" s="35" t="s">
        <v>63</v>
      </c>
      <c r="AX8" s="35" t="s">
        <v>62</v>
      </c>
      <c r="AY8" s="118" t="s">
        <v>63</v>
      </c>
    </row>
    <row r="9" spans="1:60" s="94" customFormat="1" ht="15.75" customHeight="1">
      <c r="A9" s="119"/>
      <c r="B9" s="120" t="s">
        <v>931</v>
      </c>
      <c r="C9" s="342">
        <v>52259</v>
      </c>
      <c r="D9" s="342">
        <v>27515</v>
      </c>
      <c r="E9" s="342">
        <v>24744</v>
      </c>
      <c r="F9" s="342">
        <v>610</v>
      </c>
      <c r="G9" s="342">
        <v>690</v>
      </c>
      <c r="H9" s="342">
        <v>38</v>
      </c>
      <c r="I9" s="342">
        <v>63</v>
      </c>
      <c r="J9" s="342">
        <v>67</v>
      </c>
      <c r="K9" s="342">
        <v>41</v>
      </c>
      <c r="L9" s="342">
        <v>64</v>
      </c>
      <c r="M9" s="342">
        <v>37</v>
      </c>
      <c r="N9" s="343">
        <v>3</v>
      </c>
      <c r="O9" s="344">
        <v>4</v>
      </c>
      <c r="P9" s="342">
        <v>248</v>
      </c>
      <c r="Q9" s="345">
        <v>296</v>
      </c>
      <c r="R9" s="342">
        <v>141</v>
      </c>
      <c r="S9" s="342">
        <v>176</v>
      </c>
      <c r="T9" s="342">
        <v>18</v>
      </c>
      <c r="U9" s="342">
        <v>11</v>
      </c>
      <c r="V9" s="342">
        <v>113</v>
      </c>
      <c r="W9" s="342">
        <v>160</v>
      </c>
      <c r="X9" s="342">
        <v>10</v>
      </c>
      <c r="Y9" s="343">
        <v>5</v>
      </c>
      <c r="Z9" s="346">
        <v>1</v>
      </c>
      <c r="AA9" s="346">
        <v>0</v>
      </c>
      <c r="AB9" s="346">
        <v>115</v>
      </c>
      <c r="AC9" s="346">
        <v>114</v>
      </c>
      <c r="AD9" s="346">
        <v>9839</v>
      </c>
      <c r="AE9" s="346">
        <v>6603</v>
      </c>
      <c r="AF9" s="346">
        <v>9628</v>
      </c>
      <c r="AG9" s="346">
        <v>6394</v>
      </c>
      <c r="AH9" s="346">
        <v>197</v>
      </c>
      <c r="AI9" s="346">
        <v>91</v>
      </c>
      <c r="AJ9" s="346">
        <v>456</v>
      </c>
      <c r="AK9" s="346">
        <v>110</v>
      </c>
      <c r="AL9" s="346">
        <v>1524</v>
      </c>
      <c r="AM9" s="346">
        <v>775</v>
      </c>
      <c r="AN9" s="346">
        <v>650</v>
      </c>
      <c r="AO9" s="346">
        <v>662</v>
      </c>
      <c r="AP9" s="346">
        <v>401</v>
      </c>
      <c r="AQ9" s="346">
        <v>244</v>
      </c>
      <c r="AR9" s="346">
        <v>1151</v>
      </c>
      <c r="AS9" s="346">
        <v>576</v>
      </c>
      <c r="AT9" s="346">
        <v>345</v>
      </c>
      <c r="AU9" s="346">
        <v>370</v>
      </c>
      <c r="AV9" s="346">
        <v>620</v>
      </c>
      <c r="AW9" s="346">
        <v>618</v>
      </c>
      <c r="AX9" s="346">
        <v>41</v>
      </c>
      <c r="AY9" s="347">
        <v>2</v>
      </c>
      <c r="AZ9" s="348"/>
      <c r="BA9" s="348"/>
      <c r="BB9" s="348"/>
      <c r="BC9" s="348"/>
      <c r="BD9" s="348"/>
      <c r="BE9" s="348"/>
      <c r="BF9" s="348"/>
      <c r="BG9" s="348"/>
      <c r="BH9" s="348"/>
    </row>
    <row r="10" spans="1:60" s="94" customFormat="1" ht="15.75" customHeight="1">
      <c r="A10" s="119"/>
      <c r="B10" s="120">
        <v>24</v>
      </c>
      <c r="C10" s="342">
        <v>53657</v>
      </c>
      <c r="D10" s="342">
        <v>27858</v>
      </c>
      <c r="E10" s="342">
        <v>25799</v>
      </c>
      <c r="F10" s="342">
        <v>622</v>
      </c>
      <c r="G10" s="342">
        <v>624</v>
      </c>
      <c r="H10" s="342">
        <v>41</v>
      </c>
      <c r="I10" s="342">
        <v>56</v>
      </c>
      <c r="J10" s="342">
        <v>63</v>
      </c>
      <c r="K10" s="342">
        <v>28</v>
      </c>
      <c r="L10" s="342">
        <v>57</v>
      </c>
      <c r="M10" s="342">
        <v>22</v>
      </c>
      <c r="N10" s="343">
        <v>6</v>
      </c>
      <c r="O10" s="344">
        <v>6</v>
      </c>
      <c r="P10" s="342">
        <v>263</v>
      </c>
      <c r="Q10" s="345">
        <v>274</v>
      </c>
      <c r="R10" s="342">
        <v>140</v>
      </c>
      <c r="S10" s="342">
        <v>144</v>
      </c>
      <c r="T10" s="342">
        <v>22</v>
      </c>
      <c r="U10" s="342">
        <v>8</v>
      </c>
      <c r="V10" s="342">
        <v>113</v>
      </c>
      <c r="W10" s="342">
        <v>133</v>
      </c>
      <c r="X10" s="342">
        <v>5</v>
      </c>
      <c r="Y10" s="343">
        <v>3</v>
      </c>
      <c r="Z10" s="346">
        <v>3</v>
      </c>
      <c r="AA10" s="346">
        <v>0</v>
      </c>
      <c r="AB10" s="346">
        <v>112</v>
      </c>
      <c r="AC10" s="346">
        <v>122</v>
      </c>
      <c r="AD10" s="346">
        <v>9888</v>
      </c>
      <c r="AE10" s="346">
        <v>6558</v>
      </c>
      <c r="AF10" s="346">
        <v>9678</v>
      </c>
      <c r="AG10" s="346">
        <v>6357</v>
      </c>
      <c r="AH10" s="346">
        <v>229</v>
      </c>
      <c r="AI10" s="346">
        <v>85</v>
      </c>
      <c r="AJ10" s="346">
        <v>443</v>
      </c>
      <c r="AK10" s="346">
        <v>89</v>
      </c>
      <c r="AL10" s="346">
        <v>1398</v>
      </c>
      <c r="AM10" s="346">
        <v>745</v>
      </c>
      <c r="AN10" s="346">
        <v>678</v>
      </c>
      <c r="AO10" s="346">
        <v>683</v>
      </c>
      <c r="AP10" s="346">
        <v>396</v>
      </c>
      <c r="AQ10" s="346">
        <v>229</v>
      </c>
      <c r="AR10" s="346">
        <v>1061</v>
      </c>
      <c r="AS10" s="346">
        <v>555</v>
      </c>
      <c r="AT10" s="346">
        <v>370</v>
      </c>
      <c r="AU10" s="346">
        <v>384</v>
      </c>
      <c r="AV10" s="346">
        <v>694</v>
      </c>
      <c r="AW10" s="346">
        <v>606</v>
      </c>
      <c r="AX10" s="346">
        <v>31</v>
      </c>
      <c r="AY10" s="347">
        <v>7</v>
      </c>
      <c r="AZ10" s="348"/>
      <c r="BA10" s="348"/>
      <c r="BB10" s="348"/>
      <c r="BC10" s="348"/>
      <c r="BD10" s="348"/>
      <c r="BE10" s="348"/>
      <c r="BF10" s="348"/>
      <c r="BG10" s="348"/>
      <c r="BH10" s="348"/>
    </row>
    <row r="11" spans="1:60" ht="15.75" customHeight="1">
      <c r="A11" s="119"/>
      <c r="B11" s="121">
        <v>25</v>
      </c>
      <c r="C11" s="36">
        <v>54366</v>
      </c>
      <c r="D11" s="36">
        <v>28016</v>
      </c>
      <c r="E11" s="36">
        <v>26350</v>
      </c>
      <c r="F11" s="36">
        <v>573</v>
      </c>
      <c r="G11" s="36">
        <v>610</v>
      </c>
      <c r="H11" s="36">
        <v>54</v>
      </c>
      <c r="I11" s="36">
        <v>59</v>
      </c>
      <c r="J11" s="36">
        <v>60</v>
      </c>
      <c r="K11" s="36">
        <v>30</v>
      </c>
      <c r="L11" s="36">
        <v>55</v>
      </c>
      <c r="M11" s="36">
        <v>23</v>
      </c>
      <c r="N11" s="122">
        <v>5</v>
      </c>
      <c r="O11" s="123">
        <v>7</v>
      </c>
      <c r="P11" s="36">
        <v>218</v>
      </c>
      <c r="Q11" s="124">
        <v>271</v>
      </c>
      <c r="R11" s="36">
        <v>134</v>
      </c>
      <c r="S11" s="36">
        <v>143</v>
      </c>
      <c r="T11" s="36">
        <v>16</v>
      </c>
      <c r="U11" s="36">
        <v>10</v>
      </c>
      <c r="V11" s="36">
        <v>101</v>
      </c>
      <c r="W11" s="36">
        <v>130</v>
      </c>
      <c r="X11" s="36">
        <v>17</v>
      </c>
      <c r="Y11" s="122">
        <v>3</v>
      </c>
      <c r="Z11" s="43">
        <v>1</v>
      </c>
      <c r="AA11" s="43">
        <v>0</v>
      </c>
      <c r="AB11" s="43">
        <v>106</v>
      </c>
      <c r="AC11" s="43">
        <v>107</v>
      </c>
      <c r="AD11" s="43">
        <v>9919</v>
      </c>
      <c r="AE11" s="43">
        <v>6843</v>
      </c>
      <c r="AF11" s="43">
        <v>9674</v>
      </c>
      <c r="AG11" s="43">
        <v>6614</v>
      </c>
      <c r="AH11" s="43">
        <v>205</v>
      </c>
      <c r="AI11" s="43">
        <v>87</v>
      </c>
      <c r="AJ11" s="43">
        <v>407</v>
      </c>
      <c r="AK11" s="43">
        <v>84</v>
      </c>
      <c r="AL11" s="43">
        <v>1484</v>
      </c>
      <c r="AM11" s="43">
        <v>755</v>
      </c>
      <c r="AN11" s="43">
        <v>683</v>
      </c>
      <c r="AO11" s="43">
        <v>734</v>
      </c>
      <c r="AP11" s="43">
        <v>422</v>
      </c>
      <c r="AQ11" s="43">
        <v>261</v>
      </c>
      <c r="AR11" s="43">
        <v>992</v>
      </c>
      <c r="AS11" s="43">
        <v>546</v>
      </c>
      <c r="AT11" s="43">
        <v>380</v>
      </c>
      <c r="AU11" s="43">
        <v>384</v>
      </c>
      <c r="AV11" s="43">
        <v>659</v>
      </c>
      <c r="AW11" s="43">
        <v>672</v>
      </c>
      <c r="AX11" s="43">
        <v>44</v>
      </c>
      <c r="AY11" s="125">
        <v>4</v>
      </c>
      <c r="AZ11" s="40"/>
      <c r="BA11" s="40"/>
      <c r="BB11" s="40"/>
      <c r="BC11" s="40"/>
      <c r="BD11" s="40"/>
      <c r="BE11" s="40"/>
      <c r="BF11" s="40"/>
      <c r="BG11" s="40"/>
      <c r="BH11" s="40"/>
    </row>
    <row r="12" spans="1:60" ht="15.75" customHeight="1">
      <c r="A12" s="126"/>
      <c r="B12" s="127"/>
      <c r="C12" s="68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28"/>
      <c r="O12" s="71"/>
      <c r="P12" s="37"/>
      <c r="Q12" s="37"/>
      <c r="R12" s="37"/>
      <c r="S12" s="37"/>
      <c r="T12" s="37"/>
      <c r="U12" s="37"/>
      <c r="V12" s="37"/>
      <c r="W12" s="37"/>
      <c r="X12" s="37"/>
      <c r="Y12" s="128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30"/>
      <c r="AZ12" s="40"/>
      <c r="BA12" s="40"/>
      <c r="BB12" s="40"/>
      <c r="BC12" s="40"/>
      <c r="BD12" s="40"/>
      <c r="BE12" s="40"/>
      <c r="BF12" s="40"/>
      <c r="BG12" s="40"/>
      <c r="BH12" s="40"/>
    </row>
    <row r="13" spans="1:60" ht="15.75" customHeight="1">
      <c r="A13" s="126"/>
      <c r="B13" s="127" t="s">
        <v>64</v>
      </c>
      <c r="C13" s="10">
        <v>51273</v>
      </c>
      <c r="D13" s="10">
        <v>26450</v>
      </c>
      <c r="E13" s="10">
        <v>24823</v>
      </c>
      <c r="F13" s="10">
        <v>547</v>
      </c>
      <c r="G13" s="10">
        <v>581</v>
      </c>
      <c r="H13" s="10">
        <v>50</v>
      </c>
      <c r="I13" s="10">
        <v>54</v>
      </c>
      <c r="J13" s="10">
        <v>57</v>
      </c>
      <c r="K13" s="10">
        <v>28</v>
      </c>
      <c r="L13" s="10">
        <v>52</v>
      </c>
      <c r="M13" s="10">
        <v>21</v>
      </c>
      <c r="N13" s="28">
        <v>5</v>
      </c>
      <c r="O13" s="131">
        <v>7</v>
      </c>
      <c r="P13" s="10">
        <v>212</v>
      </c>
      <c r="Q13" s="10">
        <v>263</v>
      </c>
      <c r="R13" s="10">
        <v>128</v>
      </c>
      <c r="S13" s="10">
        <v>136</v>
      </c>
      <c r="T13" s="10">
        <v>15</v>
      </c>
      <c r="U13" s="10">
        <v>10</v>
      </c>
      <c r="V13" s="10">
        <v>97</v>
      </c>
      <c r="W13" s="10">
        <v>123</v>
      </c>
      <c r="X13" s="10">
        <v>16</v>
      </c>
      <c r="Y13" s="28">
        <v>3</v>
      </c>
      <c r="Z13" s="17">
        <v>1</v>
      </c>
      <c r="AA13" s="17">
        <v>0</v>
      </c>
      <c r="AB13" s="17">
        <v>99</v>
      </c>
      <c r="AC13" s="17">
        <v>100</v>
      </c>
      <c r="AD13" s="17">
        <v>9366</v>
      </c>
      <c r="AE13" s="17">
        <v>6489</v>
      </c>
      <c r="AF13" s="17">
        <v>9133</v>
      </c>
      <c r="AG13" s="17">
        <v>6272</v>
      </c>
      <c r="AH13" s="17">
        <v>195</v>
      </c>
      <c r="AI13" s="17">
        <v>78</v>
      </c>
      <c r="AJ13" s="17">
        <v>389</v>
      </c>
      <c r="AK13" s="17">
        <v>81</v>
      </c>
      <c r="AL13" s="17">
        <v>1404</v>
      </c>
      <c r="AM13" s="17">
        <v>712</v>
      </c>
      <c r="AN13" s="17">
        <v>651</v>
      </c>
      <c r="AO13" s="17">
        <v>695</v>
      </c>
      <c r="AP13" s="17">
        <v>400</v>
      </c>
      <c r="AQ13" s="17">
        <v>245</v>
      </c>
      <c r="AR13" s="17">
        <v>933</v>
      </c>
      <c r="AS13" s="17">
        <v>517</v>
      </c>
      <c r="AT13" s="17">
        <v>352</v>
      </c>
      <c r="AU13" s="17">
        <v>363</v>
      </c>
      <c r="AV13" s="17">
        <v>615</v>
      </c>
      <c r="AW13" s="17">
        <v>632</v>
      </c>
      <c r="AX13" s="17">
        <v>44</v>
      </c>
      <c r="AY13" s="132">
        <v>4</v>
      </c>
      <c r="AZ13" s="40"/>
      <c r="BA13" s="40"/>
      <c r="BB13" s="40"/>
      <c r="BC13" s="40"/>
      <c r="BD13" s="40"/>
      <c r="BE13" s="40"/>
      <c r="BF13" s="40"/>
      <c r="BG13" s="40"/>
      <c r="BH13" s="40"/>
    </row>
    <row r="14" spans="1:60" ht="15.75" customHeight="1">
      <c r="A14" s="126"/>
      <c r="B14" s="127" t="s">
        <v>305</v>
      </c>
      <c r="C14" s="10">
        <v>3093</v>
      </c>
      <c r="D14" s="10">
        <v>1566</v>
      </c>
      <c r="E14" s="10">
        <v>1527</v>
      </c>
      <c r="F14" s="10">
        <v>26</v>
      </c>
      <c r="G14" s="10">
        <v>29</v>
      </c>
      <c r="H14" s="10">
        <v>4</v>
      </c>
      <c r="I14" s="10">
        <v>5</v>
      </c>
      <c r="J14" s="10">
        <v>3</v>
      </c>
      <c r="K14" s="10">
        <v>2</v>
      </c>
      <c r="L14" s="10">
        <v>3</v>
      </c>
      <c r="M14" s="10">
        <v>2</v>
      </c>
      <c r="N14" s="28">
        <v>0</v>
      </c>
      <c r="O14" s="131">
        <v>0</v>
      </c>
      <c r="P14" s="10">
        <v>6</v>
      </c>
      <c r="Q14" s="10">
        <v>8</v>
      </c>
      <c r="R14" s="10">
        <v>6</v>
      </c>
      <c r="S14" s="10">
        <v>7</v>
      </c>
      <c r="T14" s="10">
        <v>1</v>
      </c>
      <c r="U14" s="10">
        <v>0</v>
      </c>
      <c r="V14" s="10">
        <v>4</v>
      </c>
      <c r="W14" s="10">
        <v>7</v>
      </c>
      <c r="X14" s="10">
        <v>1</v>
      </c>
      <c r="Y14" s="28">
        <v>0</v>
      </c>
      <c r="Z14" s="17">
        <v>0</v>
      </c>
      <c r="AA14" s="17">
        <v>0</v>
      </c>
      <c r="AB14" s="17">
        <v>7</v>
      </c>
      <c r="AC14" s="17">
        <v>7</v>
      </c>
      <c r="AD14" s="17">
        <v>553</v>
      </c>
      <c r="AE14" s="17">
        <v>354</v>
      </c>
      <c r="AF14" s="17">
        <v>541</v>
      </c>
      <c r="AG14" s="17">
        <v>342</v>
      </c>
      <c r="AH14" s="17">
        <v>10</v>
      </c>
      <c r="AI14" s="17">
        <v>9</v>
      </c>
      <c r="AJ14" s="17">
        <v>18</v>
      </c>
      <c r="AK14" s="17">
        <v>3</v>
      </c>
      <c r="AL14" s="17">
        <v>80</v>
      </c>
      <c r="AM14" s="17">
        <v>43</v>
      </c>
      <c r="AN14" s="17">
        <v>32</v>
      </c>
      <c r="AO14" s="17">
        <v>39</v>
      </c>
      <c r="AP14" s="17">
        <v>22</v>
      </c>
      <c r="AQ14" s="17">
        <v>16</v>
      </c>
      <c r="AR14" s="17">
        <v>59</v>
      </c>
      <c r="AS14" s="17">
        <v>29</v>
      </c>
      <c r="AT14" s="17">
        <v>28</v>
      </c>
      <c r="AU14" s="17">
        <v>21</v>
      </c>
      <c r="AV14" s="17">
        <v>44</v>
      </c>
      <c r="AW14" s="17">
        <v>40</v>
      </c>
      <c r="AX14" s="17">
        <v>0</v>
      </c>
      <c r="AY14" s="132">
        <v>0</v>
      </c>
      <c r="AZ14" s="40"/>
      <c r="BA14" s="40"/>
      <c r="BB14" s="40"/>
      <c r="BC14" s="40"/>
      <c r="BD14" s="40"/>
      <c r="BE14" s="40"/>
      <c r="BF14" s="40"/>
      <c r="BG14" s="40"/>
      <c r="BH14" s="40"/>
    </row>
    <row r="15" spans="1:60" ht="15.75" customHeight="1">
      <c r="A15" s="126"/>
      <c r="B15" s="127"/>
      <c r="C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28"/>
      <c r="O15" s="71"/>
      <c r="P15" s="37"/>
      <c r="Q15" s="37"/>
      <c r="R15" s="37"/>
      <c r="S15" s="37"/>
      <c r="T15" s="37"/>
      <c r="U15" s="37"/>
      <c r="V15" s="37"/>
      <c r="W15" s="37"/>
      <c r="X15" s="37"/>
      <c r="Y15" s="128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4"/>
      <c r="AZ15" s="40"/>
      <c r="BA15" s="40"/>
      <c r="BB15" s="40"/>
      <c r="BC15" s="40"/>
      <c r="BD15" s="40"/>
      <c r="BE15" s="40"/>
      <c r="BF15" s="40"/>
      <c r="BG15" s="40"/>
      <c r="BH15" s="40"/>
    </row>
    <row r="16" spans="1:60" ht="15.75" customHeight="1">
      <c r="A16" s="135" t="s">
        <v>65</v>
      </c>
      <c r="B16" s="29" t="s">
        <v>766</v>
      </c>
      <c r="C16" s="10">
        <v>14741</v>
      </c>
      <c r="D16" s="10">
        <v>7585</v>
      </c>
      <c r="E16" s="10">
        <v>7156</v>
      </c>
      <c r="F16" s="10">
        <v>152</v>
      </c>
      <c r="G16" s="10">
        <v>209</v>
      </c>
      <c r="H16" s="10">
        <v>16</v>
      </c>
      <c r="I16" s="10">
        <v>19</v>
      </c>
      <c r="J16" s="10">
        <v>17</v>
      </c>
      <c r="K16" s="10">
        <v>9</v>
      </c>
      <c r="L16" s="10">
        <v>15</v>
      </c>
      <c r="M16" s="10">
        <v>6</v>
      </c>
      <c r="N16" s="28">
        <v>2</v>
      </c>
      <c r="O16" s="131">
        <v>3</v>
      </c>
      <c r="P16" s="10">
        <v>49</v>
      </c>
      <c r="Q16" s="10">
        <v>90</v>
      </c>
      <c r="R16" s="10">
        <v>39</v>
      </c>
      <c r="S16" s="10">
        <v>57</v>
      </c>
      <c r="T16" s="10">
        <v>4</v>
      </c>
      <c r="U16" s="10">
        <v>1</v>
      </c>
      <c r="V16" s="10">
        <v>31</v>
      </c>
      <c r="W16" s="10">
        <v>54</v>
      </c>
      <c r="X16" s="10">
        <v>4</v>
      </c>
      <c r="Y16" s="28">
        <v>2</v>
      </c>
      <c r="Z16" s="17">
        <v>0</v>
      </c>
      <c r="AA16" s="17">
        <v>0</v>
      </c>
      <c r="AB16" s="17">
        <v>31</v>
      </c>
      <c r="AC16" s="17">
        <v>34</v>
      </c>
      <c r="AD16" s="17">
        <v>2711</v>
      </c>
      <c r="AE16" s="17">
        <v>1933</v>
      </c>
      <c r="AF16" s="17">
        <v>2653</v>
      </c>
      <c r="AG16" s="17">
        <v>1856</v>
      </c>
      <c r="AH16" s="17">
        <v>63</v>
      </c>
      <c r="AI16" s="17">
        <v>21</v>
      </c>
      <c r="AJ16" s="17">
        <v>124</v>
      </c>
      <c r="AK16" s="17">
        <v>21</v>
      </c>
      <c r="AL16" s="17">
        <v>417</v>
      </c>
      <c r="AM16" s="17">
        <v>205</v>
      </c>
      <c r="AN16" s="17">
        <v>207</v>
      </c>
      <c r="AO16" s="17">
        <v>235</v>
      </c>
      <c r="AP16" s="17">
        <v>116</v>
      </c>
      <c r="AQ16" s="17">
        <v>75</v>
      </c>
      <c r="AR16" s="17">
        <v>290</v>
      </c>
      <c r="AS16" s="17">
        <v>144</v>
      </c>
      <c r="AT16" s="17">
        <v>89</v>
      </c>
      <c r="AU16" s="17">
        <v>115</v>
      </c>
      <c r="AV16" s="17">
        <v>160</v>
      </c>
      <c r="AW16" s="17">
        <v>194</v>
      </c>
      <c r="AX16" s="17">
        <v>10</v>
      </c>
      <c r="AY16" s="132">
        <v>0</v>
      </c>
      <c r="AZ16" s="40"/>
      <c r="BA16" s="40"/>
      <c r="BB16" s="40"/>
      <c r="BC16" s="40"/>
      <c r="BD16" s="40"/>
      <c r="BE16" s="40"/>
      <c r="BF16" s="40"/>
      <c r="BG16" s="40"/>
      <c r="BH16" s="40"/>
    </row>
    <row r="17" spans="1:60" ht="15.75" customHeight="1">
      <c r="A17" s="136"/>
      <c r="B17" s="137" t="s">
        <v>767</v>
      </c>
      <c r="C17" s="3">
        <v>1612</v>
      </c>
      <c r="D17" s="3">
        <v>836</v>
      </c>
      <c r="E17" s="3">
        <v>776</v>
      </c>
      <c r="F17" s="3">
        <v>16</v>
      </c>
      <c r="G17" s="3">
        <v>23</v>
      </c>
      <c r="H17" s="3">
        <v>3</v>
      </c>
      <c r="I17" s="3">
        <v>0</v>
      </c>
      <c r="J17" s="3">
        <v>4</v>
      </c>
      <c r="K17" s="3">
        <v>2</v>
      </c>
      <c r="L17" s="3">
        <v>3</v>
      </c>
      <c r="M17" s="3">
        <v>1</v>
      </c>
      <c r="N17" s="26">
        <v>1</v>
      </c>
      <c r="O17" s="72">
        <v>1</v>
      </c>
      <c r="P17" s="3">
        <v>1</v>
      </c>
      <c r="Q17" s="3">
        <v>8</v>
      </c>
      <c r="R17" s="3">
        <v>5</v>
      </c>
      <c r="S17" s="3">
        <v>9</v>
      </c>
      <c r="T17" s="3">
        <v>1</v>
      </c>
      <c r="U17" s="3">
        <v>0</v>
      </c>
      <c r="V17" s="3">
        <v>2</v>
      </c>
      <c r="W17" s="3">
        <v>8</v>
      </c>
      <c r="X17" s="3">
        <v>2</v>
      </c>
      <c r="Y17" s="26">
        <v>1</v>
      </c>
      <c r="Z17" s="12">
        <v>0</v>
      </c>
      <c r="AA17" s="12">
        <v>0</v>
      </c>
      <c r="AB17" s="12">
        <v>3</v>
      </c>
      <c r="AC17" s="12">
        <v>4</v>
      </c>
      <c r="AD17" s="12">
        <v>304</v>
      </c>
      <c r="AE17" s="12">
        <v>226</v>
      </c>
      <c r="AF17" s="12">
        <v>292</v>
      </c>
      <c r="AG17" s="12">
        <v>215</v>
      </c>
      <c r="AH17" s="12">
        <v>10</v>
      </c>
      <c r="AI17" s="12">
        <v>3</v>
      </c>
      <c r="AJ17" s="12">
        <v>22</v>
      </c>
      <c r="AK17" s="12">
        <v>2</v>
      </c>
      <c r="AL17" s="12">
        <v>41</v>
      </c>
      <c r="AM17" s="12">
        <v>19</v>
      </c>
      <c r="AN17" s="12">
        <v>21</v>
      </c>
      <c r="AO17" s="12">
        <v>25</v>
      </c>
      <c r="AP17" s="12">
        <v>15</v>
      </c>
      <c r="AQ17" s="12">
        <v>8</v>
      </c>
      <c r="AR17" s="12">
        <v>31</v>
      </c>
      <c r="AS17" s="12">
        <v>24</v>
      </c>
      <c r="AT17" s="12">
        <v>11</v>
      </c>
      <c r="AU17" s="12">
        <v>14</v>
      </c>
      <c r="AV17" s="12">
        <v>21</v>
      </c>
      <c r="AW17" s="12">
        <v>15</v>
      </c>
      <c r="AX17" s="12">
        <v>3</v>
      </c>
      <c r="AY17" s="385">
        <v>0</v>
      </c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ht="15.75" customHeight="1">
      <c r="A18" s="136"/>
      <c r="B18" s="137" t="s">
        <v>768</v>
      </c>
      <c r="C18" s="3">
        <v>1222</v>
      </c>
      <c r="D18" s="3">
        <v>610</v>
      </c>
      <c r="E18" s="3">
        <v>612</v>
      </c>
      <c r="F18" s="3">
        <v>15</v>
      </c>
      <c r="G18" s="3">
        <v>20</v>
      </c>
      <c r="H18" s="3">
        <v>1</v>
      </c>
      <c r="I18" s="3">
        <v>2</v>
      </c>
      <c r="J18" s="3">
        <v>0</v>
      </c>
      <c r="K18" s="3">
        <v>2</v>
      </c>
      <c r="L18" s="3">
        <v>0</v>
      </c>
      <c r="M18" s="3">
        <v>2</v>
      </c>
      <c r="N18" s="26">
        <v>0</v>
      </c>
      <c r="O18" s="72">
        <v>0</v>
      </c>
      <c r="P18" s="3">
        <v>5</v>
      </c>
      <c r="Q18" s="3">
        <v>9</v>
      </c>
      <c r="R18" s="3">
        <v>3</v>
      </c>
      <c r="S18" s="3">
        <v>3</v>
      </c>
      <c r="T18" s="3">
        <v>1</v>
      </c>
      <c r="U18" s="3">
        <v>0</v>
      </c>
      <c r="V18" s="3">
        <v>1</v>
      </c>
      <c r="W18" s="3">
        <v>3</v>
      </c>
      <c r="X18" s="3">
        <v>1</v>
      </c>
      <c r="Y18" s="26">
        <v>0</v>
      </c>
      <c r="Z18" s="12">
        <v>0</v>
      </c>
      <c r="AA18" s="12">
        <v>0</v>
      </c>
      <c r="AB18" s="12">
        <v>6</v>
      </c>
      <c r="AC18" s="12">
        <v>4</v>
      </c>
      <c r="AD18" s="12">
        <v>197</v>
      </c>
      <c r="AE18" s="12">
        <v>149</v>
      </c>
      <c r="AF18" s="12">
        <v>193</v>
      </c>
      <c r="AG18" s="12">
        <v>142</v>
      </c>
      <c r="AH18" s="12">
        <v>3</v>
      </c>
      <c r="AI18" s="12">
        <v>1</v>
      </c>
      <c r="AJ18" s="12">
        <v>9</v>
      </c>
      <c r="AK18" s="12">
        <v>2</v>
      </c>
      <c r="AL18" s="12">
        <v>31</v>
      </c>
      <c r="AM18" s="12">
        <v>21</v>
      </c>
      <c r="AN18" s="12">
        <v>13</v>
      </c>
      <c r="AO18" s="12">
        <v>23</v>
      </c>
      <c r="AP18" s="12">
        <v>6</v>
      </c>
      <c r="AQ18" s="12">
        <v>1</v>
      </c>
      <c r="AR18" s="12">
        <v>30</v>
      </c>
      <c r="AS18" s="12">
        <v>8</v>
      </c>
      <c r="AT18" s="12">
        <v>3</v>
      </c>
      <c r="AU18" s="12">
        <v>13</v>
      </c>
      <c r="AV18" s="12">
        <v>11</v>
      </c>
      <c r="AW18" s="12">
        <v>13</v>
      </c>
      <c r="AX18" s="12">
        <v>2</v>
      </c>
      <c r="AY18" s="385">
        <v>0</v>
      </c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ht="15.75" customHeight="1">
      <c r="A19" s="136"/>
      <c r="B19" s="137" t="s">
        <v>769</v>
      </c>
      <c r="C19" s="3">
        <v>1490</v>
      </c>
      <c r="D19" s="3">
        <v>795</v>
      </c>
      <c r="E19" s="3">
        <v>695</v>
      </c>
      <c r="F19" s="3">
        <v>14</v>
      </c>
      <c r="G19" s="3">
        <v>20</v>
      </c>
      <c r="H19" s="3">
        <v>3</v>
      </c>
      <c r="I19" s="3">
        <v>3</v>
      </c>
      <c r="J19" s="3">
        <v>1</v>
      </c>
      <c r="K19" s="3">
        <v>0</v>
      </c>
      <c r="L19" s="3">
        <v>1</v>
      </c>
      <c r="M19" s="3">
        <v>0</v>
      </c>
      <c r="N19" s="26">
        <v>0</v>
      </c>
      <c r="O19" s="72">
        <v>0</v>
      </c>
      <c r="P19" s="3">
        <v>4</v>
      </c>
      <c r="Q19" s="3">
        <v>7</v>
      </c>
      <c r="R19" s="3">
        <v>5</v>
      </c>
      <c r="S19" s="3">
        <v>4</v>
      </c>
      <c r="T19" s="3">
        <v>0</v>
      </c>
      <c r="U19" s="3">
        <v>1</v>
      </c>
      <c r="V19" s="3">
        <v>5</v>
      </c>
      <c r="W19" s="3">
        <v>3</v>
      </c>
      <c r="X19" s="3">
        <v>0</v>
      </c>
      <c r="Y19" s="26">
        <v>0</v>
      </c>
      <c r="Z19" s="12">
        <v>0</v>
      </c>
      <c r="AA19" s="12">
        <v>0</v>
      </c>
      <c r="AB19" s="12">
        <v>1</v>
      </c>
      <c r="AC19" s="12">
        <v>6</v>
      </c>
      <c r="AD19" s="12">
        <v>275</v>
      </c>
      <c r="AE19" s="12">
        <v>173</v>
      </c>
      <c r="AF19" s="12">
        <v>268</v>
      </c>
      <c r="AG19" s="12">
        <v>168</v>
      </c>
      <c r="AH19" s="12">
        <v>6</v>
      </c>
      <c r="AI19" s="12">
        <v>2</v>
      </c>
      <c r="AJ19" s="12">
        <v>10</v>
      </c>
      <c r="AK19" s="12">
        <v>2</v>
      </c>
      <c r="AL19" s="12">
        <v>46</v>
      </c>
      <c r="AM19" s="12">
        <v>16</v>
      </c>
      <c r="AN19" s="12">
        <v>20</v>
      </c>
      <c r="AO19" s="12">
        <v>22</v>
      </c>
      <c r="AP19" s="12">
        <v>15</v>
      </c>
      <c r="AQ19" s="12">
        <v>10</v>
      </c>
      <c r="AR19" s="12">
        <v>22</v>
      </c>
      <c r="AS19" s="12">
        <v>16</v>
      </c>
      <c r="AT19" s="12">
        <v>10</v>
      </c>
      <c r="AU19" s="12">
        <v>12</v>
      </c>
      <c r="AV19" s="12">
        <v>12</v>
      </c>
      <c r="AW19" s="12">
        <v>15</v>
      </c>
      <c r="AX19" s="12">
        <v>1</v>
      </c>
      <c r="AY19" s="385">
        <v>0</v>
      </c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ht="15.75" customHeight="1">
      <c r="A20" s="136"/>
      <c r="B20" s="137" t="s">
        <v>770</v>
      </c>
      <c r="C20" s="3">
        <v>1319</v>
      </c>
      <c r="D20" s="3">
        <v>683</v>
      </c>
      <c r="E20" s="3">
        <v>636</v>
      </c>
      <c r="F20" s="3">
        <v>12</v>
      </c>
      <c r="G20" s="3">
        <v>14</v>
      </c>
      <c r="H20" s="3">
        <v>1</v>
      </c>
      <c r="I20" s="3">
        <v>3</v>
      </c>
      <c r="J20" s="3">
        <v>1</v>
      </c>
      <c r="K20" s="3">
        <v>1</v>
      </c>
      <c r="L20" s="3">
        <v>1</v>
      </c>
      <c r="M20" s="3">
        <v>0</v>
      </c>
      <c r="N20" s="26">
        <v>0</v>
      </c>
      <c r="O20" s="72">
        <v>1</v>
      </c>
      <c r="P20" s="3">
        <v>2</v>
      </c>
      <c r="Q20" s="3">
        <v>7</v>
      </c>
      <c r="R20" s="3">
        <v>5</v>
      </c>
      <c r="S20" s="3">
        <v>3</v>
      </c>
      <c r="T20" s="3">
        <v>0</v>
      </c>
      <c r="U20" s="3">
        <v>0</v>
      </c>
      <c r="V20" s="3">
        <v>4</v>
      </c>
      <c r="W20" s="3">
        <v>3</v>
      </c>
      <c r="X20" s="3">
        <v>1</v>
      </c>
      <c r="Y20" s="26">
        <v>0</v>
      </c>
      <c r="Z20" s="12">
        <v>0</v>
      </c>
      <c r="AA20" s="12">
        <v>0</v>
      </c>
      <c r="AB20" s="12">
        <v>3</v>
      </c>
      <c r="AC20" s="12">
        <v>0</v>
      </c>
      <c r="AD20" s="12">
        <v>251</v>
      </c>
      <c r="AE20" s="12">
        <v>163</v>
      </c>
      <c r="AF20" s="12">
        <v>244</v>
      </c>
      <c r="AG20" s="12">
        <v>154</v>
      </c>
      <c r="AH20" s="12">
        <v>4</v>
      </c>
      <c r="AI20" s="12">
        <v>0</v>
      </c>
      <c r="AJ20" s="12">
        <v>15</v>
      </c>
      <c r="AK20" s="12">
        <v>1</v>
      </c>
      <c r="AL20" s="12">
        <v>38</v>
      </c>
      <c r="AM20" s="12">
        <v>18</v>
      </c>
      <c r="AN20" s="12">
        <v>17</v>
      </c>
      <c r="AO20" s="12">
        <v>25</v>
      </c>
      <c r="AP20" s="12">
        <v>12</v>
      </c>
      <c r="AQ20" s="12">
        <v>4</v>
      </c>
      <c r="AR20" s="12">
        <v>29</v>
      </c>
      <c r="AS20" s="12">
        <v>15</v>
      </c>
      <c r="AT20" s="12">
        <v>7</v>
      </c>
      <c r="AU20" s="12">
        <v>11</v>
      </c>
      <c r="AV20" s="12">
        <v>16</v>
      </c>
      <c r="AW20" s="12">
        <v>14</v>
      </c>
      <c r="AX20" s="12">
        <v>2</v>
      </c>
      <c r="AY20" s="385">
        <v>0</v>
      </c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ht="15.75" customHeight="1">
      <c r="A21" s="136"/>
      <c r="B21" s="137" t="s">
        <v>771</v>
      </c>
      <c r="C21" s="3">
        <v>1602</v>
      </c>
      <c r="D21" s="3">
        <v>817</v>
      </c>
      <c r="E21" s="3">
        <v>785</v>
      </c>
      <c r="F21" s="3">
        <v>17</v>
      </c>
      <c r="G21" s="3">
        <v>22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26">
        <v>0</v>
      </c>
      <c r="O21" s="72">
        <v>0</v>
      </c>
      <c r="P21" s="3">
        <v>8</v>
      </c>
      <c r="Q21" s="3">
        <v>11</v>
      </c>
      <c r="R21" s="3">
        <v>6</v>
      </c>
      <c r="S21" s="3">
        <v>7</v>
      </c>
      <c r="T21" s="3">
        <v>0</v>
      </c>
      <c r="U21" s="3">
        <v>0</v>
      </c>
      <c r="V21" s="3">
        <v>6</v>
      </c>
      <c r="W21" s="3">
        <v>7</v>
      </c>
      <c r="X21" s="3">
        <v>0</v>
      </c>
      <c r="Y21" s="26">
        <v>0</v>
      </c>
      <c r="Z21" s="12">
        <v>0</v>
      </c>
      <c r="AA21" s="12">
        <v>0</v>
      </c>
      <c r="AB21" s="12">
        <v>2</v>
      </c>
      <c r="AC21" s="12">
        <v>3</v>
      </c>
      <c r="AD21" s="12">
        <v>289</v>
      </c>
      <c r="AE21" s="12">
        <v>228</v>
      </c>
      <c r="AF21" s="12">
        <v>285</v>
      </c>
      <c r="AG21" s="12">
        <v>220</v>
      </c>
      <c r="AH21" s="12">
        <v>8</v>
      </c>
      <c r="AI21" s="12">
        <v>2</v>
      </c>
      <c r="AJ21" s="12">
        <v>12</v>
      </c>
      <c r="AK21" s="12">
        <v>3</v>
      </c>
      <c r="AL21" s="12">
        <v>57</v>
      </c>
      <c r="AM21" s="12">
        <v>29</v>
      </c>
      <c r="AN21" s="12">
        <v>17</v>
      </c>
      <c r="AO21" s="12">
        <v>29</v>
      </c>
      <c r="AP21" s="12">
        <v>14</v>
      </c>
      <c r="AQ21" s="12">
        <v>9</v>
      </c>
      <c r="AR21" s="12">
        <v>33</v>
      </c>
      <c r="AS21" s="12">
        <v>18</v>
      </c>
      <c r="AT21" s="12">
        <v>8</v>
      </c>
      <c r="AU21" s="12">
        <v>16</v>
      </c>
      <c r="AV21" s="12">
        <v>15</v>
      </c>
      <c r="AW21" s="12">
        <v>28</v>
      </c>
      <c r="AX21" s="12">
        <v>0</v>
      </c>
      <c r="AY21" s="385">
        <v>0</v>
      </c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0" ht="15.75" customHeight="1">
      <c r="A22" s="136"/>
      <c r="B22" s="137" t="s">
        <v>772</v>
      </c>
      <c r="C22" s="3">
        <v>2327</v>
      </c>
      <c r="D22" s="3">
        <v>1208</v>
      </c>
      <c r="E22" s="3">
        <v>1119</v>
      </c>
      <c r="F22" s="3">
        <v>21</v>
      </c>
      <c r="G22" s="3">
        <v>34</v>
      </c>
      <c r="H22" s="3">
        <v>2</v>
      </c>
      <c r="I22" s="3">
        <v>2</v>
      </c>
      <c r="J22" s="3">
        <v>4</v>
      </c>
      <c r="K22" s="3">
        <v>1</v>
      </c>
      <c r="L22" s="3">
        <v>4</v>
      </c>
      <c r="M22" s="3">
        <v>1</v>
      </c>
      <c r="N22" s="26">
        <v>0</v>
      </c>
      <c r="O22" s="72">
        <v>0</v>
      </c>
      <c r="P22" s="3">
        <v>5</v>
      </c>
      <c r="Q22" s="3">
        <v>13</v>
      </c>
      <c r="R22" s="3">
        <v>4</v>
      </c>
      <c r="S22" s="3">
        <v>10</v>
      </c>
      <c r="T22" s="3">
        <v>1</v>
      </c>
      <c r="U22" s="3">
        <v>0</v>
      </c>
      <c r="V22" s="3">
        <v>3</v>
      </c>
      <c r="W22" s="3">
        <v>9</v>
      </c>
      <c r="X22" s="3">
        <v>0</v>
      </c>
      <c r="Y22" s="26">
        <v>1</v>
      </c>
      <c r="Z22" s="12">
        <v>0</v>
      </c>
      <c r="AA22" s="12">
        <v>0</v>
      </c>
      <c r="AB22" s="12">
        <v>6</v>
      </c>
      <c r="AC22" s="12">
        <v>8</v>
      </c>
      <c r="AD22" s="12">
        <v>423</v>
      </c>
      <c r="AE22" s="12">
        <v>279</v>
      </c>
      <c r="AF22" s="12">
        <v>417</v>
      </c>
      <c r="AG22" s="12">
        <v>271</v>
      </c>
      <c r="AH22" s="12">
        <v>11</v>
      </c>
      <c r="AI22" s="12">
        <v>4</v>
      </c>
      <c r="AJ22" s="12">
        <v>11</v>
      </c>
      <c r="AK22" s="12">
        <v>4</v>
      </c>
      <c r="AL22" s="12">
        <v>69</v>
      </c>
      <c r="AM22" s="12">
        <v>23</v>
      </c>
      <c r="AN22" s="12">
        <v>42</v>
      </c>
      <c r="AO22" s="12">
        <v>37</v>
      </c>
      <c r="AP22" s="12">
        <v>16</v>
      </c>
      <c r="AQ22" s="12">
        <v>11</v>
      </c>
      <c r="AR22" s="12">
        <v>37</v>
      </c>
      <c r="AS22" s="12">
        <v>22</v>
      </c>
      <c r="AT22" s="12">
        <v>11</v>
      </c>
      <c r="AU22" s="12">
        <v>7</v>
      </c>
      <c r="AV22" s="12">
        <v>26</v>
      </c>
      <c r="AW22" s="12">
        <v>29</v>
      </c>
      <c r="AX22" s="12">
        <v>0</v>
      </c>
      <c r="AY22" s="385">
        <v>0</v>
      </c>
      <c r="AZ22" s="40"/>
      <c r="BA22" s="40"/>
      <c r="BB22" s="40"/>
      <c r="BC22" s="40"/>
      <c r="BD22" s="40"/>
      <c r="BE22" s="40"/>
      <c r="BF22" s="40"/>
      <c r="BG22" s="40"/>
      <c r="BH22" s="40"/>
    </row>
    <row r="23" spans="1:60" ht="15.75" customHeight="1">
      <c r="A23" s="136"/>
      <c r="B23" s="137" t="s">
        <v>773</v>
      </c>
      <c r="C23" s="3">
        <v>2011</v>
      </c>
      <c r="D23" s="3">
        <v>1041</v>
      </c>
      <c r="E23" s="3">
        <v>970</v>
      </c>
      <c r="F23" s="3">
        <v>27</v>
      </c>
      <c r="G23" s="3">
        <v>19</v>
      </c>
      <c r="H23" s="3">
        <v>3</v>
      </c>
      <c r="I23" s="3">
        <v>2</v>
      </c>
      <c r="J23" s="3">
        <v>3</v>
      </c>
      <c r="K23" s="3">
        <v>3</v>
      </c>
      <c r="L23" s="3">
        <v>3</v>
      </c>
      <c r="M23" s="3">
        <v>2</v>
      </c>
      <c r="N23" s="26">
        <v>0</v>
      </c>
      <c r="O23" s="72">
        <v>1</v>
      </c>
      <c r="P23" s="3">
        <v>10</v>
      </c>
      <c r="Q23" s="3">
        <v>7</v>
      </c>
      <c r="R23" s="3">
        <v>6</v>
      </c>
      <c r="S23" s="3">
        <v>5</v>
      </c>
      <c r="T23" s="3">
        <v>1</v>
      </c>
      <c r="U23" s="3">
        <v>0</v>
      </c>
      <c r="V23" s="3">
        <v>5</v>
      </c>
      <c r="W23" s="3">
        <v>5</v>
      </c>
      <c r="X23" s="3">
        <v>0</v>
      </c>
      <c r="Y23" s="26">
        <v>0</v>
      </c>
      <c r="Z23" s="12">
        <v>0</v>
      </c>
      <c r="AA23" s="12">
        <v>0</v>
      </c>
      <c r="AB23" s="12">
        <v>5</v>
      </c>
      <c r="AC23" s="12">
        <v>2</v>
      </c>
      <c r="AD23" s="12">
        <v>399</v>
      </c>
      <c r="AE23" s="12">
        <v>284</v>
      </c>
      <c r="AF23" s="12">
        <v>390</v>
      </c>
      <c r="AG23" s="12">
        <v>275</v>
      </c>
      <c r="AH23" s="12">
        <v>4</v>
      </c>
      <c r="AI23" s="12">
        <v>2</v>
      </c>
      <c r="AJ23" s="12">
        <v>20</v>
      </c>
      <c r="AK23" s="12">
        <v>4</v>
      </c>
      <c r="AL23" s="12">
        <v>50</v>
      </c>
      <c r="AM23" s="12">
        <v>33</v>
      </c>
      <c r="AN23" s="12">
        <v>35</v>
      </c>
      <c r="AO23" s="12">
        <v>31</v>
      </c>
      <c r="AP23" s="12">
        <v>15</v>
      </c>
      <c r="AQ23" s="12">
        <v>15</v>
      </c>
      <c r="AR23" s="12">
        <v>48</v>
      </c>
      <c r="AS23" s="12">
        <v>16</v>
      </c>
      <c r="AT23" s="12">
        <v>21</v>
      </c>
      <c r="AU23" s="12">
        <v>22</v>
      </c>
      <c r="AV23" s="12">
        <v>19</v>
      </c>
      <c r="AW23" s="12">
        <v>24</v>
      </c>
      <c r="AX23" s="12">
        <v>1</v>
      </c>
      <c r="AY23" s="385">
        <v>0</v>
      </c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60" ht="15.75" customHeight="1">
      <c r="A24" s="136"/>
      <c r="B24" s="137" t="s">
        <v>774</v>
      </c>
      <c r="C24" s="3">
        <v>1209</v>
      </c>
      <c r="D24" s="3">
        <v>613</v>
      </c>
      <c r="E24" s="3">
        <v>596</v>
      </c>
      <c r="F24" s="3">
        <v>10</v>
      </c>
      <c r="G24" s="3">
        <v>20</v>
      </c>
      <c r="H24" s="3">
        <v>1</v>
      </c>
      <c r="I24" s="3">
        <v>1</v>
      </c>
      <c r="J24" s="3">
        <v>2</v>
      </c>
      <c r="K24" s="3">
        <v>0</v>
      </c>
      <c r="L24" s="3">
        <v>2</v>
      </c>
      <c r="M24" s="3">
        <v>0</v>
      </c>
      <c r="N24" s="26">
        <v>0</v>
      </c>
      <c r="O24" s="72">
        <v>0</v>
      </c>
      <c r="P24" s="3">
        <v>3</v>
      </c>
      <c r="Q24" s="3">
        <v>13</v>
      </c>
      <c r="R24" s="3">
        <v>1</v>
      </c>
      <c r="S24" s="3">
        <v>5</v>
      </c>
      <c r="T24" s="3">
        <v>0</v>
      </c>
      <c r="U24" s="3">
        <v>0</v>
      </c>
      <c r="V24" s="3">
        <v>1</v>
      </c>
      <c r="W24" s="3">
        <v>5</v>
      </c>
      <c r="X24" s="3">
        <v>0</v>
      </c>
      <c r="Y24" s="26">
        <v>0</v>
      </c>
      <c r="Z24" s="12">
        <v>0</v>
      </c>
      <c r="AA24" s="12">
        <v>0</v>
      </c>
      <c r="AB24" s="12">
        <v>3</v>
      </c>
      <c r="AC24" s="12">
        <v>1</v>
      </c>
      <c r="AD24" s="12">
        <v>228</v>
      </c>
      <c r="AE24" s="12">
        <v>171</v>
      </c>
      <c r="AF24" s="12">
        <v>225</v>
      </c>
      <c r="AG24" s="12">
        <v>167</v>
      </c>
      <c r="AH24" s="12">
        <v>11</v>
      </c>
      <c r="AI24" s="12">
        <v>4</v>
      </c>
      <c r="AJ24" s="12">
        <v>10</v>
      </c>
      <c r="AK24" s="12">
        <v>1</v>
      </c>
      <c r="AL24" s="12">
        <v>36</v>
      </c>
      <c r="AM24" s="12">
        <v>16</v>
      </c>
      <c r="AN24" s="12">
        <v>16</v>
      </c>
      <c r="AO24" s="12">
        <v>16</v>
      </c>
      <c r="AP24" s="12">
        <v>10</v>
      </c>
      <c r="AQ24" s="12">
        <v>8</v>
      </c>
      <c r="AR24" s="12">
        <v>29</v>
      </c>
      <c r="AS24" s="12">
        <v>14</v>
      </c>
      <c r="AT24" s="12">
        <v>5</v>
      </c>
      <c r="AU24" s="12">
        <v>9</v>
      </c>
      <c r="AV24" s="12">
        <v>13</v>
      </c>
      <c r="AW24" s="12">
        <v>20</v>
      </c>
      <c r="AX24" s="12">
        <v>0</v>
      </c>
      <c r="AY24" s="385">
        <v>0</v>
      </c>
      <c r="AZ24" s="40"/>
      <c r="BA24" s="40"/>
      <c r="BB24" s="40"/>
      <c r="BC24" s="40"/>
      <c r="BD24" s="40"/>
      <c r="BE24" s="40"/>
      <c r="BF24" s="40"/>
      <c r="BG24" s="40"/>
      <c r="BH24" s="40"/>
    </row>
    <row r="25" spans="1:60" ht="15.75" customHeight="1">
      <c r="A25" s="138"/>
      <c r="B25" s="139" t="s">
        <v>775</v>
      </c>
      <c r="C25" s="4">
        <v>1949</v>
      </c>
      <c r="D25" s="4">
        <v>982</v>
      </c>
      <c r="E25" s="4">
        <v>967</v>
      </c>
      <c r="F25" s="4">
        <v>20</v>
      </c>
      <c r="G25" s="4">
        <v>37</v>
      </c>
      <c r="H25" s="4">
        <v>1</v>
      </c>
      <c r="I25" s="4">
        <v>5</v>
      </c>
      <c r="J25" s="4">
        <v>2</v>
      </c>
      <c r="K25" s="4">
        <v>0</v>
      </c>
      <c r="L25" s="4">
        <v>1</v>
      </c>
      <c r="M25" s="4">
        <v>0</v>
      </c>
      <c r="N25" s="374">
        <v>1</v>
      </c>
      <c r="O25" s="375">
        <v>0</v>
      </c>
      <c r="P25" s="4">
        <v>11</v>
      </c>
      <c r="Q25" s="4">
        <v>15</v>
      </c>
      <c r="R25" s="4">
        <v>4</v>
      </c>
      <c r="S25" s="4">
        <v>11</v>
      </c>
      <c r="T25" s="4">
        <v>0</v>
      </c>
      <c r="U25" s="4">
        <v>0</v>
      </c>
      <c r="V25" s="4">
        <v>4</v>
      </c>
      <c r="W25" s="4">
        <v>11</v>
      </c>
      <c r="X25" s="4">
        <v>0</v>
      </c>
      <c r="Y25" s="374">
        <v>0</v>
      </c>
      <c r="Z25" s="12">
        <v>0</v>
      </c>
      <c r="AA25" s="12">
        <v>0</v>
      </c>
      <c r="AB25" s="12">
        <v>2</v>
      </c>
      <c r="AC25" s="12">
        <v>6</v>
      </c>
      <c r="AD25" s="12">
        <v>345</v>
      </c>
      <c r="AE25" s="12">
        <v>260</v>
      </c>
      <c r="AF25" s="12">
        <v>339</v>
      </c>
      <c r="AG25" s="12">
        <v>244</v>
      </c>
      <c r="AH25" s="12">
        <v>6</v>
      </c>
      <c r="AI25" s="12">
        <v>3</v>
      </c>
      <c r="AJ25" s="12">
        <v>15</v>
      </c>
      <c r="AK25" s="12">
        <v>2</v>
      </c>
      <c r="AL25" s="12">
        <v>49</v>
      </c>
      <c r="AM25" s="12">
        <v>30</v>
      </c>
      <c r="AN25" s="12">
        <v>26</v>
      </c>
      <c r="AO25" s="12">
        <v>27</v>
      </c>
      <c r="AP25" s="12">
        <v>13</v>
      </c>
      <c r="AQ25" s="12">
        <v>9</v>
      </c>
      <c r="AR25" s="12">
        <v>31</v>
      </c>
      <c r="AS25" s="12">
        <v>11</v>
      </c>
      <c r="AT25" s="12">
        <v>13</v>
      </c>
      <c r="AU25" s="12">
        <v>11</v>
      </c>
      <c r="AV25" s="12">
        <v>27</v>
      </c>
      <c r="AW25" s="12">
        <v>36</v>
      </c>
      <c r="AX25" s="12">
        <v>1</v>
      </c>
      <c r="AY25" s="385">
        <v>0</v>
      </c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ht="15.75" customHeight="1">
      <c r="A26" s="140" t="s">
        <v>3</v>
      </c>
      <c r="B26" s="141" t="s">
        <v>776</v>
      </c>
      <c r="C26" s="5">
        <v>5107</v>
      </c>
      <c r="D26" s="6">
        <v>2675</v>
      </c>
      <c r="E26" s="6">
        <v>2432</v>
      </c>
      <c r="F26" s="6">
        <v>50</v>
      </c>
      <c r="G26" s="6">
        <v>53</v>
      </c>
      <c r="H26" s="6">
        <v>4</v>
      </c>
      <c r="I26" s="6">
        <v>7</v>
      </c>
      <c r="J26" s="6">
        <v>4</v>
      </c>
      <c r="K26" s="6">
        <v>3</v>
      </c>
      <c r="L26" s="6">
        <v>3</v>
      </c>
      <c r="M26" s="6">
        <v>2</v>
      </c>
      <c r="N26" s="376">
        <v>1</v>
      </c>
      <c r="O26" s="377">
        <v>1</v>
      </c>
      <c r="P26" s="6">
        <v>18</v>
      </c>
      <c r="Q26" s="6">
        <v>22</v>
      </c>
      <c r="R26" s="6">
        <v>14</v>
      </c>
      <c r="S26" s="6">
        <v>13</v>
      </c>
      <c r="T26" s="6">
        <v>2</v>
      </c>
      <c r="U26" s="6">
        <v>2</v>
      </c>
      <c r="V26" s="6">
        <v>12</v>
      </c>
      <c r="W26" s="6">
        <v>11</v>
      </c>
      <c r="X26" s="6">
        <v>0</v>
      </c>
      <c r="Y26" s="376">
        <v>0</v>
      </c>
      <c r="Z26" s="13">
        <v>0</v>
      </c>
      <c r="AA26" s="13">
        <v>0</v>
      </c>
      <c r="AB26" s="13">
        <v>10</v>
      </c>
      <c r="AC26" s="13">
        <v>8</v>
      </c>
      <c r="AD26" s="13">
        <v>935</v>
      </c>
      <c r="AE26" s="13">
        <v>639</v>
      </c>
      <c r="AF26" s="13">
        <v>913</v>
      </c>
      <c r="AG26" s="13">
        <v>620</v>
      </c>
      <c r="AH26" s="13">
        <v>18</v>
      </c>
      <c r="AI26" s="13">
        <v>8</v>
      </c>
      <c r="AJ26" s="13">
        <v>37</v>
      </c>
      <c r="AK26" s="13">
        <v>6</v>
      </c>
      <c r="AL26" s="13">
        <v>150</v>
      </c>
      <c r="AM26" s="13">
        <v>62</v>
      </c>
      <c r="AN26" s="13">
        <v>69</v>
      </c>
      <c r="AO26" s="13">
        <v>59</v>
      </c>
      <c r="AP26" s="13">
        <v>30</v>
      </c>
      <c r="AQ26" s="13">
        <v>18</v>
      </c>
      <c r="AR26" s="13">
        <v>107</v>
      </c>
      <c r="AS26" s="13">
        <v>62</v>
      </c>
      <c r="AT26" s="13">
        <v>34</v>
      </c>
      <c r="AU26" s="13">
        <v>37</v>
      </c>
      <c r="AV26" s="13">
        <v>68</v>
      </c>
      <c r="AW26" s="13">
        <v>58</v>
      </c>
      <c r="AX26" s="13">
        <v>7</v>
      </c>
      <c r="AY26" s="386">
        <v>0</v>
      </c>
      <c r="AZ26" s="40"/>
      <c r="BA26" s="40"/>
      <c r="BB26" s="40"/>
      <c r="BC26" s="40"/>
      <c r="BD26" s="40"/>
      <c r="BE26" s="40"/>
      <c r="BF26" s="40"/>
      <c r="BG26" s="40"/>
      <c r="BH26" s="40"/>
    </row>
    <row r="27" spans="1:60" ht="15.75" customHeight="1">
      <c r="A27" s="140" t="s">
        <v>4</v>
      </c>
      <c r="B27" s="141" t="s">
        <v>777</v>
      </c>
      <c r="C27" s="5">
        <v>4541</v>
      </c>
      <c r="D27" s="6">
        <v>2434</v>
      </c>
      <c r="E27" s="6">
        <v>2107</v>
      </c>
      <c r="F27" s="6">
        <v>53</v>
      </c>
      <c r="G27" s="6">
        <v>62</v>
      </c>
      <c r="H27" s="6">
        <v>5</v>
      </c>
      <c r="I27" s="6">
        <v>3</v>
      </c>
      <c r="J27" s="6">
        <v>5</v>
      </c>
      <c r="K27" s="6">
        <v>5</v>
      </c>
      <c r="L27" s="6">
        <v>4</v>
      </c>
      <c r="M27" s="6">
        <v>3</v>
      </c>
      <c r="N27" s="376">
        <v>1</v>
      </c>
      <c r="O27" s="377">
        <v>2</v>
      </c>
      <c r="P27" s="6">
        <v>19</v>
      </c>
      <c r="Q27" s="6">
        <v>28</v>
      </c>
      <c r="R27" s="6">
        <v>15</v>
      </c>
      <c r="S27" s="6">
        <v>11</v>
      </c>
      <c r="T27" s="6">
        <v>2</v>
      </c>
      <c r="U27" s="6">
        <v>0</v>
      </c>
      <c r="V27" s="6">
        <v>13</v>
      </c>
      <c r="W27" s="6">
        <v>11</v>
      </c>
      <c r="X27" s="6">
        <v>0</v>
      </c>
      <c r="Y27" s="376">
        <v>0</v>
      </c>
      <c r="Z27" s="13">
        <v>0</v>
      </c>
      <c r="AA27" s="13">
        <v>0</v>
      </c>
      <c r="AB27" s="13">
        <v>9</v>
      </c>
      <c r="AC27" s="13">
        <v>15</v>
      </c>
      <c r="AD27" s="13">
        <v>917</v>
      </c>
      <c r="AE27" s="13">
        <v>616</v>
      </c>
      <c r="AF27" s="13">
        <v>891</v>
      </c>
      <c r="AG27" s="13">
        <v>595</v>
      </c>
      <c r="AH27" s="13">
        <v>21</v>
      </c>
      <c r="AI27" s="13">
        <v>2</v>
      </c>
      <c r="AJ27" s="13">
        <v>30</v>
      </c>
      <c r="AK27" s="13">
        <v>9</v>
      </c>
      <c r="AL27" s="13">
        <v>119</v>
      </c>
      <c r="AM27" s="13">
        <v>53</v>
      </c>
      <c r="AN27" s="13">
        <v>76</v>
      </c>
      <c r="AO27" s="13">
        <v>68</v>
      </c>
      <c r="AP27" s="13">
        <v>38</v>
      </c>
      <c r="AQ27" s="13">
        <v>22</v>
      </c>
      <c r="AR27" s="13">
        <v>113</v>
      </c>
      <c r="AS27" s="13">
        <v>58</v>
      </c>
      <c r="AT27" s="13">
        <v>34</v>
      </c>
      <c r="AU27" s="13">
        <v>37</v>
      </c>
      <c r="AV27" s="13">
        <v>60</v>
      </c>
      <c r="AW27" s="13">
        <v>57</v>
      </c>
      <c r="AX27" s="13">
        <v>4</v>
      </c>
      <c r="AY27" s="386">
        <v>0</v>
      </c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ht="15.75" customHeight="1">
      <c r="A28" s="140" t="s">
        <v>5</v>
      </c>
      <c r="B28" s="141" t="s">
        <v>778</v>
      </c>
      <c r="C28" s="5">
        <v>3757</v>
      </c>
      <c r="D28" s="6">
        <v>1930</v>
      </c>
      <c r="E28" s="6">
        <v>1827</v>
      </c>
      <c r="F28" s="6">
        <v>40</v>
      </c>
      <c r="G28" s="6">
        <v>34</v>
      </c>
      <c r="H28" s="6">
        <v>1</v>
      </c>
      <c r="I28" s="6">
        <v>5</v>
      </c>
      <c r="J28" s="6">
        <v>7</v>
      </c>
      <c r="K28" s="6">
        <v>1</v>
      </c>
      <c r="L28" s="6">
        <v>7</v>
      </c>
      <c r="M28" s="6">
        <v>1</v>
      </c>
      <c r="N28" s="376">
        <v>0</v>
      </c>
      <c r="O28" s="377">
        <v>0</v>
      </c>
      <c r="P28" s="6">
        <v>17</v>
      </c>
      <c r="Q28" s="6">
        <v>14</v>
      </c>
      <c r="R28" s="6">
        <v>9</v>
      </c>
      <c r="S28" s="6">
        <v>10</v>
      </c>
      <c r="T28" s="6">
        <v>2</v>
      </c>
      <c r="U28" s="6">
        <v>0</v>
      </c>
      <c r="V28" s="6">
        <v>5</v>
      </c>
      <c r="W28" s="6">
        <v>10</v>
      </c>
      <c r="X28" s="6">
        <v>2</v>
      </c>
      <c r="Y28" s="376">
        <v>0</v>
      </c>
      <c r="Z28" s="13">
        <v>0</v>
      </c>
      <c r="AA28" s="13">
        <v>0</v>
      </c>
      <c r="AB28" s="13">
        <v>6</v>
      </c>
      <c r="AC28" s="13">
        <v>4</v>
      </c>
      <c r="AD28" s="13">
        <v>707</v>
      </c>
      <c r="AE28" s="13">
        <v>516</v>
      </c>
      <c r="AF28" s="13">
        <v>692</v>
      </c>
      <c r="AG28" s="13">
        <v>503</v>
      </c>
      <c r="AH28" s="13">
        <v>13</v>
      </c>
      <c r="AI28" s="13">
        <v>11</v>
      </c>
      <c r="AJ28" s="13">
        <v>35</v>
      </c>
      <c r="AK28" s="13">
        <v>7</v>
      </c>
      <c r="AL28" s="13">
        <v>100</v>
      </c>
      <c r="AM28" s="13">
        <v>61</v>
      </c>
      <c r="AN28" s="13">
        <v>44</v>
      </c>
      <c r="AO28" s="13">
        <v>49</v>
      </c>
      <c r="AP28" s="13">
        <v>39</v>
      </c>
      <c r="AQ28" s="13">
        <v>23</v>
      </c>
      <c r="AR28" s="13">
        <v>61</v>
      </c>
      <c r="AS28" s="13">
        <v>39</v>
      </c>
      <c r="AT28" s="13">
        <v>25</v>
      </c>
      <c r="AU28" s="13">
        <v>24</v>
      </c>
      <c r="AV28" s="13">
        <v>65</v>
      </c>
      <c r="AW28" s="13">
        <v>56</v>
      </c>
      <c r="AX28" s="13">
        <v>3</v>
      </c>
      <c r="AY28" s="386">
        <v>1</v>
      </c>
      <c r="AZ28" s="40"/>
      <c r="BA28" s="40"/>
      <c r="BB28" s="40"/>
      <c r="BC28" s="40"/>
      <c r="BD28" s="40"/>
      <c r="BE28" s="40"/>
      <c r="BF28" s="40"/>
      <c r="BG28" s="40"/>
      <c r="BH28" s="40"/>
    </row>
    <row r="29" spans="1:60" ht="15.75" customHeight="1">
      <c r="A29" s="140" t="s">
        <v>66</v>
      </c>
      <c r="B29" s="141" t="s">
        <v>779</v>
      </c>
      <c r="C29" s="7">
        <v>836</v>
      </c>
      <c r="D29" s="8">
        <v>386</v>
      </c>
      <c r="E29" s="8">
        <v>450</v>
      </c>
      <c r="F29" s="8">
        <v>15</v>
      </c>
      <c r="G29" s="8">
        <v>4</v>
      </c>
      <c r="H29" s="8">
        <v>2</v>
      </c>
      <c r="I29" s="8">
        <v>0</v>
      </c>
      <c r="J29" s="8">
        <v>1</v>
      </c>
      <c r="K29" s="8">
        <v>0</v>
      </c>
      <c r="L29" s="8">
        <v>1</v>
      </c>
      <c r="M29" s="8">
        <v>0</v>
      </c>
      <c r="N29" s="378">
        <v>0</v>
      </c>
      <c r="O29" s="379">
        <v>0</v>
      </c>
      <c r="P29" s="8">
        <v>5</v>
      </c>
      <c r="Q29" s="8">
        <v>4</v>
      </c>
      <c r="R29" s="8">
        <v>2</v>
      </c>
      <c r="S29" s="8">
        <v>0</v>
      </c>
      <c r="T29" s="8">
        <v>0</v>
      </c>
      <c r="U29" s="8">
        <v>0</v>
      </c>
      <c r="V29" s="8">
        <v>2</v>
      </c>
      <c r="W29" s="8">
        <v>0</v>
      </c>
      <c r="X29" s="8">
        <v>0</v>
      </c>
      <c r="Y29" s="378">
        <v>0</v>
      </c>
      <c r="Z29" s="14">
        <v>0</v>
      </c>
      <c r="AA29" s="14">
        <v>0</v>
      </c>
      <c r="AB29" s="14">
        <v>5</v>
      </c>
      <c r="AC29" s="14">
        <v>0</v>
      </c>
      <c r="AD29" s="14">
        <v>156</v>
      </c>
      <c r="AE29" s="14">
        <v>136</v>
      </c>
      <c r="AF29" s="14">
        <v>152</v>
      </c>
      <c r="AG29" s="14">
        <v>134</v>
      </c>
      <c r="AH29" s="14">
        <v>5</v>
      </c>
      <c r="AI29" s="14">
        <v>0</v>
      </c>
      <c r="AJ29" s="14">
        <v>6</v>
      </c>
      <c r="AK29" s="14">
        <v>3</v>
      </c>
      <c r="AL29" s="14">
        <v>16</v>
      </c>
      <c r="AM29" s="14">
        <v>12</v>
      </c>
      <c r="AN29" s="14">
        <v>10</v>
      </c>
      <c r="AO29" s="14">
        <v>9</v>
      </c>
      <c r="AP29" s="14">
        <v>5</v>
      </c>
      <c r="AQ29" s="14">
        <v>3</v>
      </c>
      <c r="AR29" s="14">
        <v>17</v>
      </c>
      <c r="AS29" s="14">
        <v>12</v>
      </c>
      <c r="AT29" s="14">
        <v>5</v>
      </c>
      <c r="AU29" s="14">
        <v>6</v>
      </c>
      <c r="AV29" s="14">
        <v>10</v>
      </c>
      <c r="AW29" s="14">
        <v>9</v>
      </c>
      <c r="AX29" s="14">
        <v>2</v>
      </c>
      <c r="AY29" s="387">
        <v>0</v>
      </c>
      <c r="AZ29" s="40"/>
      <c r="BA29" s="40"/>
      <c r="BB29" s="40"/>
      <c r="BC29" s="40"/>
      <c r="BD29" s="40"/>
      <c r="BE29" s="40"/>
      <c r="BF29" s="40"/>
      <c r="BG29" s="40"/>
      <c r="BH29" s="40"/>
    </row>
    <row r="30" spans="1:60" ht="15.75" customHeight="1">
      <c r="A30" s="142" t="s">
        <v>784</v>
      </c>
      <c r="B30" s="143"/>
      <c r="C30" s="9">
        <v>3134</v>
      </c>
      <c r="D30" s="9">
        <v>1656</v>
      </c>
      <c r="E30" s="9">
        <v>1478</v>
      </c>
      <c r="F30" s="9">
        <v>44</v>
      </c>
      <c r="G30" s="9">
        <v>34</v>
      </c>
      <c r="H30" s="9">
        <v>2</v>
      </c>
      <c r="I30" s="9">
        <v>1</v>
      </c>
      <c r="J30" s="9">
        <v>6</v>
      </c>
      <c r="K30" s="9">
        <v>2</v>
      </c>
      <c r="L30" s="9">
        <v>6</v>
      </c>
      <c r="M30" s="9">
        <v>2</v>
      </c>
      <c r="N30" s="27">
        <v>0</v>
      </c>
      <c r="O30" s="144">
        <v>0</v>
      </c>
      <c r="P30" s="9">
        <v>14</v>
      </c>
      <c r="Q30" s="9">
        <v>14</v>
      </c>
      <c r="R30" s="9">
        <v>10</v>
      </c>
      <c r="S30" s="9">
        <v>11</v>
      </c>
      <c r="T30" s="9">
        <v>1</v>
      </c>
      <c r="U30" s="9">
        <v>3</v>
      </c>
      <c r="V30" s="9">
        <v>7</v>
      </c>
      <c r="W30" s="9">
        <v>8</v>
      </c>
      <c r="X30" s="9">
        <v>2</v>
      </c>
      <c r="Y30" s="27">
        <v>0</v>
      </c>
      <c r="Z30" s="15">
        <v>0</v>
      </c>
      <c r="AA30" s="15">
        <v>0</v>
      </c>
      <c r="AB30" s="15">
        <v>12</v>
      </c>
      <c r="AC30" s="15">
        <v>6</v>
      </c>
      <c r="AD30" s="15">
        <v>628</v>
      </c>
      <c r="AE30" s="15">
        <v>398</v>
      </c>
      <c r="AF30" s="15">
        <v>621</v>
      </c>
      <c r="AG30" s="15">
        <v>389</v>
      </c>
      <c r="AH30" s="15">
        <v>10</v>
      </c>
      <c r="AI30" s="15">
        <v>12</v>
      </c>
      <c r="AJ30" s="15">
        <v>30</v>
      </c>
      <c r="AK30" s="15">
        <v>7</v>
      </c>
      <c r="AL30" s="15">
        <v>97</v>
      </c>
      <c r="AM30" s="15">
        <v>45</v>
      </c>
      <c r="AN30" s="15">
        <v>39</v>
      </c>
      <c r="AO30" s="15">
        <v>36</v>
      </c>
      <c r="AP30" s="15">
        <v>31</v>
      </c>
      <c r="AQ30" s="15">
        <v>14</v>
      </c>
      <c r="AR30" s="15">
        <v>60</v>
      </c>
      <c r="AS30" s="15">
        <v>34</v>
      </c>
      <c r="AT30" s="15">
        <v>30</v>
      </c>
      <c r="AU30" s="15">
        <v>23</v>
      </c>
      <c r="AV30" s="15">
        <v>36</v>
      </c>
      <c r="AW30" s="15">
        <v>41</v>
      </c>
      <c r="AX30" s="15">
        <v>7</v>
      </c>
      <c r="AY30" s="145">
        <v>2</v>
      </c>
      <c r="AZ30" s="40"/>
      <c r="BA30" s="40"/>
      <c r="BB30" s="40"/>
      <c r="BC30" s="40"/>
      <c r="BD30" s="40"/>
      <c r="BE30" s="40"/>
      <c r="BF30" s="40"/>
      <c r="BG30" s="40"/>
      <c r="BH30" s="40"/>
    </row>
    <row r="31" spans="1:60" ht="15.75" customHeight="1">
      <c r="A31" s="136"/>
      <c r="B31" s="2" t="s">
        <v>785</v>
      </c>
      <c r="C31" s="3">
        <v>1557</v>
      </c>
      <c r="D31" s="3">
        <v>825</v>
      </c>
      <c r="E31" s="3">
        <v>732</v>
      </c>
      <c r="F31" s="3">
        <v>23</v>
      </c>
      <c r="G31" s="3">
        <v>20</v>
      </c>
      <c r="H31" s="3">
        <v>0</v>
      </c>
      <c r="I31" s="3">
        <v>0</v>
      </c>
      <c r="J31" s="3">
        <v>3</v>
      </c>
      <c r="K31" s="3">
        <v>1</v>
      </c>
      <c r="L31" s="3">
        <v>3</v>
      </c>
      <c r="M31" s="3">
        <v>1</v>
      </c>
      <c r="N31" s="26">
        <v>0</v>
      </c>
      <c r="O31" s="72">
        <v>0</v>
      </c>
      <c r="P31" s="3">
        <v>9</v>
      </c>
      <c r="Q31" s="3">
        <v>10</v>
      </c>
      <c r="R31" s="3">
        <v>5</v>
      </c>
      <c r="S31" s="3">
        <v>6</v>
      </c>
      <c r="T31" s="3">
        <v>1</v>
      </c>
      <c r="U31" s="3">
        <v>2</v>
      </c>
      <c r="V31" s="3">
        <v>3</v>
      </c>
      <c r="W31" s="3">
        <v>4</v>
      </c>
      <c r="X31" s="3">
        <v>1</v>
      </c>
      <c r="Y31" s="26">
        <v>0</v>
      </c>
      <c r="Z31" s="12">
        <v>0</v>
      </c>
      <c r="AA31" s="12">
        <v>0</v>
      </c>
      <c r="AB31" s="12">
        <v>6</v>
      </c>
      <c r="AC31" s="12">
        <v>3</v>
      </c>
      <c r="AD31" s="12">
        <v>321</v>
      </c>
      <c r="AE31" s="12">
        <v>198</v>
      </c>
      <c r="AF31" s="12">
        <v>316</v>
      </c>
      <c r="AG31" s="12">
        <v>193</v>
      </c>
      <c r="AH31" s="12">
        <v>6</v>
      </c>
      <c r="AI31" s="12">
        <v>6</v>
      </c>
      <c r="AJ31" s="12">
        <v>16</v>
      </c>
      <c r="AK31" s="12">
        <v>3</v>
      </c>
      <c r="AL31" s="12">
        <v>49</v>
      </c>
      <c r="AM31" s="12">
        <v>26</v>
      </c>
      <c r="AN31" s="12">
        <v>17</v>
      </c>
      <c r="AO31" s="12">
        <v>22</v>
      </c>
      <c r="AP31" s="12">
        <v>18</v>
      </c>
      <c r="AQ31" s="12">
        <v>6</v>
      </c>
      <c r="AR31" s="12">
        <v>30</v>
      </c>
      <c r="AS31" s="12">
        <v>20</v>
      </c>
      <c r="AT31" s="12">
        <v>13</v>
      </c>
      <c r="AU31" s="12">
        <v>5</v>
      </c>
      <c r="AV31" s="12">
        <v>18</v>
      </c>
      <c r="AW31" s="12">
        <v>25</v>
      </c>
      <c r="AX31" s="12">
        <v>6</v>
      </c>
      <c r="AY31" s="385">
        <v>2</v>
      </c>
      <c r="AZ31" s="40"/>
      <c r="BA31" s="40"/>
      <c r="BB31" s="40"/>
      <c r="BC31" s="40"/>
      <c r="BD31" s="40"/>
      <c r="BE31" s="40"/>
      <c r="BF31" s="40"/>
      <c r="BG31" s="40"/>
      <c r="BH31" s="40"/>
    </row>
    <row r="32" spans="1:60" ht="15.75" customHeight="1">
      <c r="A32" s="136"/>
      <c r="B32" s="2" t="s">
        <v>786</v>
      </c>
      <c r="C32" s="3">
        <v>1326</v>
      </c>
      <c r="D32" s="3">
        <v>699</v>
      </c>
      <c r="E32" s="3">
        <v>627</v>
      </c>
      <c r="F32" s="3">
        <v>19</v>
      </c>
      <c r="G32" s="3">
        <v>14</v>
      </c>
      <c r="H32" s="3">
        <v>2</v>
      </c>
      <c r="I32" s="3">
        <v>1</v>
      </c>
      <c r="J32" s="3">
        <v>2</v>
      </c>
      <c r="K32" s="3">
        <v>1</v>
      </c>
      <c r="L32" s="3">
        <v>2</v>
      </c>
      <c r="M32" s="3">
        <v>1</v>
      </c>
      <c r="N32" s="26">
        <v>0</v>
      </c>
      <c r="O32" s="72">
        <v>0</v>
      </c>
      <c r="P32" s="3">
        <v>5</v>
      </c>
      <c r="Q32" s="3">
        <v>4</v>
      </c>
      <c r="R32" s="3">
        <v>5</v>
      </c>
      <c r="S32" s="3">
        <v>5</v>
      </c>
      <c r="T32" s="3">
        <v>0</v>
      </c>
      <c r="U32" s="3">
        <v>1</v>
      </c>
      <c r="V32" s="3">
        <v>4</v>
      </c>
      <c r="W32" s="3">
        <v>4</v>
      </c>
      <c r="X32" s="3">
        <v>1</v>
      </c>
      <c r="Y32" s="26">
        <v>0</v>
      </c>
      <c r="Z32" s="12">
        <v>0</v>
      </c>
      <c r="AA32" s="12">
        <v>0</v>
      </c>
      <c r="AB32" s="12">
        <v>5</v>
      </c>
      <c r="AC32" s="12">
        <v>3</v>
      </c>
      <c r="AD32" s="12">
        <v>262</v>
      </c>
      <c r="AE32" s="12">
        <v>166</v>
      </c>
      <c r="AF32" s="12">
        <v>261</v>
      </c>
      <c r="AG32" s="12">
        <v>162</v>
      </c>
      <c r="AH32" s="12">
        <v>4</v>
      </c>
      <c r="AI32" s="12">
        <v>3</v>
      </c>
      <c r="AJ32" s="12">
        <v>13</v>
      </c>
      <c r="AK32" s="12">
        <v>4</v>
      </c>
      <c r="AL32" s="12">
        <v>39</v>
      </c>
      <c r="AM32" s="12">
        <v>14</v>
      </c>
      <c r="AN32" s="12">
        <v>22</v>
      </c>
      <c r="AO32" s="12">
        <v>11</v>
      </c>
      <c r="AP32" s="12">
        <v>13</v>
      </c>
      <c r="AQ32" s="12">
        <v>8</v>
      </c>
      <c r="AR32" s="12">
        <v>25</v>
      </c>
      <c r="AS32" s="12">
        <v>12</v>
      </c>
      <c r="AT32" s="12">
        <v>12</v>
      </c>
      <c r="AU32" s="12">
        <v>15</v>
      </c>
      <c r="AV32" s="12">
        <v>12</v>
      </c>
      <c r="AW32" s="12">
        <v>12</v>
      </c>
      <c r="AX32" s="12">
        <v>1</v>
      </c>
      <c r="AY32" s="385">
        <v>0</v>
      </c>
      <c r="AZ32" s="40"/>
      <c r="BA32" s="40"/>
      <c r="BB32" s="40"/>
      <c r="BC32" s="40"/>
      <c r="BD32" s="40"/>
      <c r="BE32" s="40"/>
      <c r="BF32" s="40"/>
      <c r="BG32" s="40"/>
      <c r="BH32" s="40"/>
    </row>
    <row r="33" spans="1:60" ht="15.75" customHeight="1">
      <c r="A33" s="138"/>
      <c r="B33" s="146" t="s">
        <v>6</v>
      </c>
      <c r="C33" s="4">
        <v>251</v>
      </c>
      <c r="D33" s="4">
        <v>132</v>
      </c>
      <c r="E33" s="4">
        <v>119</v>
      </c>
      <c r="F33" s="4">
        <v>2</v>
      </c>
      <c r="G33" s="4">
        <v>0</v>
      </c>
      <c r="H33" s="4">
        <v>0</v>
      </c>
      <c r="I33" s="4">
        <v>0</v>
      </c>
      <c r="J33" s="4">
        <v>1</v>
      </c>
      <c r="K33" s="4">
        <v>0</v>
      </c>
      <c r="L33" s="4">
        <v>1</v>
      </c>
      <c r="M33" s="4">
        <v>0</v>
      </c>
      <c r="N33" s="374">
        <v>0</v>
      </c>
      <c r="O33" s="375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374">
        <v>0</v>
      </c>
      <c r="Z33" s="16">
        <v>0</v>
      </c>
      <c r="AA33" s="16">
        <v>0</v>
      </c>
      <c r="AB33" s="16">
        <v>1</v>
      </c>
      <c r="AC33" s="16">
        <v>0</v>
      </c>
      <c r="AD33" s="16">
        <v>45</v>
      </c>
      <c r="AE33" s="16">
        <v>34</v>
      </c>
      <c r="AF33" s="16">
        <v>44</v>
      </c>
      <c r="AG33" s="16">
        <v>34</v>
      </c>
      <c r="AH33" s="16">
        <v>0</v>
      </c>
      <c r="AI33" s="16">
        <v>3</v>
      </c>
      <c r="AJ33" s="16">
        <v>1</v>
      </c>
      <c r="AK33" s="16">
        <v>0</v>
      </c>
      <c r="AL33" s="16">
        <v>9</v>
      </c>
      <c r="AM33" s="16">
        <v>5</v>
      </c>
      <c r="AN33" s="16">
        <v>0</v>
      </c>
      <c r="AO33" s="16">
        <v>3</v>
      </c>
      <c r="AP33" s="16">
        <v>0</v>
      </c>
      <c r="AQ33" s="16">
        <v>0</v>
      </c>
      <c r="AR33" s="16">
        <v>5</v>
      </c>
      <c r="AS33" s="16">
        <v>2</v>
      </c>
      <c r="AT33" s="16">
        <v>5</v>
      </c>
      <c r="AU33" s="16">
        <v>3</v>
      </c>
      <c r="AV33" s="16">
        <v>6</v>
      </c>
      <c r="AW33" s="16">
        <v>4</v>
      </c>
      <c r="AX33" s="16">
        <v>0</v>
      </c>
      <c r="AY33" s="388">
        <v>0</v>
      </c>
      <c r="AZ33" s="40"/>
      <c r="BA33" s="40"/>
      <c r="BB33" s="40"/>
      <c r="BC33" s="40"/>
      <c r="BD33" s="40"/>
      <c r="BE33" s="40"/>
      <c r="BF33" s="40"/>
      <c r="BG33" s="40"/>
      <c r="BH33" s="40"/>
    </row>
    <row r="34" spans="1:60" ht="15.75" customHeight="1">
      <c r="A34" s="142" t="s">
        <v>787</v>
      </c>
      <c r="B34" s="143"/>
      <c r="C34" s="10">
        <v>2709</v>
      </c>
      <c r="D34" s="10">
        <v>1393</v>
      </c>
      <c r="E34" s="10">
        <v>1316</v>
      </c>
      <c r="F34" s="10">
        <v>34</v>
      </c>
      <c r="G34" s="10">
        <v>27</v>
      </c>
      <c r="H34" s="10">
        <v>1</v>
      </c>
      <c r="I34" s="10">
        <v>2</v>
      </c>
      <c r="J34" s="10">
        <v>2</v>
      </c>
      <c r="K34" s="10">
        <v>2</v>
      </c>
      <c r="L34" s="10">
        <v>2</v>
      </c>
      <c r="M34" s="10">
        <v>2</v>
      </c>
      <c r="N34" s="28">
        <v>0</v>
      </c>
      <c r="O34" s="131">
        <v>0</v>
      </c>
      <c r="P34" s="10">
        <v>20</v>
      </c>
      <c r="Q34" s="10">
        <v>9</v>
      </c>
      <c r="R34" s="10">
        <v>4</v>
      </c>
      <c r="S34" s="10">
        <v>8</v>
      </c>
      <c r="T34" s="10">
        <v>0</v>
      </c>
      <c r="U34" s="10">
        <v>1</v>
      </c>
      <c r="V34" s="10">
        <v>2</v>
      </c>
      <c r="W34" s="10">
        <v>7</v>
      </c>
      <c r="X34" s="10">
        <v>2</v>
      </c>
      <c r="Y34" s="28">
        <v>0</v>
      </c>
      <c r="Z34" s="17">
        <v>0</v>
      </c>
      <c r="AA34" s="17">
        <v>0</v>
      </c>
      <c r="AB34" s="17">
        <v>7</v>
      </c>
      <c r="AC34" s="17">
        <v>6</v>
      </c>
      <c r="AD34" s="17">
        <v>497</v>
      </c>
      <c r="AE34" s="17">
        <v>345</v>
      </c>
      <c r="AF34" s="17">
        <v>476</v>
      </c>
      <c r="AG34" s="17">
        <v>337</v>
      </c>
      <c r="AH34" s="17">
        <v>11</v>
      </c>
      <c r="AI34" s="17">
        <v>8</v>
      </c>
      <c r="AJ34" s="17">
        <v>24</v>
      </c>
      <c r="AK34" s="17">
        <v>2</v>
      </c>
      <c r="AL34" s="17">
        <v>70</v>
      </c>
      <c r="AM34" s="17">
        <v>42</v>
      </c>
      <c r="AN34" s="17">
        <v>32</v>
      </c>
      <c r="AO34" s="17">
        <v>39</v>
      </c>
      <c r="AP34" s="17">
        <v>20</v>
      </c>
      <c r="AQ34" s="17">
        <v>13</v>
      </c>
      <c r="AR34" s="17">
        <v>49</v>
      </c>
      <c r="AS34" s="17">
        <v>22</v>
      </c>
      <c r="AT34" s="17">
        <v>23</v>
      </c>
      <c r="AU34" s="17">
        <v>11</v>
      </c>
      <c r="AV34" s="17">
        <v>21</v>
      </c>
      <c r="AW34" s="17">
        <v>38</v>
      </c>
      <c r="AX34" s="17">
        <v>2</v>
      </c>
      <c r="AY34" s="132">
        <v>0</v>
      </c>
      <c r="AZ34" s="40"/>
      <c r="BA34" s="40"/>
      <c r="BB34" s="40"/>
      <c r="BC34" s="40"/>
      <c r="BD34" s="40"/>
      <c r="BE34" s="40"/>
      <c r="BF34" s="40"/>
      <c r="BG34" s="40"/>
      <c r="BH34" s="40"/>
    </row>
    <row r="35" spans="1:60" ht="15.75" customHeight="1">
      <c r="A35" s="136"/>
      <c r="B35" s="2" t="s">
        <v>788</v>
      </c>
      <c r="C35" s="3">
        <v>1894</v>
      </c>
      <c r="D35" s="3">
        <v>971</v>
      </c>
      <c r="E35" s="3">
        <v>923</v>
      </c>
      <c r="F35" s="3">
        <v>18</v>
      </c>
      <c r="G35" s="3">
        <v>21</v>
      </c>
      <c r="H35" s="3">
        <v>1</v>
      </c>
      <c r="I35" s="3">
        <v>2</v>
      </c>
      <c r="J35" s="3">
        <v>1</v>
      </c>
      <c r="K35" s="3">
        <v>2</v>
      </c>
      <c r="L35" s="3">
        <v>1</v>
      </c>
      <c r="M35" s="3">
        <v>2</v>
      </c>
      <c r="N35" s="26">
        <v>0</v>
      </c>
      <c r="O35" s="72">
        <v>0</v>
      </c>
      <c r="P35" s="3">
        <v>9</v>
      </c>
      <c r="Q35" s="3">
        <v>7</v>
      </c>
      <c r="R35" s="3">
        <v>3</v>
      </c>
      <c r="S35" s="3">
        <v>7</v>
      </c>
      <c r="T35" s="3">
        <v>0</v>
      </c>
      <c r="U35" s="3">
        <v>1</v>
      </c>
      <c r="V35" s="3">
        <v>1</v>
      </c>
      <c r="W35" s="3">
        <v>6</v>
      </c>
      <c r="X35" s="3">
        <v>2</v>
      </c>
      <c r="Y35" s="26">
        <v>0</v>
      </c>
      <c r="Z35" s="12">
        <v>0</v>
      </c>
      <c r="AA35" s="12">
        <v>0</v>
      </c>
      <c r="AB35" s="12">
        <v>4</v>
      </c>
      <c r="AC35" s="12">
        <v>3</v>
      </c>
      <c r="AD35" s="12">
        <v>346</v>
      </c>
      <c r="AE35" s="12">
        <v>240</v>
      </c>
      <c r="AF35" s="12">
        <v>331</v>
      </c>
      <c r="AG35" s="12">
        <v>236</v>
      </c>
      <c r="AH35" s="12">
        <v>9</v>
      </c>
      <c r="AI35" s="12">
        <v>6</v>
      </c>
      <c r="AJ35" s="12">
        <v>21</v>
      </c>
      <c r="AK35" s="12">
        <v>2</v>
      </c>
      <c r="AL35" s="12">
        <v>41</v>
      </c>
      <c r="AM35" s="12">
        <v>33</v>
      </c>
      <c r="AN35" s="12">
        <v>21</v>
      </c>
      <c r="AO35" s="12">
        <v>25</v>
      </c>
      <c r="AP35" s="12">
        <v>14</v>
      </c>
      <c r="AQ35" s="12">
        <v>9</v>
      </c>
      <c r="AR35" s="12">
        <v>35</v>
      </c>
      <c r="AS35" s="12">
        <v>16</v>
      </c>
      <c r="AT35" s="12">
        <v>17</v>
      </c>
      <c r="AU35" s="12">
        <v>8</v>
      </c>
      <c r="AV35" s="12">
        <v>18</v>
      </c>
      <c r="AW35" s="12">
        <v>24</v>
      </c>
      <c r="AX35" s="12">
        <v>0</v>
      </c>
      <c r="AY35" s="385">
        <v>0</v>
      </c>
      <c r="AZ35" s="40"/>
      <c r="BA35" s="40"/>
      <c r="BB35" s="40"/>
      <c r="BC35" s="40"/>
      <c r="BD35" s="40"/>
      <c r="BE35" s="40"/>
      <c r="BF35" s="40"/>
      <c r="BG35" s="40"/>
      <c r="BH35" s="40"/>
    </row>
    <row r="36" spans="1:60" ht="15.75" customHeight="1">
      <c r="A36" s="138"/>
      <c r="B36" s="146" t="s">
        <v>789</v>
      </c>
      <c r="C36" s="4">
        <v>815</v>
      </c>
      <c r="D36" s="4">
        <v>422</v>
      </c>
      <c r="E36" s="4">
        <v>393</v>
      </c>
      <c r="F36" s="4">
        <v>16</v>
      </c>
      <c r="G36" s="4">
        <v>6</v>
      </c>
      <c r="H36" s="4">
        <v>0</v>
      </c>
      <c r="I36" s="4">
        <v>0</v>
      </c>
      <c r="J36" s="4">
        <v>1</v>
      </c>
      <c r="K36" s="4">
        <v>0</v>
      </c>
      <c r="L36" s="4">
        <v>1</v>
      </c>
      <c r="M36" s="4">
        <v>0</v>
      </c>
      <c r="N36" s="374">
        <v>0</v>
      </c>
      <c r="O36" s="375">
        <v>0</v>
      </c>
      <c r="P36" s="4">
        <v>11</v>
      </c>
      <c r="Q36" s="4">
        <v>2</v>
      </c>
      <c r="R36" s="4">
        <v>1</v>
      </c>
      <c r="S36" s="4">
        <v>1</v>
      </c>
      <c r="T36" s="4">
        <v>0</v>
      </c>
      <c r="U36" s="4">
        <v>0</v>
      </c>
      <c r="V36" s="4">
        <v>1</v>
      </c>
      <c r="W36" s="4">
        <v>1</v>
      </c>
      <c r="X36" s="4">
        <v>0</v>
      </c>
      <c r="Y36" s="374">
        <v>0</v>
      </c>
      <c r="Z36" s="16">
        <v>0</v>
      </c>
      <c r="AA36" s="16">
        <v>0</v>
      </c>
      <c r="AB36" s="16">
        <v>3</v>
      </c>
      <c r="AC36" s="16">
        <v>3</v>
      </c>
      <c r="AD36" s="16">
        <v>151</v>
      </c>
      <c r="AE36" s="16">
        <v>105</v>
      </c>
      <c r="AF36" s="16">
        <v>145</v>
      </c>
      <c r="AG36" s="16">
        <v>101</v>
      </c>
      <c r="AH36" s="16">
        <v>2</v>
      </c>
      <c r="AI36" s="16">
        <v>2</v>
      </c>
      <c r="AJ36" s="16">
        <v>3</v>
      </c>
      <c r="AK36" s="16">
        <v>0</v>
      </c>
      <c r="AL36" s="16">
        <v>29</v>
      </c>
      <c r="AM36" s="16">
        <v>9</v>
      </c>
      <c r="AN36" s="16">
        <v>11</v>
      </c>
      <c r="AO36" s="16">
        <v>14</v>
      </c>
      <c r="AP36" s="16">
        <v>6</v>
      </c>
      <c r="AQ36" s="16">
        <v>4</v>
      </c>
      <c r="AR36" s="16">
        <v>14</v>
      </c>
      <c r="AS36" s="16">
        <v>6</v>
      </c>
      <c r="AT36" s="16">
        <v>6</v>
      </c>
      <c r="AU36" s="16">
        <v>3</v>
      </c>
      <c r="AV36" s="16">
        <v>3</v>
      </c>
      <c r="AW36" s="16">
        <v>14</v>
      </c>
      <c r="AX36" s="16">
        <v>2</v>
      </c>
      <c r="AY36" s="388">
        <v>0</v>
      </c>
      <c r="AZ36" s="40"/>
      <c r="BA36" s="40"/>
      <c r="BB36" s="40"/>
      <c r="BC36" s="40"/>
      <c r="BD36" s="40"/>
      <c r="BE36" s="40"/>
      <c r="BF36" s="40"/>
      <c r="BG36" s="40"/>
      <c r="BH36" s="40"/>
    </row>
    <row r="37" spans="1:60" ht="15.75" customHeight="1">
      <c r="A37" s="140" t="s">
        <v>67</v>
      </c>
      <c r="B37" s="141" t="s">
        <v>790</v>
      </c>
      <c r="C37" s="6">
        <v>2583</v>
      </c>
      <c r="D37" s="6">
        <v>1357</v>
      </c>
      <c r="E37" s="6">
        <v>1226</v>
      </c>
      <c r="F37" s="6">
        <v>27</v>
      </c>
      <c r="G37" s="6">
        <v>33</v>
      </c>
      <c r="H37" s="6">
        <v>1</v>
      </c>
      <c r="I37" s="6">
        <v>3</v>
      </c>
      <c r="J37" s="6">
        <v>2</v>
      </c>
      <c r="K37" s="6">
        <v>2</v>
      </c>
      <c r="L37" s="6">
        <v>2</v>
      </c>
      <c r="M37" s="6">
        <v>2</v>
      </c>
      <c r="N37" s="376">
        <v>0</v>
      </c>
      <c r="O37" s="377">
        <v>0</v>
      </c>
      <c r="P37" s="6">
        <v>14</v>
      </c>
      <c r="Q37" s="6">
        <v>13</v>
      </c>
      <c r="R37" s="6">
        <v>8</v>
      </c>
      <c r="S37" s="6">
        <v>9</v>
      </c>
      <c r="T37" s="6">
        <v>2</v>
      </c>
      <c r="U37" s="6">
        <v>1</v>
      </c>
      <c r="V37" s="6">
        <v>5</v>
      </c>
      <c r="W37" s="6">
        <v>8</v>
      </c>
      <c r="X37" s="6">
        <v>1</v>
      </c>
      <c r="Y37" s="376">
        <v>0</v>
      </c>
      <c r="Z37" s="18">
        <v>0</v>
      </c>
      <c r="AA37" s="18">
        <v>0</v>
      </c>
      <c r="AB37" s="18">
        <v>2</v>
      </c>
      <c r="AC37" s="18">
        <v>6</v>
      </c>
      <c r="AD37" s="18">
        <v>486</v>
      </c>
      <c r="AE37" s="18">
        <v>362</v>
      </c>
      <c r="AF37" s="18">
        <v>470</v>
      </c>
      <c r="AG37" s="18">
        <v>352</v>
      </c>
      <c r="AH37" s="18">
        <v>12</v>
      </c>
      <c r="AI37" s="18">
        <v>3</v>
      </c>
      <c r="AJ37" s="18">
        <v>22</v>
      </c>
      <c r="AK37" s="18">
        <v>6</v>
      </c>
      <c r="AL37" s="18">
        <v>81</v>
      </c>
      <c r="AM37" s="18">
        <v>51</v>
      </c>
      <c r="AN37" s="18">
        <v>26</v>
      </c>
      <c r="AO37" s="18">
        <v>38</v>
      </c>
      <c r="AP37" s="18">
        <v>24</v>
      </c>
      <c r="AQ37" s="18">
        <v>15</v>
      </c>
      <c r="AR37" s="18">
        <v>51</v>
      </c>
      <c r="AS37" s="18">
        <v>32</v>
      </c>
      <c r="AT37" s="18">
        <v>15</v>
      </c>
      <c r="AU37" s="18">
        <v>18</v>
      </c>
      <c r="AV37" s="18">
        <v>32</v>
      </c>
      <c r="AW37" s="18">
        <v>32</v>
      </c>
      <c r="AX37" s="18">
        <v>2</v>
      </c>
      <c r="AY37" s="389">
        <v>0</v>
      </c>
      <c r="AZ37" s="40"/>
      <c r="BA37" s="40"/>
      <c r="BB37" s="40"/>
      <c r="BC37" s="40"/>
      <c r="BD37" s="40"/>
      <c r="BE37" s="40"/>
      <c r="BF37" s="40"/>
      <c r="BG37" s="40"/>
      <c r="BH37" s="40"/>
    </row>
    <row r="38" spans="1:60" ht="15.75" customHeight="1">
      <c r="A38" s="142" t="s">
        <v>7</v>
      </c>
      <c r="B38" s="143"/>
      <c r="C38" s="10">
        <v>3866</v>
      </c>
      <c r="D38" s="10">
        <v>2005</v>
      </c>
      <c r="E38" s="10">
        <v>1861</v>
      </c>
      <c r="F38" s="10">
        <v>32</v>
      </c>
      <c r="G38" s="10">
        <v>32</v>
      </c>
      <c r="H38" s="10">
        <v>3</v>
      </c>
      <c r="I38" s="10">
        <v>4</v>
      </c>
      <c r="J38" s="10">
        <v>4</v>
      </c>
      <c r="K38" s="10">
        <v>2</v>
      </c>
      <c r="L38" s="10">
        <v>4</v>
      </c>
      <c r="M38" s="10">
        <v>2</v>
      </c>
      <c r="N38" s="28">
        <v>0</v>
      </c>
      <c r="O38" s="131">
        <v>0</v>
      </c>
      <c r="P38" s="10">
        <v>10</v>
      </c>
      <c r="Q38" s="10">
        <v>19</v>
      </c>
      <c r="R38" s="10">
        <v>11</v>
      </c>
      <c r="S38" s="10">
        <v>2</v>
      </c>
      <c r="T38" s="10">
        <v>1</v>
      </c>
      <c r="U38" s="10">
        <v>0</v>
      </c>
      <c r="V38" s="10">
        <v>9</v>
      </c>
      <c r="W38" s="10">
        <v>2</v>
      </c>
      <c r="X38" s="10">
        <v>1</v>
      </c>
      <c r="Y38" s="28">
        <v>0</v>
      </c>
      <c r="Z38" s="17">
        <v>0</v>
      </c>
      <c r="AA38" s="17">
        <v>0</v>
      </c>
      <c r="AB38" s="17">
        <v>4</v>
      </c>
      <c r="AC38" s="17">
        <v>5</v>
      </c>
      <c r="AD38" s="17">
        <v>711</v>
      </c>
      <c r="AE38" s="17">
        <v>491</v>
      </c>
      <c r="AF38" s="17">
        <v>693</v>
      </c>
      <c r="AG38" s="17">
        <v>472</v>
      </c>
      <c r="AH38" s="17">
        <v>18</v>
      </c>
      <c r="AI38" s="17">
        <v>5</v>
      </c>
      <c r="AJ38" s="17">
        <v>27</v>
      </c>
      <c r="AK38" s="17">
        <v>9</v>
      </c>
      <c r="AL38" s="17">
        <v>107</v>
      </c>
      <c r="AM38" s="17">
        <v>56</v>
      </c>
      <c r="AN38" s="17">
        <v>41</v>
      </c>
      <c r="AO38" s="17">
        <v>51</v>
      </c>
      <c r="AP38" s="17">
        <v>32</v>
      </c>
      <c r="AQ38" s="17">
        <v>16</v>
      </c>
      <c r="AR38" s="17">
        <v>58</v>
      </c>
      <c r="AS38" s="17">
        <v>31</v>
      </c>
      <c r="AT38" s="17">
        <v>20</v>
      </c>
      <c r="AU38" s="17">
        <v>25</v>
      </c>
      <c r="AV38" s="17">
        <v>49</v>
      </c>
      <c r="AW38" s="17">
        <v>47</v>
      </c>
      <c r="AX38" s="17">
        <v>2</v>
      </c>
      <c r="AY38" s="132">
        <v>1</v>
      </c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ht="15.75" customHeight="1">
      <c r="A39" s="136"/>
      <c r="B39" s="2" t="s">
        <v>8</v>
      </c>
      <c r="C39" s="3">
        <v>2364</v>
      </c>
      <c r="D39" s="3">
        <v>1225</v>
      </c>
      <c r="E39" s="3">
        <v>1139</v>
      </c>
      <c r="F39" s="3">
        <v>18</v>
      </c>
      <c r="G39" s="3">
        <v>19</v>
      </c>
      <c r="H39" s="3">
        <v>3</v>
      </c>
      <c r="I39" s="3">
        <v>3</v>
      </c>
      <c r="J39" s="3">
        <v>3</v>
      </c>
      <c r="K39" s="3">
        <v>1</v>
      </c>
      <c r="L39" s="3">
        <v>3</v>
      </c>
      <c r="M39" s="3">
        <v>1</v>
      </c>
      <c r="N39" s="26">
        <v>0</v>
      </c>
      <c r="O39" s="72">
        <v>0</v>
      </c>
      <c r="P39" s="3">
        <v>4</v>
      </c>
      <c r="Q39" s="3">
        <v>14</v>
      </c>
      <c r="R39" s="3">
        <v>4</v>
      </c>
      <c r="S39" s="3">
        <v>0</v>
      </c>
      <c r="T39" s="3">
        <v>0</v>
      </c>
      <c r="U39" s="3">
        <v>0</v>
      </c>
      <c r="V39" s="3">
        <v>3</v>
      </c>
      <c r="W39" s="3">
        <v>0</v>
      </c>
      <c r="X39" s="3">
        <v>1</v>
      </c>
      <c r="Y39" s="26">
        <v>0</v>
      </c>
      <c r="Z39" s="12">
        <v>0</v>
      </c>
      <c r="AA39" s="12">
        <v>0</v>
      </c>
      <c r="AB39" s="12">
        <v>4</v>
      </c>
      <c r="AC39" s="12">
        <v>1</v>
      </c>
      <c r="AD39" s="12">
        <v>435</v>
      </c>
      <c r="AE39" s="12">
        <v>306</v>
      </c>
      <c r="AF39" s="12">
        <v>424</v>
      </c>
      <c r="AG39" s="12">
        <v>294</v>
      </c>
      <c r="AH39" s="12">
        <v>9</v>
      </c>
      <c r="AI39" s="12">
        <v>4</v>
      </c>
      <c r="AJ39" s="12">
        <v>16</v>
      </c>
      <c r="AK39" s="12">
        <v>6</v>
      </c>
      <c r="AL39" s="12">
        <v>72</v>
      </c>
      <c r="AM39" s="12">
        <v>34</v>
      </c>
      <c r="AN39" s="12">
        <v>25</v>
      </c>
      <c r="AO39" s="12">
        <v>32</v>
      </c>
      <c r="AP39" s="12">
        <v>20</v>
      </c>
      <c r="AQ39" s="12">
        <v>10</v>
      </c>
      <c r="AR39" s="12">
        <v>34</v>
      </c>
      <c r="AS39" s="12">
        <v>23</v>
      </c>
      <c r="AT39" s="12">
        <v>17</v>
      </c>
      <c r="AU39" s="12">
        <v>13</v>
      </c>
      <c r="AV39" s="12">
        <v>30</v>
      </c>
      <c r="AW39" s="12">
        <v>32</v>
      </c>
      <c r="AX39" s="12">
        <v>2</v>
      </c>
      <c r="AY39" s="385">
        <v>0</v>
      </c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ht="15.75" customHeight="1">
      <c r="A40" s="136"/>
      <c r="B40" s="2" t="s">
        <v>791</v>
      </c>
      <c r="C40" s="3">
        <v>885</v>
      </c>
      <c r="D40" s="3">
        <v>464</v>
      </c>
      <c r="E40" s="3">
        <v>421</v>
      </c>
      <c r="F40" s="3">
        <v>9</v>
      </c>
      <c r="G40" s="3">
        <v>6</v>
      </c>
      <c r="H40" s="3">
        <v>0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26">
        <v>0</v>
      </c>
      <c r="O40" s="72">
        <v>0</v>
      </c>
      <c r="P40" s="3">
        <v>5</v>
      </c>
      <c r="Q40" s="3">
        <v>4</v>
      </c>
      <c r="R40" s="3">
        <v>4</v>
      </c>
      <c r="S40" s="3">
        <v>1</v>
      </c>
      <c r="T40" s="3">
        <v>0</v>
      </c>
      <c r="U40" s="3">
        <v>0</v>
      </c>
      <c r="V40" s="3">
        <v>4</v>
      </c>
      <c r="W40" s="3">
        <v>1</v>
      </c>
      <c r="X40" s="3">
        <v>0</v>
      </c>
      <c r="Y40" s="26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164</v>
      </c>
      <c r="AE40" s="12">
        <v>98</v>
      </c>
      <c r="AF40" s="12">
        <v>159</v>
      </c>
      <c r="AG40" s="12">
        <v>94</v>
      </c>
      <c r="AH40" s="12">
        <v>6</v>
      </c>
      <c r="AI40" s="12">
        <v>0</v>
      </c>
      <c r="AJ40" s="12">
        <v>9</v>
      </c>
      <c r="AK40" s="12">
        <v>3</v>
      </c>
      <c r="AL40" s="12">
        <v>23</v>
      </c>
      <c r="AM40" s="12">
        <v>12</v>
      </c>
      <c r="AN40" s="12">
        <v>11</v>
      </c>
      <c r="AO40" s="12">
        <v>11</v>
      </c>
      <c r="AP40" s="12">
        <v>6</v>
      </c>
      <c r="AQ40" s="12">
        <v>0</v>
      </c>
      <c r="AR40" s="12">
        <v>15</v>
      </c>
      <c r="AS40" s="12">
        <v>3</v>
      </c>
      <c r="AT40" s="12">
        <v>2</v>
      </c>
      <c r="AU40" s="12">
        <v>6</v>
      </c>
      <c r="AV40" s="12">
        <v>12</v>
      </c>
      <c r="AW40" s="12">
        <v>10</v>
      </c>
      <c r="AX40" s="12">
        <v>0</v>
      </c>
      <c r="AY40" s="385">
        <v>1</v>
      </c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:60" ht="15.75" customHeight="1">
      <c r="A41" s="136"/>
      <c r="B41" s="2" t="s">
        <v>792</v>
      </c>
      <c r="C41" s="3">
        <v>321</v>
      </c>
      <c r="D41" s="3">
        <v>157</v>
      </c>
      <c r="E41" s="3">
        <v>164</v>
      </c>
      <c r="F41" s="3">
        <v>1</v>
      </c>
      <c r="G41" s="3">
        <v>5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26">
        <v>0</v>
      </c>
      <c r="O41" s="72">
        <v>0</v>
      </c>
      <c r="P41" s="3">
        <v>0</v>
      </c>
      <c r="Q41" s="3">
        <v>1</v>
      </c>
      <c r="R41" s="3">
        <v>1</v>
      </c>
      <c r="S41" s="3">
        <v>0</v>
      </c>
      <c r="T41" s="3">
        <v>1</v>
      </c>
      <c r="U41" s="3">
        <v>0</v>
      </c>
      <c r="V41" s="3">
        <v>0</v>
      </c>
      <c r="W41" s="3">
        <v>0</v>
      </c>
      <c r="X41" s="3">
        <v>0</v>
      </c>
      <c r="Y41" s="26">
        <v>0</v>
      </c>
      <c r="Z41" s="12">
        <v>0</v>
      </c>
      <c r="AA41" s="12">
        <v>0</v>
      </c>
      <c r="AB41" s="12">
        <v>0</v>
      </c>
      <c r="AC41" s="12">
        <v>3</v>
      </c>
      <c r="AD41" s="12">
        <v>55</v>
      </c>
      <c r="AE41" s="12">
        <v>41</v>
      </c>
      <c r="AF41" s="12">
        <v>54</v>
      </c>
      <c r="AG41" s="12">
        <v>39</v>
      </c>
      <c r="AH41" s="12">
        <v>1</v>
      </c>
      <c r="AI41" s="12">
        <v>0</v>
      </c>
      <c r="AJ41" s="12">
        <v>0</v>
      </c>
      <c r="AK41" s="12">
        <v>0</v>
      </c>
      <c r="AL41" s="12">
        <v>9</v>
      </c>
      <c r="AM41" s="12">
        <v>4</v>
      </c>
      <c r="AN41" s="12">
        <v>2</v>
      </c>
      <c r="AO41" s="12">
        <v>3</v>
      </c>
      <c r="AP41" s="12">
        <v>3</v>
      </c>
      <c r="AQ41" s="12">
        <v>4</v>
      </c>
      <c r="AR41" s="12">
        <v>4</v>
      </c>
      <c r="AS41" s="12">
        <v>1</v>
      </c>
      <c r="AT41" s="12">
        <v>0</v>
      </c>
      <c r="AU41" s="12">
        <v>3</v>
      </c>
      <c r="AV41" s="12">
        <v>3</v>
      </c>
      <c r="AW41" s="12">
        <v>2</v>
      </c>
      <c r="AX41" s="12">
        <v>0</v>
      </c>
      <c r="AY41" s="385">
        <v>0</v>
      </c>
      <c r="AZ41" s="40"/>
      <c r="BA41" s="40"/>
      <c r="BB41" s="40"/>
      <c r="BC41" s="40"/>
      <c r="BD41" s="40"/>
      <c r="BE41" s="40"/>
      <c r="BF41" s="40"/>
      <c r="BG41" s="40"/>
      <c r="BH41" s="40"/>
    </row>
    <row r="42" spans="1:60" ht="15.75" customHeight="1">
      <c r="A42" s="138"/>
      <c r="B42" s="146" t="s">
        <v>793</v>
      </c>
      <c r="C42" s="4">
        <v>296</v>
      </c>
      <c r="D42" s="4">
        <v>159</v>
      </c>
      <c r="E42" s="4">
        <v>137</v>
      </c>
      <c r="F42" s="4">
        <v>4</v>
      </c>
      <c r="G42" s="4">
        <v>2</v>
      </c>
      <c r="H42" s="4">
        <v>0</v>
      </c>
      <c r="I42" s="4">
        <v>0</v>
      </c>
      <c r="J42" s="4">
        <v>1</v>
      </c>
      <c r="K42" s="4">
        <v>0</v>
      </c>
      <c r="L42" s="4">
        <v>1</v>
      </c>
      <c r="M42" s="4">
        <v>0</v>
      </c>
      <c r="N42" s="374">
        <v>0</v>
      </c>
      <c r="O42" s="375">
        <v>0</v>
      </c>
      <c r="P42" s="4">
        <v>1</v>
      </c>
      <c r="Q42" s="4">
        <v>0</v>
      </c>
      <c r="R42" s="4">
        <v>2</v>
      </c>
      <c r="S42" s="4">
        <v>1</v>
      </c>
      <c r="T42" s="4">
        <v>0</v>
      </c>
      <c r="U42" s="4">
        <v>0</v>
      </c>
      <c r="V42" s="4">
        <v>2</v>
      </c>
      <c r="W42" s="4">
        <v>1</v>
      </c>
      <c r="X42" s="4">
        <v>0</v>
      </c>
      <c r="Y42" s="374">
        <v>0</v>
      </c>
      <c r="Z42" s="16">
        <v>0</v>
      </c>
      <c r="AA42" s="16">
        <v>0</v>
      </c>
      <c r="AB42" s="16">
        <v>0</v>
      </c>
      <c r="AC42" s="16">
        <v>1</v>
      </c>
      <c r="AD42" s="16">
        <v>57</v>
      </c>
      <c r="AE42" s="16">
        <v>46</v>
      </c>
      <c r="AF42" s="16">
        <v>56</v>
      </c>
      <c r="AG42" s="16">
        <v>45</v>
      </c>
      <c r="AH42" s="16">
        <v>2</v>
      </c>
      <c r="AI42" s="16">
        <v>1</v>
      </c>
      <c r="AJ42" s="16">
        <v>2</v>
      </c>
      <c r="AK42" s="16">
        <v>0</v>
      </c>
      <c r="AL42" s="16">
        <v>3</v>
      </c>
      <c r="AM42" s="16">
        <v>6</v>
      </c>
      <c r="AN42" s="16">
        <v>3</v>
      </c>
      <c r="AO42" s="16">
        <v>5</v>
      </c>
      <c r="AP42" s="16">
        <v>3</v>
      </c>
      <c r="AQ42" s="16">
        <v>2</v>
      </c>
      <c r="AR42" s="16">
        <v>5</v>
      </c>
      <c r="AS42" s="16">
        <v>4</v>
      </c>
      <c r="AT42" s="16">
        <v>1</v>
      </c>
      <c r="AU42" s="16">
        <v>3</v>
      </c>
      <c r="AV42" s="16">
        <v>4</v>
      </c>
      <c r="AW42" s="16">
        <v>3</v>
      </c>
      <c r="AX42" s="16">
        <v>0</v>
      </c>
      <c r="AY42" s="388">
        <v>0</v>
      </c>
      <c r="AZ42" s="40"/>
      <c r="BA42" s="40"/>
      <c r="BB42" s="40"/>
      <c r="BC42" s="40"/>
      <c r="BD42" s="40"/>
      <c r="BE42" s="40"/>
      <c r="BF42" s="40"/>
      <c r="BG42" s="40"/>
      <c r="BH42" s="40"/>
    </row>
    <row r="43" spans="1:60" ht="15.75" customHeight="1">
      <c r="A43" s="142" t="s">
        <v>928</v>
      </c>
      <c r="B43" s="143"/>
      <c r="C43" s="10">
        <v>3154</v>
      </c>
      <c r="D43" s="10">
        <v>1644</v>
      </c>
      <c r="E43" s="10">
        <v>1510</v>
      </c>
      <c r="F43" s="10">
        <v>43</v>
      </c>
      <c r="G43" s="10">
        <v>27</v>
      </c>
      <c r="H43" s="10">
        <v>4</v>
      </c>
      <c r="I43" s="10">
        <v>2</v>
      </c>
      <c r="J43" s="10">
        <v>6</v>
      </c>
      <c r="K43" s="10">
        <v>0</v>
      </c>
      <c r="L43" s="10">
        <v>6</v>
      </c>
      <c r="M43" s="10">
        <v>0</v>
      </c>
      <c r="N43" s="28">
        <v>0</v>
      </c>
      <c r="O43" s="131">
        <v>0</v>
      </c>
      <c r="P43" s="10">
        <v>26</v>
      </c>
      <c r="Q43" s="10">
        <v>17</v>
      </c>
      <c r="R43" s="10">
        <v>3</v>
      </c>
      <c r="S43" s="10">
        <v>1</v>
      </c>
      <c r="T43" s="10">
        <v>0</v>
      </c>
      <c r="U43" s="10">
        <v>0</v>
      </c>
      <c r="V43" s="10">
        <v>2</v>
      </c>
      <c r="W43" s="10">
        <v>1</v>
      </c>
      <c r="X43" s="10">
        <v>1</v>
      </c>
      <c r="Y43" s="28">
        <v>0</v>
      </c>
      <c r="Z43" s="17">
        <v>0</v>
      </c>
      <c r="AA43" s="17">
        <v>0</v>
      </c>
      <c r="AB43" s="17">
        <v>4</v>
      </c>
      <c r="AC43" s="17">
        <v>7</v>
      </c>
      <c r="AD43" s="17">
        <v>534</v>
      </c>
      <c r="AE43" s="17">
        <v>345</v>
      </c>
      <c r="AF43" s="17">
        <v>519</v>
      </c>
      <c r="AG43" s="17">
        <v>334</v>
      </c>
      <c r="AH43" s="17">
        <v>6</v>
      </c>
      <c r="AI43" s="17">
        <v>4</v>
      </c>
      <c r="AJ43" s="17">
        <v>22</v>
      </c>
      <c r="AK43" s="17">
        <v>4</v>
      </c>
      <c r="AL43" s="17">
        <v>87</v>
      </c>
      <c r="AM43" s="17">
        <v>53</v>
      </c>
      <c r="AN43" s="17">
        <v>39</v>
      </c>
      <c r="AO43" s="17">
        <v>36</v>
      </c>
      <c r="AP43" s="17">
        <v>21</v>
      </c>
      <c r="AQ43" s="17">
        <v>18</v>
      </c>
      <c r="AR43" s="17">
        <v>33</v>
      </c>
      <c r="AS43" s="17">
        <v>28</v>
      </c>
      <c r="AT43" s="17">
        <v>25</v>
      </c>
      <c r="AU43" s="17">
        <v>17</v>
      </c>
      <c r="AV43" s="17">
        <v>52</v>
      </c>
      <c r="AW43" s="17">
        <v>32</v>
      </c>
      <c r="AX43" s="17">
        <v>1</v>
      </c>
      <c r="AY43" s="132">
        <v>0</v>
      </c>
      <c r="AZ43" s="40"/>
      <c r="BA43" s="40"/>
      <c r="BB43" s="40"/>
      <c r="BC43" s="40"/>
      <c r="BD43" s="40"/>
      <c r="BE43" s="40"/>
      <c r="BF43" s="40"/>
      <c r="BG43" s="40"/>
      <c r="BH43" s="40"/>
    </row>
    <row r="44" spans="1:60" ht="15.75" customHeight="1">
      <c r="A44" s="136"/>
      <c r="B44" s="2" t="s">
        <v>794</v>
      </c>
      <c r="C44" s="3">
        <v>540</v>
      </c>
      <c r="D44" s="3">
        <v>303</v>
      </c>
      <c r="E44" s="3">
        <v>237</v>
      </c>
      <c r="F44" s="3">
        <v>6</v>
      </c>
      <c r="G44" s="3">
        <v>6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26">
        <v>0</v>
      </c>
      <c r="O44" s="72">
        <v>0</v>
      </c>
      <c r="P44" s="3">
        <v>3</v>
      </c>
      <c r="Q44" s="3">
        <v>3</v>
      </c>
      <c r="R44" s="3">
        <v>1</v>
      </c>
      <c r="S44" s="3">
        <v>1</v>
      </c>
      <c r="T44" s="3">
        <v>0</v>
      </c>
      <c r="U44" s="3">
        <v>0</v>
      </c>
      <c r="V44" s="3">
        <v>0</v>
      </c>
      <c r="W44" s="3">
        <v>1</v>
      </c>
      <c r="X44" s="3">
        <v>1</v>
      </c>
      <c r="Y44" s="26">
        <v>0</v>
      </c>
      <c r="Z44" s="12">
        <v>0</v>
      </c>
      <c r="AA44" s="12">
        <v>0</v>
      </c>
      <c r="AB44" s="12">
        <v>1</v>
      </c>
      <c r="AC44" s="12">
        <v>2</v>
      </c>
      <c r="AD44" s="12">
        <v>94</v>
      </c>
      <c r="AE44" s="12">
        <v>52</v>
      </c>
      <c r="AF44" s="12">
        <v>93</v>
      </c>
      <c r="AG44" s="12">
        <v>51</v>
      </c>
      <c r="AH44" s="12">
        <v>1</v>
      </c>
      <c r="AI44" s="12">
        <v>0</v>
      </c>
      <c r="AJ44" s="12">
        <v>2</v>
      </c>
      <c r="AK44" s="12">
        <v>0</v>
      </c>
      <c r="AL44" s="12">
        <v>22</v>
      </c>
      <c r="AM44" s="12">
        <v>9</v>
      </c>
      <c r="AN44" s="12">
        <v>9</v>
      </c>
      <c r="AO44" s="12">
        <v>3</v>
      </c>
      <c r="AP44" s="12">
        <v>0</v>
      </c>
      <c r="AQ44" s="12">
        <v>2</v>
      </c>
      <c r="AR44" s="12">
        <v>4</v>
      </c>
      <c r="AS44" s="12">
        <v>5</v>
      </c>
      <c r="AT44" s="12">
        <v>5</v>
      </c>
      <c r="AU44" s="12">
        <v>4</v>
      </c>
      <c r="AV44" s="12">
        <v>16</v>
      </c>
      <c r="AW44" s="12">
        <v>5</v>
      </c>
      <c r="AX44" s="12">
        <v>1</v>
      </c>
      <c r="AY44" s="385">
        <v>0</v>
      </c>
      <c r="AZ44" s="40"/>
      <c r="BA44" s="40"/>
      <c r="BB44" s="40"/>
      <c r="BC44" s="40"/>
      <c r="BD44" s="40"/>
      <c r="BE44" s="40"/>
      <c r="BF44" s="40"/>
      <c r="BG44" s="40"/>
      <c r="BH44" s="40"/>
    </row>
    <row r="45" spans="1:60" ht="15.75" customHeight="1">
      <c r="A45" s="136"/>
      <c r="B45" s="2" t="s">
        <v>795</v>
      </c>
      <c r="C45" s="3">
        <v>847</v>
      </c>
      <c r="D45" s="3">
        <v>437</v>
      </c>
      <c r="E45" s="3">
        <v>410</v>
      </c>
      <c r="F45" s="3">
        <v>9</v>
      </c>
      <c r="G45" s="3">
        <v>5</v>
      </c>
      <c r="H45" s="3">
        <v>1</v>
      </c>
      <c r="I45" s="3">
        <v>0</v>
      </c>
      <c r="J45" s="3">
        <v>1</v>
      </c>
      <c r="K45" s="3">
        <v>0</v>
      </c>
      <c r="L45" s="3">
        <v>1</v>
      </c>
      <c r="M45" s="3">
        <v>0</v>
      </c>
      <c r="N45" s="26">
        <v>0</v>
      </c>
      <c r="O45" s="72">
        <v>0</v>
      </c>
      <c r="P45" s="3">
        <v>6</v>
      </c>
      <c r="Q45" s="3">
        <v>4</v>
      </c>
      <c r="R45" s="3">
        <v>1</v>
      </c>
      <c r="S45" s="3">
        <v>0</v>
      </c>
      <c r="T45" s="3">
        <v>0</v>
      </c>
      <c r="U45" s="3">
        <v>0</v>
      </c>
      <c r="V45" s="3">
        <v>1</v>
      </c>
      <c r="W45" s="3">
        <v>0</v>
      </c>
      <c r="X45" s="3">
        <v>0</v>
      </c>
      <c r="Y45" s="26">
        <v>0</v>
      </c>
      <c r="Z45" s="12">
        <v>0</v>
      </c>
      <c r="AA45" s="12">
        <v>0</v>
      </c>
      <c r="AB45" s="12">
        <v>0</v>
      </c>
      <c r="AC45" s="12">
        <v>1</v>
      </c>
      <c r="AD45" s="12">
        <v>150</v>
      </c>
      <c r="AE45" s="12">
        <v>109</v>
      </c>
      <c r="AF45" s="12">
        <v>144</v>
      </c>
      <c r="AG45" s="12">
        <v>105</v>
      </c>
      <c r="AH45" s="12">
        <v>1</v>
      </c>
      <c r="AI45" s="12">
        <v>2</v>
      </c>
      <c r="AJ45" s="12">
        <v>8</v>
      </c>
      <c r="AK45" s="12">
        <v>0</v>
      </c>
      <c r="AL45" s="12">
        <v>22</v>
      </c>
      <c r="AM45" s="12">
        <v>13</v>
      </c>
      <c r="AN45" s="12">
        <v>13</v>
      </c>
      <c r="AO45" s="12">
        <v>8</v>
      </c>
      <c r="AP45" s="12">
        <v>8</v>
      </c>
      <c r="AQ45" s="12">
        <v>7</v>
      </c>
      <c r="AR45" s="12">
        <v>12</v>
      </c>
      <c r="AS45" s="12">
        <v>7</v>
      </c>
      <c r="AT45" s="12">
        <v>6</v>
      </c>
      <c r="AU45" s="12">
        <v>5</v>
      </c>
      <c r="AV45" s="12">
        <v>9</v>
      </c>
      <c r="AW45" s="12">
        <v>12</v>
      </c>
      <c r="AX45" s="12">
        <v>0</v>
      </c>
      <c r="AY45" s="385">
        <v>0</v>
      </c>
      <c r="AZ45" s="40"/>
      <c r="BA45" s="40"/>
      <c r="BB45" s="40"/>
      <c r="BC45" s="40"/>
      <c r="BD45" s="40"/>
      <c r="BE45" s="40"/>
      <c r="BF45" s="40"/>
      <c r="BG45" s="40"/>
      <c r="BH45" s="40"/>
    </row>
    <row r="46" spans="1:60" ht="15.75" customHeight="1">
      <c r="A46" s="136"/>
      <c r="B46" s="2" t="s">
        <v>796</v>
      </c>
      <c r="C46" s="3">
        <v>493</v>
      </c>
      <c r="D46" s="3">
        <v>247</v>
      </c>
      <c r="E46" s="3">
        <v>246</v>
      </c>
      <c r="F46" s="3">
        <v>14</v>
      </c>
      <c r="G46" s="3">
        <v>3</v>
      </c>
      <c r="H46" s="3">
        <v>1</v>
      </c>
      <c r="I46" s="3">
        <v>0</v>
      </c>
      <c r="J46" s="3">
        <v>2</v>
      </c>
      <c r="K46" s="3">
        <v>0</v>
      </c>
      <c r="L46" s="3">
        <v>2</v>
      </c>
      <c r="M46" s="3">
        <v>0</v>
      </c>
      <c r="N46" s="26">
        <v>0</v>
      </c>
      <c r="O46" s="72">
        <v>0</v>
      </c>
      <c r="P46" s="3">
        <v>9</v>
      </c>
      <c r="Q46" s="3">
        <v>2</v>
      </c>
      <c r="R46" s="3">
        <v>1</v>
      </c>
      <c r="S46" s="3">
        <v>0</v>
      </c>
      <c r="T46" s="3">
        <v>0</v>
      </c>
      <c r="U46" s="3">
        <v>0</v>
      </c>
      <c r="V46" s="3">
        <v>1</v>
      </c>
      <c r="W46" s="3">
        <v>0</v>
      </c>
      <c r="X46" s="3">
        <v>0</v>
      </c>
      <c r="Y46" s="26">
        <v>0</v>
      </c>
      <c r="Z46" s="12">
        <v>0</v>
      </c>
      <c r="AA46" s="12">
        <v>0</v>
      </c>
      <c r="AB46" s="12">
        <v>1</v>
      </c>
      <c r="AC46" s="12">
        <v>1</v>
      </c>
      <c r="AD46" s="12">
        <v>72</v>
      </c>
      <c r="AE46" s="12">
        <v>62</v>
      </c>
      <c r="AF46" s="12">
        <v>69</v>
      </c>
      <c r="AG46" s="12">
        <v>61</v>
      </c>
      <c r="AH46" s="12">
        <v>0</v>
      </c>
      <c r="AI46" s="12">
        <v>1</v>
      </c>
      <c r="AJ46" s="12">
        <v>3</v>
      </c>
      <c r="AK46" s="12">
        <v>0</v>
      </c>
      <c r="AL46" s="12">
        <v>10</v>
      </c>
      <c r="AM46" s="12">
        <v>11</v>
      </c>
      <c r="AN46" s="12">
        <v>5</v>
      </c>
      <c r="AO46" s="12">
        <v>6</v>
      </c>
      <c r="AP46" s="12">
        <v>2</v>
      </c>
      <c r="AQ46" s="12">
        <v>5</v>
      </c>
      <c r="AR46" s="12">
        <v>7</v>
      </c>
      <c r="AS46" s="12">
        <v>8</v>
      </c>
      <c r="AT46" s="12">
        <v>1</v>
      </c>
      <c r="AU46" s="12">
        <v>3</v>
      </c>
      <c r="AV46" s="12">
        <v>6</v>
      </c>
      <c r="AW46" s="12">
        <v>8</v>
      </c>
      <c r="AX46" s="12">
        <v>0</v>
      </c>
      <c r="AY46" s="385">
        <v>0</v>
      </c>
      <c r="AZ46" s="40"/>
      <c r="BA46" s="40"/>
      <c r="BB46" s="40"/>
      <c r="BC46" s="40"/>
      <c r="BD46" s="40"/>
      <c r="BE46" s="40"/>
      <c r="BF46" s="40"/>
      <c r="BG46" s="40"/>
      <c r="BH46" s="40"/>
    </row>
    <row r="47" spans="1:60" ht="15.75" customHeight="1">
      <c r="A47" s="147"/>
      <c r="B47" s="2" t="s">
        <v>797</v>
      </c>
      <c r="C47" s="3">
        <v>553</v>
      </c>
      <c r="D47" s="3">
        <v>277</v>
      </c>
      <c r="E47" s="3">
        <v>276</v>
      </c>
      <c r="F47" s="3">
        <v>9</v>
      </c>
      <c r="G47" s="3">
        <v>2</v>
      </c>
      <c r="H47" s="3">
        <v>1</v>
      </c>
      <c r="I47" s="3">
        <v>0</v>
      </c>
      <c r="J47" s="3">
        <v>1</v>
      </c>
      <c r="K47" s="3">
        <v>0</v>
      </c>
      <c r="L47" s="3">
        <v>1</v>
      </c>
      <c r="M47" s="3">
        <v>0</v>
      </c>
      <c r="N47" s="26">
        <v>0</v>
      </c>
      <c r="O47" s="72">
        <v>0</v>
      </c>
      <c r="P47" s="3">
        <v>5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26">
        <v>0</v>
      </c>
      <c r="Z47" s="12">
        <v>0</v>
      </c>
      <c r="AA47" s="12">
        <v>0</v>
      </c>
      <c r="AB47" s="12">
        <v>2</v>
      </c>
      <c r="AC47" s="12">
        <v>2</v>
      </c>
      <c r="AD47" s="12">
        <v>93</v>
      </c>
      <c r="AE47" s="12">
        <v>58</v>
      </c>
      <c r="AF47" s="12">
        <v>91</v>
      </c>
      <c r="AG47" s="12">
        <v>55</v>
      </c>
      <c r="AH47" s="12">
        <v>0</v>
      </c>
      <c r="AI47" s="12">
        <v>0</v>
      </c>
      <c r="AJ47" s="12">
        <v>5</v>
      </c>
      <c r="AK47" s="12">
        <v>0</v>
      </c>
      <c r="AL47" s="12">
        <v>13</v>
      </c>
      <c r="AM47" s="12">
        <v>10</v>
      </c>
      <c r="AN47" s="12">
        <v>5</v>
      </c>
      <c r="AO47" s="12">
        <v>10</v>
      </c>
      <c r="AP47" s="12">
        <v>5</v>
      </c>
      <c r="AQ47" s="12">
        <v>2</v>
      </c>
      <c r="AR47" s="12">
        <v>7</v>
      </c>
      <c r="AS47" s="12">
        <v>3</v>
      </c>
      <c r="AT47" s="12">
        <v>2</v>
      </c>
      <c r="AU47" s="12">
        <v>2</v>
      </c>
      <c r="AV47" s="12">
        <v>4</v>
      </c>
      <c r="AW47" s="12">
        <v>2</v>
      </c>
      <c r="AX47" s="12">
        <v>0</v>
      </c>
      <c r="AY47" s="385">
        <v>0</v>
      </c>
      <c r="AZ47" s="40"/>
      <c r="BA47" s="40"/>
      <c r="BB47" s="40"/>
      <c r="BC47" s="40"/>
      <c r="BD47" s="40"/>
      <c r="BE47" s="40"/>
      <c r="BF47" s="40"/>
      <c r="BG47" s="40"/>
      <c r="BH47" s="40"/>
    </row>
    <row r="48" spans="1:60" ht="15.75" customHeight="1">
      <c r="A48" s="136" t="s">
        <v>798</v>
      </c>
      <c r="B48" s="2" t="s">
        <v>799</v>
      </c>
      <c r="C48" s="3">
        <v>401</v>
      </c>
      <c r="D48" s="3">
        <v>225</v>
      </c>
      <c r="E48" s="3">
        <v>176</v>
      </c>
      <c r="F48" s="3">
        <v>3</v>
      </c>
      <c r="G48" s="3">
        <v>8</v>
      </c>
      <c r="H48" s="3">
        <v>0</v>
      </c>
      <c r="I48" s="3">
        <v>0</v>
      </c>
      <c r="J48" s="3">
        <v>1</v>
      </c>
      <c r="K48" s="3">
        <v>0</v>
      </c>
      <c r="L48" s="3">
        <v>1</v>
      </c>
      <c r="M48" s="3">
        <v>0</v>
      </c>
      <c r="N48" s="26">
        <v>0</v>
      </c>
      <c r="O48" s="72">
        <v>0</v>
      </c>
      <c r="P48" s="3">
        <v>2</v>
      </c>
      <c r="Q48" s="3">
        <v>7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26">
        <v>0</v>
      </c>
      <c r="Z48" s="12">
        <v>0</v>
      </c>
      <c r="AA48" s="12">
        <v>0</v>
      </c>
      <c r="AB48" s="12">
        <v>0</v>
      </c>
      <c r="AC48" s="12">
        <v>1</v>
      </c>
      <c r="AD48" s="12">
        <v>72</v>
      </c>
      <c r="AE48" s="12">
        <v>32</v>
      </c>
      <c r="AF48" s="12">
        <v>69</v>
      </c>
      <c r="AG48" s="12">
        <v>31</v>
      </c>
      <c r="AH48" s="12">
        <v>3</v>
      </c>
      <c r="AI48" s="12">
        <v>0</v>
      </c>
      <c r="AJ48" s="12">
        <v>2</v>
      </c>
      <c r="AK48" s="12">
        <v>2</v>
      </c>
      <c r="AL48" s="12">
        <v>10</v>
      </c>
      <c r="AM48" s="12">
        <v>5</v>
      </c>
      <c r="AN48" s="12">
        <v>5</v>
      </c>
      <c r="AO48" s="12">
        <v>9</v>
      </c>
      <c r="AP48" s="12">
        <v>3</v>
      </c>
      <c r="AQ48" s="12">
        <v>1</v>
      </c>
      <c r="AR48" s="12">
        <v>1</v>
      </c>
      <c r="AS48" s="12">
        <v>1</v>
      </c>
      <c r="AT48" s="12">
        <v>6</v>
      </c>
      <c r="AU48" s="12">
        <v>0</v>
      </c>
      <c r="AV48" s="12">
        <v>11</v>
      </c>
      <c r="AW48" s="12">
        <v>1</v>
      </c>
      <c r="AX48" s="12">
        <v>0</v>
      </c>
      <c r="AY48" s="385">
        <v>0</v>
      </c>
      <c r="AZ48" s="40"/>
      <c r="BA48" s="40"/>
      <c r="BB48" s="40"/>
      <c r="BC48" s="40"/>
      <c r="BD48" s="40"/>
      <c r="BE48" s="40"/>
      <c r="BF48" s="40"/>
      <c r="BG48" s="40"/>
      <c r="BH48" s="40"/>
    </row>
    <row r="49" spans="1:60" ht="15.75" customHeight="1">
      <c r="A49" s="138"/>
      <c r="B49" s="2" t="s">
        <v>800</v>
      </c>
      <c r="C49" s="4">
        <v>320</v>
      </c>
      <c r="D49" s="4">
        <v>155</v>
      </c>
      <c r="E49" s="4">
        <v>165</v>
      </c>
      <c r="F49" s="4">
        <v>2</v>
      </c>
      <c r="G49" s="4">
        <v>3</v>
      </c>
      <c r="H49" s="4">
        <v>0</v>
      </c>
      <c r="I49" s="4">
        <v>2</v>
      </c>
      <c r="J49" s="4">
        <v>1</v>
      </c>
      <c r="K49" s="4">
        <v>0</v>
      </c>
      <c r="L49" s="4">
        <v>1</v>
      </c>
      <c r="M49" s="4">
        <v>0</v>
      </c>
      <c r="N49" s="374">
        <v>0</v>
      </c>
      <c r="O49" s="375">
        <v>0</v>
      </c>
      <c r="P49" s="4">
        <v>1</v>
      </c>
      <c r="Q49" s="4">
        <v>1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374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53</v>
      </c>
      <c r="AE49" s="16">
        <v>32</v>
      </c>
      <c r="AF49" s="16">
        <v>53</v>
      </c>
      <c r="AG49" s="16">
        <v>31</v>
      </c>
      <c r="AH49" s="16">
        <v>1</v>
      </c>
      <c r="AI49" s="16">
        <v>1</v>
      </c>
      <c r="AJ49" s="16">
        <v>2</v>
      </c>
      <c r="AK49" s="16">
        <v>2</v>
      </c>
      <c r="AL49" s="16">
        <v>10</v>
      </c>
      <c r="AM49" s="16">
        <v>5</v>
      </c>
      <c r="AN49" s="16">
        <v>2</v>
      </c>
      <c r="AO49" s="16">
        <v>0</v>
      </c>
      <c r="AP49" s="16">
        <v>3</v>
      </c>
      <c r="AQ49" s="16">
        <v>1</v>
      </c>
      <c r="AR49" s="16">
        <v>2</v>
      </c>
      <c r="AS49" s="16">
        <v>4</v>
      </c>
      <c r="AT49" s="16">
        <v>5</v>
      </c>
      <c r="AU49" s="16">
        <v>3</v>
      </c>
      <c r="AV49" s="16">
        <v>6</v>
      </c>
      <c r="AW49" s="16">
        <v>4</v>
      </c>
      <c r="AX49" s="16">
        <v>0</v>
      </c>
      <c r="AY49" s="388">
        <v>0</v>
      </c>
      <c r="AZ49" s="40"/>
      <c r="BA49" s="40"/>
      <c r="BB49" s="40"/>
      <c r="BC49" s="40"/>
      <c r="BD49" s="40"/>
      <c r="BE49" s="40"/>
      <c r="BF49" s="40"/>
      <c r="BG49" s="40"/>
      <c r="BH49" s="40"/>
    </row>
    <row r="50" spans="1:60" ht="15.75" customHeight="1">
      <c r="A50" s="142" t="s">
        <v>68</v>
      </c>
      <c r="B50" s="143"/>
      <c r="C50" s="10">
        <v>2046</v>
      </c>
      <c r="D50" s="10">
        <v>1013</v>
      </c>
      <c r="E50" s="10">
        <v>1033</v>
      </c>
      <c r="F50" s="10">
        <v>18</v>
      </c>
      <c r="G50" s="10">
        <v>29</v>
      </c>
      <c r="H50" s="10">
        <v>3</v>
      </c>
      <c r="I50" s="10">
        <v>4</v>
      </c>
      <c r="J50" s="10">
        <v>1</v>
      </c>
      <c r="K50" s="10">
        <v>2</v>
      </c>
      <c r="L50" s="10">
        <v>1</v>
      </c>
      <c r="M50" s="10">
        <v>1</v>
      </c>
      <c r="N50" s="28">
        <v>0</v>
      </c>
      <c r="O50" s="131">
        <v>1</v>
      </c>
      <c r="P50" s="10">
        <v>3</v>
      </c>
      <c r="Q50" s="10">
        <v>13</v>
      </c>
      <c r="R50" s="10">
        <v>9</v>
      </c>
      <c r="S50" s="10">
        <v>5</v>
      </c>
      <c r="T50" s="10">
        <v>1</v>
      </c>
      <c r="U50" s="10">
        <v>0</v>
      </c>
      <c r="V50" s="10">
        <v>7</v>
      </c>
      <c r="W50" s="10">
        <v>5</v>
      </c>
      <c r="X50" s="10">
        <v>1</v>
      </c>
      <c r="Y50" s="28">
        <v>0</v>
      </c>
      <c r="Z50" s="17">
        <v>0</v>
      </c>
      <c r="AA50" s="17">
        <v>0</v>
      </c>
      <c r="AB50" s="17">
        <v>2</v>
      </c>
      <c r="AC50" s="17">
        <v>5</v>
      </c>
      <c r="AD50" s="17">
        <v>361</v>
      </c>
      <c r="AE50" s="17">
        <v>232</v>
      </c>
      <c r="AF50" s="17">
        <v>348</v>
      </c>
      <c r="AG50" s="17">
        <v>222</v>
      </c>
      <c r="AH50" s="17">
        <v>8</v>
      </c>
      <c r="AI50" s="17">
        <v>3</v>
      </c>
      <c r="AJ50" s="17">
        <v>13</v>
      </c>
      <c r="AK50" s="17">
        <v>3</v>
      </c>
      <c r="AL50" s="17">
        <v>43</v>
      </c>
      <c r="AM50" s="17">
        <v>24</v>
      </c>
      <c r="AN50" s="17">
        <v>25</v>
      </c>
      <c r="AO50" s="17">
        <v>33</v>
      </c>
      <c r="AP50" s="17">
        <v>21</v>
      </c>
      <c r="AQ50" s="17">
        <v>7</v>
      </c>
      <c r="AR50" s="17">
        <v>49</v>
      </c>
      <c r="AS50" s="17">
        <v>24</v>
      </c>
      <c r="AT50" s="17">
        <v>15</v>
      </c>
      <c r="AU50" s="17">
        <v>10</v>
      </c>
      <c r="AV50" s="17">
        <v>26</v>
      </c>
      <c r="AW50" s="17">
        <v>27</v>
      </c>
      <c r="AX50" s="17">
        <v>1</v>
      </c>
      <c r="AY50" s="132">
        <v>0</v>
      </c>
      <c r="AZ50" s="40"/>
      <c r="BA50" s="40"/>
      <c r="BB50" s="40"/>
      <c r="BC50" s="40"/>
      <c r="BD50" s="40"/>
      <c r="BE50" s="40"/>
      <c r="BF50" s="40"/>
      <c r="BG50" s="40"/>
      <c r="BH50" s="40"/>
    </row>
    <row r="51" spans="1:60" ht="15.75" customHeight="1">
      <c r="A51" s="136"/>
      <c r="B51" s="2" t="s">
        <v>801</v>
      </c>
      <c r="C51" s="3">
        <v>568</v>
      </c>
      <c r="D51" s="3">
        <v>281</v>
      </c>
      <c r="E51" s="3">
        <v>287</v>
      </c>
      <c r="F51" s="3">
        <v>6</v>
      </c>
      <c r="G51" s="3">
        <v>9</v>
      </c>
      <c r="H51" s="3">
        <v>0</v>
      </c>
      <c r="I51" s="3">
        <v>2</v>
      </c>
      <c r="J51" s="3">
        <v>1</v>
      </c>
      <c r="K51" s="3">
        <v>0</v>
      </c>
      <c r="L51" s="3">
        <v>1</v>
      </c>
      <c r="M51" s="3">
        <v>0</v>
      </c>
      <c r="N51" s="26">
        <v>0</v>
      </c>
      <c r="O51" s="72">
        <v>0</v>
      </c>
      <c r="P51" s="3">
        <v>2</v>
      </c>
      <c r="Q51" s="3">
        <v>5</v>
      </c>
      <c r="R51" s="3">
        <v>3</v>
      </c>
      <c r="S51" s="3">
        <v>0</v>
      </c>
      <c r="T51" s="3">
        <v>0</v>
      </c>
      <c r="U51" s="3">
        <v>0</v>
      </c>
      <c r="V51" s="3">
        <v>2</v>
      </c>
      <c r="W51" s="3">
        <v>0</v>
      </c>
      <c r="X51" s="3">
        <v>1</v>
      </c>
      <c r="Y51" s="26">
        <v>0</v>
      </c>
      <c r="Z51" s="12">
        <v>0</v>
      </c>
      <c r="AA51" s="12">
        <v>0</v>
      </c>
      <c r="AB51" s="12">
        <v>0</v>
      </c>
      <c r="AC51" s="12">
        <v>2</v>
      </c>
      <c r="AD51" s="12">
        <v>94</v>
      </c>
      <c r="AE51" s="12">
        <v>60</v>
      </c>
      <c r="AF51" s="12">
        <v>91</v>
      </c>
      <c r="AG51" s="12">
        <v>56</v>
      </c>
      <c r="AH51" s="12">
        <v>1</v>
      </c>
      <c r="AI51" s="12">
        <v>2</v>
      </c>
      <c r="AJ51" s="12">
        <v>3</v>
      </c>
      <c r="AK51" s="12">
        <v>1</v>
      </c>
      <c r="AL51" s="12">
        <v>12</v>
      </c>
      <c r="AM51" s="12">
        <v>6</v>
      </c>
      <c r="AN51" s="12">
        <v>3</v>
      </c>
      <c r="AO51" s="12">
        <v>7</v>
      </c>
      <c r="AP51" s="12">
        <v>10</v>
      </c>
      <c r="AQ51" s="12">
        <v>1</v>
      </c>
      <c r="AR51" s="12">
        <v>7</v>
      </c>
      <c r="AS51" s="12">
        <v>1</v>
      </c>
      <c r="AT51" s="12">
        <v>5</v>
      </c>
      <c r="AU51" s="12">
        <v>1</v>
      </c>
      <c r="AV51" s="12">
        <v>7</v>
      </c>
      <c r="AW51" s="12">
        <v>11</v>
      </c>
      <c r="AX51" s="12">
        <v>1</v>
      </c>
      <c r="AY51" s="385">
        <v>0</v>
      </c>
      <c r="AZ51" s="40"/>
      <c r="BA51" s="40"/>
      <c r="BB51" s="40"/>
      <c r="BC51" s="40"/>
      <c r="BD51" s="40"/>
      <c r="BE51" s="40"/>
      <c r="BF51" s="40"/>
      <c r="BG51" s="40"/>
      <c r="BH51" s="40"/>
    </row>
    <row r="52" spans="1:60" ht="15.75" customHeight="1">
      <c r="A52" s="136"/>
      <c r="B52" s="2" t="s">
        <v>802</v>
      </c>
      <c r="C52" s="3">
        <v>885</v>
      </c>
      <c r="D52" s="3">
        <v>436</v>
      </c>
      <c r="E52" s="3">
        <v>449</v>
      </c>
      <c r="F52" s="3">
        <v>8</v>
      </c>
      <c r="G52" s="3">
        <v>14</v>
      </c>
      <c r="H52" s="3">
        <v>2</v>
      </c>
      <c r="I52" s="3">
        <v>1</v>
      </c>
      <c r="J52" s="3">
        <v>0</v>
      </c>
      <c r="K52" s="3">
        <v>1</v>
      </c>
      <c r="L52" s="3">
        <v>0</v>
      </c>
      <c r="M52" s="3">
        <v>0</v>
      </c>
      <c r="N52" s="26">
        <v>0</v>
      </c>
      <c r="O52" s="72">
        <v>1</v>
      </c>
      <c r="P52" s="3">
        <v>1</v>
      </c>
      <c r="Q52" s="3">
        <v>7</v>
      </c>
      <c r="R52" s="3">
        <v>5</v>
      </c>
      <c r="S52" s="3">
        <v>4</v>
      </c>
      <c r="T52" s="3">
        <v>1</v>
      </c>
      <c r="U52" s="3">
        <v>0</v>
      </c>
      <c r="V52" s="3">
        <v>4</v>
      </c>
      <c r="W52" s="3">
        <v>4</v>
      </c>
      <c r="X52" s="3">
        <v>0</v>
      </c>
      <c r="Y52" s="26">
        <v>0</v>
      </c>
      <c r="Z52" s="12">
        <v>0</v>
      </c>
      <c r="AA52" s="12">
        <v>0</v>
      </c>
      <c r="AB52" s="12">
        <v>0</v>
      </c>
      <c r="AC52" s="12">
        <v>1</v>
      </c>
      <c r="AD52" s="12">
        <v>157</v>
      </c>
      <c r="AE52" s="12">
        <v>104</v>
      </c>
      <c r="AF52" s="12">
        <v>150</v>
      </c>
      <c r="AG52" s="12">
        <v>100</v>
      </c>
      <c r="AH52" s="12">
        <v>5</v>
      </c>
      <c r="AI52" s="12">
        <v>1</v>
      </c>
      <c r="AJ52" s="12">
        <v>7</v>
      </c>
      <c r="AK52" s="12">
        <v>1</v>
      </c>
      <c r="AL52" s="12">
        <v>18</v>
      </c>
      <c r="AM52" s="12">
        <v>9</v>
      </c>
      <c r="AN52" s="12">
        <v>12</v>
      </c>
      <c r="AO52" s="12">
        <v>13</v>
      </c>
      <c r="AP52" s="12">
        <v>7</v>
      </c>
      <c r="AQ52" s="12">
        <v>2</v>
      </c>
      <c r="AR52" s="12">
        <v>25</v>
      </c>
      <c r="AS52" s="12">
        <v>15</v>
      </c>
      <c r="AT52" s="12">
        <v>6</v>
      </c>
      <c r="AU52" s="12">
        <v>6</v>
      </c>
      <c r="AV52" s="12">
        <v>12</v>
      </c>
      <c r="AW52" s="12">
        <v>7</v>
      </c>
      <c r="AX52" s="12">
        <v>0</v>
      </c>
      <c r="AY52" s="385">
        <v>0</v>
      </c>
      <c r="AZ52" s="40"/>
      <c r="BA52" s="40"/>
      <c r="BB52" s="40"/>
      <c r="BC52" s="40"/>
      <c r="BD52" s="40"/>
      <c r="BE52" s="40"/>
      <c r="BF52" s="40"/>
      <c r="BG52" s="40"/>
      <c r="BH52" s="40"/>
    </row>
    <row r="53" spans="1:60" ht="15.75" customHeight="1">
      <c r="A53" s="136"/>
      <c r="B53" s="2" t="s">
        <v>677</v>
      </c>
      <c r="C53" s="3">
        <v>289</v>
      </c>
      <c r="D53" s="3">
        <v>154</v>
      </c>
      <c r="E53" s="3">
        <v>135</v>
      </c>
      <c r="F53" s="3">
        <v>3</v>
      </c>
      <c r="G53" s="3">
        <v>3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26">
        <v>0</v>
      </c>
      <c r="O53" s="72">
        <v>0</v>
      </c>
      <c r="P53" s="3">
        <v>0</v>
      </c>
      <c r="Q53" s="3">
        <v>0</v>
      </c>
      <c r="R53" s="3">
        <v>1</v>
      </c>
      <c r="S53" s="3">
        <v>1</v>
      </c>
      <c r="T53" s="3">
        <v>0</v>
      </c>
      <c r="U53" s="3">
        <v>0</v>
      </c>
      <c r="V53" s="3">
        <v>1</v>
      </c>
      <c r="W53" s="3">
        <v>1</v>
      </c>
      <c r="X53" s="3">
        <v>0</v>
      </c>
      <c r="Y53" s="26">
        <v>0</v>
      </c>
      <c r="Z53" s="12">
        <v>0</v>
      </c>
      <c r="AA53" s="12">
        <v>0</v>
      </c>
      <c r="AB53" s="12">
        <v>2</v>
      </c>
      <c r="AC53" s="12">
        <v>2</v>
      </c>
      <c r="AD53" s="12">
        <v>67</v>
      </c>
      <c r="AE53" s="12">
        <v>40</v>
      </c>
      <c r="AF53" s="12">
        <v>67</v>
      </c>
      <c r="AG53" s="12">
        <v>39</v>
      </c>
      <c r="AH53" s="12">
        <v>1</v>
      </c>
      <c r="AI53" s="12">
        <v>0</v>
      </c>
      <c r="AJ53" s="12">
        <v>2</v>
      </c>
      <c r="AK53" s="12">
        <v>0</v>
      </c>
      <c r="AL53" s="12">
        <v>9</v>
      </c>
      <c r="AM53" s="12">
        <v>6</v>
      </c>
      <c r="AN53" s="12">
        <v>8</v>
      </c>
      <c r="AO53" s="12">
        <v>8</v>
      </c>
      <c r="AP53" s="12">
        <v>2</v>
      </c>
      <c r="AQ53" s="12">
        <v>2</v>
      </c>
      <c r="AR53" s="12">
        <v>9</v>
      </c>
      <c r="AS53" s="12">
        <v>4</v>
      </c>
      <c r="AT53" s="12">
        <v>4</v>
      </c>
      <c r="AU53" s="12">
        <v>2</v>
      </c>
      <c r="AV53" s="12">
        <v>5</v>
      </c>
      <c r="AW53" s="12">
        <v>5</v>
      </c>
      <c r="AX53" s="12">
        <v>0</v>
      </c>
      <c r="AY53" s="385">
        <v>0</v>
      </c>
      <c r="AZ53" s="40"/>
      <c r="BA53" s="40"/>
      <c r="BB53" s="40"/>
      <c r="BC53" s="40"/>
      <c r="BD53" s="40"/>
      <c r="BE53" s="40"/>
      <c r="BF53" s="40"/>
      <c r="BG53" s="40"/>
      <c r="BH53" s="40"/>
    </row>
    <row r="54" spans="1:60" ht="15.75" customHeight="1">
      <c r="A54" s="136"/>
      <c r="B54" s="2" t="s">
        <v>681</v>
      </c>
      <c r="C54" s="4">
        <v>304</v>
      </c>
      <c r="D54" s="4">
        <v>142</v>
      </c>
      <c r="E54" s="4">
        <v>162</v>
      </c>
      <c r="F54" s="4">
        <v>1</v>
      </c>
      <c r="G54" s="4">
        <v>3</v>
      </c>
      <c r="H54" s="4">
        <v>1</v>
      </c>
      <c r="I54" s="4">
        <v>1</v>
      </c>
      <c r="J54" s="4">
        <v>0</v>
      </c>
      <c r="K54" s="4">
        <v>1</v>
      </c>
      <c r="L54" s="4">
        <v>0</v>
      </c>
      <c r="M54" s="4">
        <v>1</v>
      </c>
      <c r="N54" s="374">
        <v>0</v>
      </c>
      <c r="O54" s="375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374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43</v>
      </c>
      <c r="AE54" s="16">
        <v>28</v>
      </c>
      <c r="AF54" s="16">
        <v>40</v>
      </c>
      <c r="AG54" s="16">
        <v>27</v>
      </c>
      <c r="AH54" s="16">
        <v>1</v>
      </c>
      <c r="AI54" s="16">
        <v>0</v>
      </c>
      <c r="AJ54" s="16">
        <v>1</v>
      </c>
      <c r="AK54" s="16">
        <v>1</v>
      </c>
      <c r="AL54" s="16">
        <v>4</v>
      </c>
      <c r="AM54" s="16">
        <v>3</v>
      </c>
      <c r="AN54" s="16">
        <v>2</v>
      </c>
      <c r="AO54" s="16">
        <v>5</v>
      </c>
      <c r="AP54" s="16">
        <v>2</v>
      </c>
      <c r="AQ54" s="16">
        <v>2</v>
      </c>
      <c r="AR54" s="16">
        <v>8</v>
      </c>
      <c r="AS54" s="16">
        <v>4</v>
      </c>
      <c r="AT54" s="16">
        <v>0</v>
      </c>
      <c r="AU54" s="16">
        <v>1</v>
      </c>
      <c r="AV54" s="16">
        <v>2</v>
      </c>
      <c r="AW54" s="16">
        <v>4</v>
      </c>
      <c r="AX54" s="16">
        <v>0</v>
      </c>
      <c r="AY54" s="388">
        <v>0</v>
      </c>
      <c r="AZ54" s="40"/>
      <c r="BA54" s="40"/>
      <c r="BB54" s="40"/>
      <c r="BC54" s="40"/>
      <c r="BD54" s="40"/>
      <c r="BE54" s="40"/>
      <c r="BF54" s="40"/>
      <c r="BG54" s="40"/>
      <c r="BH54" s="40"/>
    </row>
    <row r="55" spans="1:60" ht="15.75" customHeight="1">
      <c r="A55" s="306" t="s">
        <v>69</v>
      </c>
      <c r="B55" s="307"/>
      <c r="C55" s="10">
        <v>1159</v>
      </c>
      <c r="D55" s="10">
        <v>569</v>
      </c>
      <c r="E55" s="10">
        <v>590</v>
      </c>
      <c r="F55" s="10">
        <v>8</v>
      </c>
      <c r="G55" s="10">
        <v>13</v>
      </c>
      <c r="H55" s="10">
        <v>2</v>
      </c>
      <c r="I55" s="10">
        <v>0</v>
      </c>
      <c r="J55" s="10">
        <v>1</v>
      </c>
      <c r="K55" s="10">
        <v>1</v>
      </c>
      <c r="L55" s="10">
        <v>1</v>
      </c>
      <c r="M55" s="10">
        <v>1</v>
      </c>
      <c r="N55" s="28">
        <v>0</v>
      </c>
      <c r="O55" s="131">
        <v>0</v>
      </c>
      <c r="P55" s="10">
        <v>2</v>
      </c>
      <c r="Q55" s="10">
        <v>7</v>
      </c>
      <c r="R55" s="10">
        <v>1</v>
      </c>
      <c r="S55" s="10">
        <v>5</v>
      </c>
      <c r="T55" s="10">
        <v>0</v>
      </c>
      <c r="U55" s="10">
        <v>0</v>
      </c>
      <c r="V55" s="10">
        <v>1</v>
      </c>
      <c r="W55" s="10">
        <v>5</v>
      </c>
      <c r="X55" s="10">
        <v>0</v>
      </c>
      <c r="Y55" s="28">
        <v>0</v>
      </c>
      <c r="Z55" s="17">
        <v>0</v>
      </c>
      <c r="AA55" s="17">
        <v>0</v>
      </c>
      <c r="AB55" s="17">
        <v>2</v>
      </c>
      <c r="AC55" s="17">
        <v>0</v>
      </c>
      <c r="AD55" s="17">
        <v>213</v>
      </c>
      <c r="AE55" s="17">
        <v>128</v>
      </c>
      <c r="AF55" s="17">
        <v>209</v>
      </c>
      <c r="AG55" s="17">
        <v>124</v>
      </c>
      <c r="AH55" s="17">
        <v>4</v>
      </c>
      <c r="AI55" s="17">
        <v>0</v>
      </c>
      <c r="AJ55" s="17">
        <v>6</v>
      </c>
      <c r="AK55" s="17">
        <v>2</v>
      </c>
      <c r="AL55" s="17">
        <v>37</v>
      </c>
      <c r="AM55" s="17">
        <v>17</v>
      </c>
      <c r="AN55" s="17">
        <v>8</v>
      </c>
      <c r="AO55" s="17">
        <v>9</v>
      </c>
      <c r="AP55" s="17">
        <v>6</v>
      </c>
      <c r="AQ55" s="17">
        <v>6</v>
      </c>
      <c r="AR55" s="17">
        <v>23</v>
      </c>
      <c r="AS55" s="17">
        <v>12</v>
      </c>
      <c r="AT55" s="17">
        <v>8</v>
      </c>
      <c r="AU55" s="17">
        <v>5</v>
      </c>
      <c r="AV55" s="17">
        <v>18</v>
      </c>
      <c r="AW55" s="17">
        <v>14</v>
      </c>
      <c r="AX55" s="17">
        <v>0</v>
      </c>
      <c r="AY55" s="132">
        <v>0</v>
      </c>
      <c r="AZ55" s="40"/>
      <c r="BA55" s="40"/>
      <c r="BB55" s="40"/>
      <c r="BC55" s="40"/>
      <c r="BD55" s="40"/>
      <c r="BE55" s="40"/>
      <c r="BF55" s="40"/>
      <c r="BG55" s="40"/>
      <c r="BH55" s="40"/>
    </row>
    <row r="56" spans="1:60" ht="15.75" customHeight="1">
      <c r="A56" s="136"/>
      <c r="B56" s="2" t="s">
        <v>803</v>
      </c>
      <c r="C56" s="3">
        <v>401</v>
      </c>
      <c r="D56" s="3">
        <v>202</v>
      </c>
      <c r="E56" s="3">
        <v>199</v>
      </c>
      <c r="F56" s="3">
        <v>2</v>
      </c>
      <c r="G56" s="3">
        <v>1</v>
      </c>
      <c r="H56" s="3">
        <v>0</v>
      </c>
      <c r="I56" s="3">
        <v>0</v>
      </c>
      <c r="J56" s="3">
        <v>1</v>
      </c>
      <c r="K56" s="3">
        <v>0</v>
      </c>
      <c r="L56" s="3">
        <v>1</v>
      </c>
      <c r="M56" s="3">
        <v>0</v>
      </c>
      <c r="N56" s="26">
        <v>0</v>
      </c>
      <c r="O56" s="72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1</v>
      </c>
      <c r="X56" s="3">
        <v>0</v>
      </c>
      <c r="Y56" s="26">
        <v>0</v>
      </c>
      <c r="Z56" s="12">
        <v>0</v>
      </c>
      <c r="AA56" s="12">
        <v>0</v>
      </c>
      <c r="AB56" s="12">
        <v>1</v>
      </c>
      <c r="AC56" s="12">
        <v>0</v>
      </c>
      <c r="AD56" s="12">
        <v>74</v>
      </c>
      <c r="AE56" s="12">
        <v>42</v>
      </c>
      <c r="AF56" s="12">
        <v>73</v>
      </c>
      <c r="AG56" s="12">
        <v>40</v>
      </c>
      <c r="AH56" s="12">
        <v>0</v>
      </c>
      <c r="AI56" s="12">
        <v>0</v>
      </c>
      <c r="AJ56" s="12">
        <v>2</v>
      </c>
      <c r="AK56" s="12">
        <v>0</v>
      </c>
      <c r="AL56" s="12">
        <v>12</v>
      </c>
      <c r="AM56" s="12">
        <v>6</v>
      </c>
      <c r="AN56" s="12">
        <v>1</v>
      </c>
      <c r="AO56" s="12">
        <v>3</v>
      </c>
      <c r="AP56" s="12">
        <v>2</v>
      </c>
      <c r="AQ56" s="12">
        <v>1</v>
      </c>
      <c r="AR56" s="12">
        <v>10</v>
      </c>
      <c r="AS56" s="12">
        <v>5</v>
      </c>
      <c r="AT56" s="12">
        <v>1</v>
      </c>
      <c r="AU56" s="12">
        <v>1</v>
      </c>
      <c r="AV56" s="12">
        <v>8</v>
      </c>
      <c r="AW56" s="12">
        <v>5</v>
      </c>
      <c r="AX56" s="12">
        <v>0</v>
      </c>
      <c r="AY56" s="385">
        <v>0</v>
      </c>
      <c r="AZ56" s="40"/>
      <c r="BA56" s="40"/>
      <c r="BB56" s="40"/>
      <c r="BC56" s="40"/>
      <c r="BD56" s="40"/>
      <c r="BE56" s="40"/>
      <c r="BF56" s="40"/>
      <c r="BG56" s="40"/>
      <c r="BH56" s="40"/>
    </row>
    <row r="57" spans="1:60" ht="15.75" customHeight="1">
      <c r="A57" s="136"/>
      <c r="B57" s="2" t="s">
        <v>804</v>
      </c>
      <c r="C57" s="3">
        <v>543</v>
      </c>
      <c r="D57" s="3">
        <v>269</v>
      </c>
      <c r="E57" s="3">
        <v>274</v>
      </c>
      <c r="F57" s="3">
        <v>4</v>
      </c>
      <c r="G57" s="3">
        <v>7</v>
      </c>
      <c r="H57" s="3">
        <v>2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26">
        <v>0</v>
      </c>
      <c r="O57" s="72">
        <v>0</v>
      </c>
      <c r="P57" s="3">
        <v>2</v>
      </c>
      <c r="Q57" s="3">
        <v>5</v>
      </c>
      <c r="R57" s="3">
        <v>0</v>
      </c>
      <c r="S57" s="3">
        <v>1</v>
      </c>
      <c r="T57" s="3">
        <v>0</v>
      </c>
      <c r="U57" s="3">
        <v>0</v>
      </c>
      <c r="V57" s="3">
        <v>0</v>
      </c>
      <c r="W57" s="3">
        <v>1</v>
      </c>
      <c r="X57" s="3">
        <v>0</v>
      </c>
      <c r="Y57" s="26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100</v>
      </c>
      <c r="AE57" s="12">
        <v>65</v>
      </c>
      <c r="AF57" s="12">
        <v>97</v>
      </c>
      <c r="AG57" s="12">
        <v>63</v>
      </c>
      <c r="AH57" s="12">
        <v>2</v>
      </c>
      <c r="AI57" s="12">
        <v>0</v>
      </c>
      <c r="AJ57" s="12">
        <v>3</v>
      </c>
      <c r="AK57" s="12">
        <v>2</v>
      </c>
      <c r="AL57" s="12">
        <v>16</v>
      </c>
      <c r="AM57" s="12">
        <v>9</v>
      </c>
      <c r="AN57" s="12">
        <v>5</v>
      </c>
      <c r="AO57" s="12">
        <v>5</v>
      </c>
      <c r="AP57" s="12">
        <v>3</v>
      </c>
      <c r="AQ57" s="12">
        <v>5</v>
      </c>
      <c r="AR57" s="12">
        <v>7</v>
      </c>
      <c r="AS57" s="12">
        <v>5</v>
      </c>
      <c r="AT57" s="12">
        <v>6</v>
      </c>
      <c r="AU57" s="12">
        <v>3</v>
      </c>
      <c r="AV57" s="12">
        <v>6</v>
      </c>
      <c r="AW57" s="12">
        <v>6</v>
      </c>
      <c r="AX57" s="12">
        <v>0</v>
      </c>
      <c r="AY57" s="385">
        <v>0</v>
      </c>
      <c r="AZ57" s="40"/>
      <c r="BA57" s="40"/>
      <c r="BB57" s="40"/>
      <c r="BC57" s="40"/>
      <c r="BD57" s="40"/>
      <c r="BE57" s="40"/>
      <c r="BF57" s="40"/>
      <c r="BG57" s="40"/>
      <c r="BH57" s="40"/>
    </row>
    <row r="58" spans="1:60" ht="15.75" customHeight="1">
      <c r="A58" s="138"/>
      <c r="B58" s="146" t="s">
        <v>805</v>
      </c>
      <c r="C58" s="4">
        <v>215</v>
      </c>
      <c r="D58" s="4">
        <v>98</v>
      </c>
      <c r="E58" s="4">
        <v>117</v>
      </c>
      <c r="F58" s="4">
        <v>2</v>
      </c>
      <c r="G58" s="4">
        <v>5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374">
        <v>0</v>
      </c>
      <c r="O58" s="375">
        <v>0</v>
      </c>
      <c r="P58" s="4">
        <v>0</v>
      </c>
      <c r="Q58" s="4">
        <v>2</v>
      </c>
      <c r="R58" s="4">
        <v>1</v>
      </c>
      <c r="S58" s="4">
        <v>3</v>
      </c>
      <c r="T58" s="4">
        <v>0</v>
      </c>
      <c r="U58" s="4">
        <v>0</v>
      </c>
      <c r="V58" s="4">
        <v>1</v>
      </c>
      <c r="W58" s="4">
        <v>3</v>
      </c>
      <c r="X58" s="4">
        <v>0</v>
      </c>
      <c r="Y58" s="374">
        <v>0</v>
      </c>
      <c r="Z58" s="16">
        <v>0</v>
      </c>
      <c r="AA58" s="16">
        <v>0</v>
      </c>
      <c r="AB58" s="16">
        <v>1</v>
      </c>
      <c r="AC58" s="16">
        <v>0</v>
      </c>
      <c r="AD58" s="16">
        <v>39</v>
      </c>
      <c r="AE58" s="16">
        <v>21</v>
      </c>
      <c r="AF58" s="16">
        <v>39</v>
      </c>
      <c r="AG58" s="16">
        <v>21</v>
      </c>
      <c r="AH58" s="16">
        <v>2</v>
      </c>
      <c r="AI58" s="16">
        <v>0</v>
      </c>
      <c r="AJ58" s="16">
        <v>1</v>
      </c>
      <c r="AK58" s="16">
        <v>0</v>
      </c>
      <c r="AL58" s="16">
        <v>9</v>
      </c>
      <c r="AM58" s="16">
        <v>2</v>
      </c>
      <c r="AN58" s="16">
        <v>2</v>
      </c>
      <c r="AO58" s="16">
        <v>1</v>
      </c>
      <c r="AP58" s="16">
        <v>1</v>
      </c>
      <c r="AQ58" s="16">
        <v>0</v>
      </c>
      <c r="AR58" s="16">
        <v>6</v>
      </c>
      <c r="AS58" s="16">
        <v>2</v>
      </c>
      <c r="AT58" s="16">
        <v>1</v>
      </c>
      <c r="AU58" s="16">
        <v>1</v>
      </c>
      <c r="AV58" s="16">
        <v>4</v>
      </c>
      <c r="AW58" s="16">
        <v>3</v>
      </c>
      <c r="AX58" s="16">
        <v>0</v>
      </c>
      <c r="AY58" s="388">
        <v>0</v>
      </c>
      <c r="AZ58" s="40"/>
      <c r="BA58" s="40"/>
      <c r="BB58" s="40"/>
      <c r="BC58" s="40"/>
      <c r="BD58" s="40"/>
      <c r="BE58" s="40"/>
      <c r="BF58" s="40"/>
      <c r="BG58" s="40"/>
      <c r="BH58" s="40"/>
    </row>
    <row r="59" spans="1:60" ht="15.75" customHeight="1">
      <c r="A59" s="142" t="s">
        <v>70</v>
      </c>
      <c r="B59" s="143"/>
      <c r="C59" s="10">
        <v>558</v>
      </c>
      <c r="D59" s="10">
        <v>291</v>
      </c>
      <c r="E59" s="10">
        <v>267</v>
      </c>
      <c r="F59" s="10">
        <v>5</v>
      </c>
      <c r="G59" s="10">
        <v>4</v>
      </c>
      <c r="H59" s="10">
        <v>1</v>
      </c>
      <c r="I59" s="10">
        <v>1</v>
      </c>
      <c r="J59" s="10">
        <v>0</v>
      </c>
      <c r="K59" s="10">
        <v>0</v>
      </c>
      <c r="L59" s="10">
        <v>0</v>
      </c>
      <c r="M59" s="10">
        <v>0</v>
      </c>
      <c r="N59" s="28">
        <v>0</v>
      </c>
      <c r="O59" s="131">
        <v>0</v>
      </c>
      <c r="P59" s="10">
        <v>2</v>
      </c>
      <c r="Q59" s="10">
        <v>1</v>
      </c>
      <c r="R59" s="10">
        <v>0</v>
      </c>
      <c r="S59" s="10">
        <v>1</v>
      </c>
      <c r="T59" s="10">
        <v>0</v>
      </c>
      <c r="U59" s="10">
        <v>0</v>
      </c>
      <c r="V59" s="10">
        <v>0</v>
      </c>
      <c r="W59" s="10">
        <v>1</v>
      </c>
      <c r="X59" s="10">
        <v>0</v>
      </c>
      <c r="Y59" s="28">
        <v>0</v>
      </c>
      <c r="Z59" s="17">
        <v>0</v>
      </c>
      <c r="AA59" s="17">
        <v>0</v>
      </c>
      <c r="AB59" s="17">
        <v>2</v>
      </c>
      <c r="AC59" s="17">
        <v>1</v>
      </c>
      <c r="AD59" s="17">
        <v>113</v>
      </c>
      <c r="AE59" s="17">
        <v>59</v>
      </c>
      <c r="AF59" s="17">
        <v>108</v>
      </c>
      <c r="AG59" s="17">
        <v>55</v>
      </c>
      <c r="AH59" s="17">
        <v>1</v>
      </c>
      <c r="AI59" s="17">
        <v>3</v>
      </c>
      <c r="AJ59" s="17">
        <v>5</v>
      </c>
      <c r="AK59" s="17">
        <v>0</v>
      </c>
      <c r="AL59" s="17">
        <v>15</v>
      </c>
      <c r="AM59" s="17">
        <v>6</v>
      </c>
      <c r="AN59" s="17">
        <v>7</v>
      </c>
      <c r="AO59" s="17">
        <v>10</v>
      </c>
      <c r="AP59" s="17">
        <v>2</v>
      </c>
      <c r="AQ59" s="17">
        <v>3</v>
      </c>
      <c r="AR59" s="17">
        <v>13</v>
      </c>
      <c r="AS59" s="17">
        <v>3</v>
      </c>
      <c r="AT59" s="17">
        <v>4</v>
      </c>
      <c r="AU59" s="17">
        <v>2</v>
      </c>
      <c r="AV59" s="17">
        <v>7</v>
      </c>
      <c r="AW59" s="17">
        <v>8</v>
      </c>
      <c r="AX59" s="17">
        <v>0</v>
      </c>
      <c r="AY59" s="132">
        <v>0</v>
      </c>
      <c r="AZ59" s="40"/>
      <c r="BA59" s="40"/>
      <c r="BB59" s="40"/>
      <c r="BC59" s="40"/>
      <c r="BD59" s="40"/>
      <c r="BE59" s="40"/>
      <c r="BF59" s="40"/>
      <c r="BG59" s="40"/>
      <c r="BH59" s="40"/>
    </row>
    <row r="60" spans="1:60" ht="15.75" customHeight="1">
      <c r="A60" s="136"/>
      <c r="B60" s="2" t="s">
        <v>679</v>
      </c>
      <c r="C60" s="3">
        <v>164</v>
      </c>
      <c r="D60" s="3">
        <v>82</v>
      </c>
      <c r="E60" s="3">
        <v>82</v>
      </c>
      <c r="F60" s="3">
        <v>1</v>
      </c>
      <c r="G60" s="3">
        <v>1</v>
      </c>
      <c r="H60" s="3">
        <v>1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26">
        <v>0</v>
      </c>
      <c r="O60" s="72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26">
        <v>0</v>
      </c>
      <c r="Z60" s="12">
        <v>0</v>
      </c>
      <c r="AA60" s="12">
        <v>0</v>
      </c>
      <c r="AB60" s="12">
        <v>0</v>
      </c>
      <c r="AC60" s="12">
        <v>1</v>
      </c>
      <c r="AD60" s="12">
        <v>32</v>
      </c>
      <c r="AE60" s="12">
        <v>16</v>
      </c>
      <c r="AF60" s="12">
        <v>30</v>
      </c>
      <c r="AG60" s="12">
        <v>16</v>
      </c>
      <c r="AH60" s="12">
        <v>0</v>
      </c>
      <c r="AI60" s="12">
        <v>0</v>
      </c>
      <c r="AJ60" s="12">
        <v>1</v>
      </c>
      <c r="AK60" s="12">
        <v>0</v>
      </c>
      <c r="AL60" s="12">
        <v>3</v>
      </c>
      <c r="AM60" s="12">
        <v>5</v>
      </c>
      <c r="AN60" s="12">
        <v>1</v>
      </c>
      <c r="AO60" s="12">
        <v>4</v>
      </c>
      <c r="AP60" s="12">
        <v>1</v>
      </c>
      <c r="AQ60" s="12">
        <v>0</v>
      </c>
      <c r="AR60" s="12">
        <v>5</v>
      </c>
      <c r="AS60" s="12">
        <v>0</v>
      </c>
      <c r="AT60" s="12">
        <v>0</v>
      </c>
      <c r="AU60" s="12">
        <v>0</v>
      </c>
      <c r="AV60" s="12">
        <v>3</v>
      </c>
      <c r="AW60" s="12">
        <v>3</v>
      </c>
      <c r="AX60" s="12">
        <v>0</v>
      </c>
      <c r="AY60" s="385">
        <v>0</v>
      </c>
      <c r="AZ60" s="40"/>
      <c r="BA60" s="40"/>
      <c r="BB60" s="40"/>
      <c r="BC60" s="40"/>
      <c r="BD60" s="40"/>
      <c r="BE60" s="40"/>
      <c r="BF60" s="40"/>
      <c r="BG60" s="40"/>
      <c r="BH60" s="40"/>
    </row>
    <row r="61" spans="1:60" ht="15.75" customHeight="1">
      <c r="A61" s="136"/>
      <c r="B61" s="2" t="s">
        <v>680</v>
      </c>
      <c r="C61" s="3">
        <v>219</v>
      </c>
      <c r="D61" s="3">
        <v>117</v>
      </c>
      <c r="E61" s="3">
        <v>102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26">
        <v>0</v>
      </c>
      <c r="O61" s="72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26">
        <v>0</v>
      </c>
      <c r="Z61" s="12">
        <v>0</v>
      </c>
      <c r="AA61" s="12">
        <v>0</v>
      </c>
      <c r="AB61" s="12">
        <v>1</v>
      </c>
      <c r="AC61" s="12">
        <v>0</v>
      </c>
      <c r="AD61" s="12">
        <v>47</v>
      </c>
      <c r="AE61" s="12">
        <v>25</v>
      </c>
      <c r="AF61" s="12">
        <v>47</v>
      </c>
      <c r="AG61" s="12">
        <v>22</v>
      </c>
      <c r="AH61" s="12">
        <v>1</v>
      </c>
      <c r="AI61" s="12">
        <v>2</v>
      </c>
      <c r="AJ61" s="12">
        <v>3</v>
      </c>
      <c r="AK61" s="12">
        <v>0</v>
      </c>
      <c r="AL61" s="12">
        <v>10</v>
      </c>
      <c r="AM61" s="12">
        <v>1</v>
      </c>
      <c r="AN61" s="12">
        <v>3</v>
      </c>
      <c r="AO61" s="12">
        <v>4</v>
      </c>
      <c r="AP61" s="12">
        <v>1</v>
      </c>
      <c r="AQ61" s="12">
        <v>2</v>
      </c>
      <c r="AR61" s="12">
        <v>5</v>
      </c>
      <c r="AS61" s="12">
        <v>3</v>
      </c>
      <c r="AT61" s="12">
        <v>2</v>
      </c>
      <c r="AU61" s="12">
        <v>2</v>
      </c>
      <c r="AV61" s="12">
        <v>1</v>
      </c>
      <c r="AW61" s="12">
        <v>1</v>
      </c>
      <c r="AX61" s="12">
        <v>0</v>
      </c>
      <c r="AY61" s="385">
        <v>0</v>
      </c>
      <c r="AZ61" s="40"/>
      <c r="BA61" s="40"/>
      <c r="BB61" s="40"/>
      <c r="BC61" s="40"/>
      <c r="BD61" s="40"/>
      <c r="BE61" s="40"/>
      <c r="BF61" s="40"/>
      <c r="BG61" s="40"/>
      <c r="BH61" s="40"/>
    </row>
    <row r="62" spans="1:60" ht="15.75" customHeight="1">
      <c r="A62" s="138"/>
      <c r="B62" s="146" t="s">
        <v>806</v>
      </c>
      <c r="C62" s="4">
        <v>175</v>
      </c>
      <c r="D62" s="4">
        <v>92</v>
      </c>
      <c r="E62" s="4">
        <v>83</v>
      </c>
      <c r="F62" s="4">
        <v>3</v>
      </c>
      <c r="G62" s="4">
        <v>3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374">
        <v>0</v>
      </c>
      <c r="O62" s="375">
        <v>0</v>
      </c>
      <c r="P62" s="4">
        <v>2</v>
      </c>
      <c r="Q62" s="4">
        <v>1</v>
      </c>
      <c r="R62" s="4">
        <v>0</v>
      </c>
      <c r="S62" s="4">
        <v>1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374">
        <v>0</v>
      </c>
      <c r="Z62" s="16">
        <v>0</v>
      </c>
      <c r="AA62" s="16">
        <v>0</v>
      </c>
      <c r="AB62" s="16">
        <v>1</v>
      </c>
      <c r="AC62" s="16">
        <v>0</v>
      </c>
      <c r="AD62" s="16">
        <v>34</v>
      </c>
      <c r="AE62" s="16">
        <v>18</v>
      </c>
      <c r="AF62" s="16">
        <v>31</v>
      </c>
      <c r="AG62" s="16">
        <v>17</v>
      </c>
      <c r="AH62" s="16">
        <v>0</v>
      </c>
      <c r="AI62" s="16">
        <v>1</v>
      </c>
      <c r="AJ62" s="16">
        <v>1</v>
      </c>
      <c r="AK62" s="16">
        <v>0</v>
      </c>
      <c r="AL62" s="16">
        <v>2</v>
      </c>
      <c r="AM62" s="16">
        <v>0</v>
      </c>
      <c r="AN62" s="16">
        <v>3</v>
      </c>
      <c r="AO62" s="16">
        <v>2</v>
      </c>
      <c r="AP62" s="16">
        <v>0</v>
      </c>
      <c r="AQ62" s="16">
        <v>1</v>
      </c>
      <c r="AR62" s="16">
        <v>3</v>
      </c>
      <c r="AS62" s="16">
        <v>0</v>
      </c>
      <c r="AT62" s="16">
        <v>2</v>
      </c>
      <c r="AU62" s="16">
        <v>0</v>
      </c>
      <c r="AV62" s="16">
        <v>3</v>
      </c>
      <c r="AW62" s="16">
        <v>4</v>
      </c>
      <c r="AX62" s="16">
        <v>0</v>
      </c>
      <c r="AY62" s="388">
        <v>0</v>
      </c>
      <c r="AZ62" s="40"/>
      <c r="BA62" s="40"/>
      <c r="BB62" s="40"/>
      <c r="BC62" s="40"/>
      <c r="BD62" s="40"/>
      <c r="BE62" s="40"/>
      <c r="BF62" s="40"/>
      <c r="BG62" s="40"/>
      <c r="BH62" s="40"/>
    </row>
    <row r="63" spans="1:60" ht="15.75" customHeight="1">
      <c r="A63" s="142" t="s">
        <v>807</v>
      </c>
      <c r="B63" s="143"/>
      <c r="C63" s="10">
        <v>1653</v>
      </c>
      <c r="D63" s="10">
        <v>815</v>
      </c>
      <c r="E63" s="10">
        <v>838</v>
      </c>
      <c r="F63" s="10">
        <v>13</v>
      </c>
      <c r="G63" s="10">
        <v>9</v>
      </c>
      <c r="H63" s="10">
        <v>3</v>
      </c>
      <c r="I63" s="10">
        <v>1</v>
      </c>
      <c r="J63" s="10">
        <v>1</v>
      </c>
      <c r="K63" s="10">
        <v>0</v>
      </c>
      <c r="L63" s="10">
        <v>0</v>
      </c>
      <c r="M63" s="10">
        <v>0</v>
      </c>
      <c r="N63" s="28">
        <v>1</v>
      </c>
      <c r="O63" s="131">
        <v>0</v>
      </c>
      <c r="P63" s="10">
        <v>4</v>
      </c>
      <c r="Q63" s="10">
        <v>3</v>
      </c>
      <c r="R63" s="10">
        <v>1</v>
      </c>
      <c r="S63" s="10">
        <v>2</v>
      </c>
      <c r="T63" s="10">
        <v>0</v>
      </c>
      <c r="U63" s="10">
        <v>0</v>
      </c>
      <c r="V63" s="10">
        <v>0</v>
      </c>
      <c r="W63" s="10">
        <v>1</v>
      </c>
      <c r="X63" s="10">
        <v>1</v>
      </c>
      <c r="Y63" s="28">
        <v>1</v>
      </c>
      <c r="Z63" s="17">
        <v>0</v>
      </c>
      <c r="AA63" s="17">
        <v>0</v>
      </c>
      <c r="AB63" s="17">
        <v>4</v>
      </c>
      <c r="AC63" s="17">
        <v>3</v>
      </c>
      <c r="AD63" s="17">
        <v>254</v>
      </c>
      <c r="AE63" s="17">
        <v>184</v>
      </c>
      <c r="AF63" s="17">
        <v>247</v>
      </c>
      <c r="AG63" s="17">
        <v>177</v>
      </c>
      <c r="AH63" s="17">
        <v>3</v>
      </c>
      <c r="AI63" s="17">
        <v>2</v>
      </c>
      <c r="AJ63" s="17">
        <v>9</v>
      </c>
      <c r="AK63" s="17">
        <v>0</v>
      </c>
      <c r="AL63" s="17">
        <v>46</v>
      </c>
      <c r="AM63" s="17">
        <v>15</v>
      </c>
      <c r="AN63" s="17">
        <v>16</v>
      </c>
      <c r="AO63" s="17">
        <v>17</v>
      </c>
      <c r="AP63" s="17">
        <v>11</v>
      </c>
      <c r="AQ63" s="17">
        <v>10</v>
      </c>
      <c r="AR63" s="17">
        <v>18</v>
      </c>
      <c r="AS63" s="17">
        <v>11</v>
      </c>
      <c r="AT63" s="17">
        <v>17</v>
      </c>
      <c r="AU63" s="17">
        <v>17</v>
      </c>
      <c r="AV63" s="17">
        <v>20</v>
      </c>
      <c r="AW63" s="17">
        <v>21</v>
      </c>
      <c r="AX63" s="17">
        <v>0</v>
      </c>
      <c r="AY63" s="132">
        <v>0</v>
      </c>
      <c r="AZ63" s="40"/>
      <c r="BA63" s="40"/>
      <c r="BB63" s="40"/>
      <c r="BC63" s="40"/>
      <c r="BD63" s="40"/>
      <c r="BE63" s="40"/>
      <c r="BF63" s="40"/>
      <c r="BG63" s="40"/>
      <c r="BH63" s="40"/>
    </row>
    <row r="64" spans="1:60" ht="15.75" customHeight="1">
      <c r="A64" s="136"/>
      <c r="B64" s="2" t="s">
        <v>808</v>
      </c>
      <c r="C64" s="3">
        <v>1114</v>
      </c>
      <c r="D64" s="3">
        <v>537</v>
      </c>
      <c r="E64" s="3">
        <v>577</v>
      </c>
      <c r="F64" s="3">
        <v>7</v>
      </c>
      <c r="G64" s="3">
        <v>5</v>
      </c>
      <c r="H64" s="3">
        <v>1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26">
        <v>1</v>
      </c>
      <c r="O64" s="72">
        <v>0</v>
      </c>
      <c r="P64" s="3">
        <v>2</v>
      </c>
      <c r="Q64" s="3">
        <v>1</v>
      </c>
      <c r="R64" s="3">
        <v>0</v>
      </c>
      <c r="S64" s="3">
        <v>1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26">
        <v>1</v>
      </c>
      <c r="Z64" s="12">
        <v>0</v>
      </c>
      <c r="AA64" s="12">
        <v>0</v>
      </c>
      <c r="AB64" s="12">
        <v>3</v>
      </c>
      <c r="AC64" s="12">
        <v>3</v>
      </c>
      <c r="AD64" s="12">
        <v>173</v>
      </c>
      <c r="AE64" s="12">
        <v>131</v>
      </c>
      <c r="AF64" s="12">
        <v>167</v>
      </c>
      <c r="AG64" s="12">
        <v>126</v>
      </c>
      <c r="AH64" s="12">
        <v>2</v>
      </c>
      <c r="AI64" s="12">
        <v>1</v>
      </c>
      <c r="AJ64" s="12">
        <v>5</v>
      </c>
      <c r="AK64" s="12">
        <v>0</v>
      </c>
      <c r="AL64" s="12">
        <v>34</v>
      </c>
      <c r="AM64" s="12">
        <v>9</v>
      </c>
      <c r="AN64" s="12">
        <v>10</v>
      </c>
      <c r="AO64" s="12">
        <v>13</v>
      </c>
      <c r="AP64" s="12">
        <v>5</v>
      </c>
      <c r="AQ64" s="12">
        <v>8</v>
      </c>
      <c r="AR64" s="12">
        <v>11</v>
      </c>
      <c r="AS64" s="12">
        <v>6</v>
      </c>
      <c r="AT64" s="12">
        <v>9</v>
      </c>
      <c r="AU64" s="12">
        <v>14</v>
      </c>
      <c r="AV64" s="12">
        <v>13</v>
      </c>
      <c r="AW64" s="12">
        <v>14</v>
      </c>
      <c r="AX64" s="12">
        <v>0</v>
      </c>
      <c r="AY64" s="385">
        <v>0</v>
      </c>
      <c r="AZ64" s="40"/>
      <c r="BA64" s="40"/>
      <c r="BB64" s="40"/>
      <c r="BC64" s="40"/>
      <c r="BD64" s="40"/>
      <c r="BE64" s="40"/>
      <c r="BF64" s="40"/>
      <c r="BG64" s="40"/>
      <c r="BH64" s="40"/>
    </row>
    <row r="65" spans="1:60" ht="15.75" customHeight="1">
      <c r="A65" s="136"/>
      <c r="B65" s="2" t="s">
        <v>780</v>
      </c>
      <c r="C65" s="3">
        <v>314</v>
      </c>
      <c r="D65" s="3">
        <v>159</v>
      </c>
      <c r="E65" s="3">
        <v>155</v>
      </c>
      <c r="F65" s="3">
        <v>3</v>
      </c>
      <c r="G65" s="3">
        <v>3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26">
        <v>0</v>
      </c>
      <c r="O65" s="72">
        <v>0</v>
      </c>
      <c r="P65" s="3">
        <v>1</v>
      </c>
      <c r="Q65" s="3">
        <v>2</v>
      </c>
      <c r="R65" s="3">
        <v>1</v>
      </c>
      <c r="S65" s="3">
        <v>1</v>
      </c>
      <c r="T65" s="3">
        <v>0</v>
      </c>
      <c r="U65" s="3">
        <v>0</v>
      </c>
      <c r="V65" s="3">
        <v>0</v>
      </c>
      <c r="W65" s="3">
        <v>1</v>
      </c>
      <c r="X65" s="3">
        <v>1</v>
      </c>
      <c r="Y65" s="26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49</v>
      </c>
      <c r="AE65" s="12">
        <v>33</v>
      </c>
      <c r="AF65" s="12">
        <v>48</v>
      </c>
      <c r="AG65" s="12">
        <v>33</v>
      </c>
      <c r="AH65" s="12">
        <v>1</v>
      </c>
      <c r="AI65" s="12">
        <v>1</v>
      </c>
      <c r="AJ65" s="12">
        <v>3</v>
      </c>
      <c r="AK65" s="12">
        <v>0</v>
      </c>
      <c r="AL65" s="12">
        <v>6</v>
      </c>
      <c r="AM65" s="12">
        <v>5</v>
      </c>
      <c r="AN65" s="12">
        <v>5</v>
      </c>
      <c r="AO65" s="12">
        <v>2</v>
      </c>
      <c r="AP65" s="12">
        <v>3</v>
      </c>
      <c r="AQ65" s="12">
        <v>1</v>
      </c>
      <c r="AR65" s="12">
        <v>3</v>
      </c>
      <c r="AS65" s="12">
        <v>3</v>
      </c>
      <c r="AT65" s="12">
        <v>5</v>
      </c>
      <c r="AU65" s="12">
        <v>2</v>
      </c>
      <c r="AV65" s="12">
        <v>5</v>
      </c>
      <c r="AW65" s="12">
        <v>6</v>
      </c>
      <c r="AX65" s="12">
        <v>0</v>
      </c>
      <c r="AY65" s="385">
        <v>0</v>
      </c>
      <c r="AZ65" s="40"/>
      <c r="BA65" s="40"/>
      <c r="BB65" s="40"/>
      <c r="BC65" s="40"/>
      <c r="BD65" s="40"/>
      <c r="BE65" s="40"/>
      <c r="BF65" s="40"/>
      <c r="BG65" s="40"/>
      <c r="BH65" s="40"/>
    </row>
    <row r="66" spans="1:60" ht="15.75" customHeight="1">
      <c r="A66" s="138"/>
      <c r="B66" s="146" t="s">
        <v>781</v>
      </c>
      <c r="C66" s="4">
        <v>225</v>
      </c>
      <c r="D66" s="4">
        <v>119</v>
      </c>
      <c r="E66" s="4">
        <v>106</v>
      </c>
      <c r="F66" s="4">
        <v>3</v>
      </c>
      <c r="G66" s="4">
        <v>1</v>
      </c>
      <c r="H66" s="4">
        <v>1</v>
      </c>
      <c r="I66" s="4">
        <v>1</v>
      </c>
      <c r="J66" s="4">
        <v>0</v>
      </c>
      <c r="K66" s="4">
        <v>0</v>
      </c>
      <c r="L66" s="4">
        <v>0</v>
      </c>
      <c r="M66" s="4">
        <v>0</v>
      </c>
      <c r="N66" s="374">
        <v>0</v>
      </c>
      <c r="O66" s="375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374">
        <v>0</v>
      </c>
      <c r="Z66" s="16">
        <v>0</v>
      </c>
      <c r="AA66" s="16">
        <v>0</v>
      </c>
      <c r="AB66" s="16">
        <v>1</v>
      </c>
      <c r="AC66" s="16">
        <v>0</v>
      </c>
      <c r="AD66" s="16">
        <v>32</v>
      </c>
      <c r="AE66" s="16">
        <v>20</v>
      </c>
      <c r="AF66" s="16">
        <v>32</v>
      </c>
      <c r="AG66" s="16">
        <v>18</v>
      </c>
      <c r="AH66" s="16">
        <v>0</v>
      </c>
      <c r="AI66" s="16">
        <v>0</v>
      </c>
      <c r="AJ66" s="16">
        <v>1</v>
      </c>
      <c r="AK66" s="16">
        <v>0</v>
      </c>
      <c r="AL66" s="16">
        <v>6</v>
      </c>
      <c r="AM66" s="16">
        <v>1</v>
      </c>
      <c r="AN66" s="16">
        <v>1</v>
      </c>
      <c r="AO66" s="16">
        <v>2</v>
      </c>
      <c r="AP66" s="16">
        <v>3</v>
      </c>
      <c r="AQ66" s="16">
        <v>1</v>
      </c>
      <c r="AR66" s="16">
        <v>4</v>
      </c>
      <c r="AS66" s="16">
        <v>2</v>
      </c>
      <c r="AT66" s="16">
        <v>3</v>
      </c>
      <c r="AU66" s="16">
        <v>1</v>
      </c>
      <c r="AV66" s="16">
        <v>2</v>
      </c>
      <c r="AW66" s="16">
        <v>1</v>
      </c>
      <c r="AX66" s="16">
        <v>0</v>
      </c>
      <c r="AY66" s="388">
        <v>0</v>
      </c>
      <c r="AZ66" s="40"/>
      <c r="BA66" s="40"/>
      <c r="BB66" s="40"/>
      <c r="BC66" s="40"/>
      <c r="BD66" s="40"/>
      <c r="BE66" s="40"/>
      <c r="BF66" s="40"/>
      <c r="BG66" s="40"/>
      <c r="BH66" s="40"/>
    </row>
    <row r="67" spans="1:60" ht="15.75" customHeight="1">
      <c r="A67" s="142" t="s">
        <v>929</v>
      </c>
      <c r="B67" s="143"/>
      <c r="C67" s="10">
        <v>960</v>
      </c>
      <c r="D67" s="10">
        <v>463</v>
      </c>
      <c r="E67" s="10">
        <v>497</v>
      </c>
      <c r="F67" s="10">
        <v>6</v>
      </c>
      <c r="G67" s="10">
        <v>7</v>
      </c>
      <c r="H67" s="10">
        <v>0</v>
      </c>
      <c r="I67" s="10">
        <v>1</v>
      </c>
      <c r="J67" s="10">
        <v>0</v>
      </c>
      <c r="K67" s="10">
        <v>0</v>
      </c>
      <c r="L67" s="10">
        <v>0</v>
      </c>
      <c r="M67" s="10">
        <v>0</v>
      </c>
      <c r="N67" s="28">
        <v>0</v>
      </c>
      <c r="O67" s="131">
        <v>0</v>
      </c>
      <c r="P67" s="10">
        <v>2</v>
      </c>
      <c r="Q67" s="10">
        <v>2</v>
      </c>
      <c r="R67" s="10">
        <v>2</v>
      </c>
      <c r="S67" s="10">
        <v>3</v>
      </c>
      <c r="T67" s="10">
        <v>1</v>
      </c>
      <c r="U67" s="10">
        <v>1</v>
      </c>
      <c r="V67" s="10">
        <v>1</v>
      </c>
      <c r="W67" s="10">
        <v>2</v>
      </c>
      <c r="X67" s="10">
        <v>0</v>
      </c>
      <c r="Y67" s="28">
        <v>0</v>
      </c>
      <c r="Z67" s="17">
        <v>0</v>
      </c>
      <c r="AA67" s="17">
        <v>0</v>
      </c>
      <c r="AB67" s="17">
        <v>2</v>
      </c>
      <c r="AC67" s="17">
        <v>1</v>
      </c>
      <c r="AD67" s="17">
        <v>126</v>
      </c>
      <c r="AE67" s="17">
        <v>104</v>
      </c>
      <c r="AF67" s="17">
        <v>123</v>
      </c>
      <c r="AG67" s="17">
        <v>103</v>
      </c>
      <c r="AH67" s="17">
        <v>1</v>
      </c>
      <c r="AI67" s="17">
        <v>0</v>
      </c>
      <c r="AJ67" s="17">
        <v>4</v>
      </c>
      <c r="AK67" s="17">
        <v>0</v>
      </c>
      <c r="AL67" s="17">
        <v>19</v>
      </c>
      <c r="AM67" s="17">
        <v>8</v>
      </c>
      <c r="AN67" s="17">
        <v>11</v>
      </c>
      <c r="AO67" s="17">
        <v>8</v>
      </c>
      <c r="AP67" s="17">
        <v>4</v>
      </c>
      <c r="AQ67" s="17">
        <v>5</v>
      </c>
      <c r="AR67" s="17">
        <v>7</v>
      </c>
      <c r="AS67" s="17">
        <v>11</v>
      </c>
      <c r="AT67" s="17">
        <v>4</v>
      </c>
      <c r="AU67" s="17">
        <v>7</v>
      </c>
      <c r="AV67" s="17">
        <v>6</v>
      </c>
      <c r="AW67" s="17">
        <v>13</v>
      </c>
      <c r="AX67" s="17">
        <v>1</v>
      </c>
      <c r="AY67" s="132">
        <v>0</v>
      </c>
      <c r="AZ67" s="40"/>
      <c r="BA67" s="40"/>
      <c r="BB67" s="40"/>
      <c r="BC67" s="40"/>
      <c r="BD67" s="40"/>
      <c r="BE67" s="40"/>
      <c r="BF67" s="40"/>
      <c r="BG67" s="40"/>
      <c r="BH67" s="40"/>
    </row>
    <row r="68" spans="1:60" ht="15.75" customHeight="1">
      <c r="A68" s="136"/>
      <c r="B68" s="2" t="s">
        <v>764</v>
      </c>
      <c r="C68" s="3">
        <v>462</v>
      </c>
      <c r="D68" s="3">
        <v>222</v>
      </c>
      <c r="E68" s="3">
        <v>240</v>
      </c>
      <c r="F68" s="3">
        <v>2</v>
      </c>
      <c r="G68" s="3">
        <v>6</v>
      </c>
      <c r="H68" s="3">
        <v>0</v>
      </c>
      <c r="I68" s="3">
        <v>1</v>
      </c>
      <c r="J68" s="3">
        <v>0</v>
      </c>
      <c r="K68" s="3">
        <v>0</v>
      </c>
      <c r="L68" s="3">
        <v>0</v>
      </c>
      <c r="M68" s="3">
        <v>0</v>
      </c>
      <c r="N68" s="26">
        <v>0</v>
      </c>
      <c r="O68" s="72">
        <v>0</v>
      </c>
      <c r="P68" s="3">
        <v>1</v>
      </c>
      <c r="Q68" s="3">
        <v>1</v>
      </c>
      <c r="R68" s="3">
        <v>1</v>
      </c>
      <c r="S68" s="3">
        <v>3</v>
      </c>
      <c r="T68" s="3">
        <v>0</v>
      </c>
      <c r="U68" s="3">
        <v>1</v>
      </c>
      <c r="V68" s="3">
        <v>1</v>
      </c>
      <c r="W68" s="3">
        <v>2</v>
      </c>
      <c r="X68" s="3">
        <v>0</v>
      </c>
      <c r="Y68" s="26">
        <v>0</v>
      </c>
      <c r="Z68" s="12">
        <v>0</v>
      </c>
      <c r="AA68" s="12">
        <v>0</v>
      </c>
      <c r="AB68" s="12">
        <v>0</v>
      </c>
      <c r="AC68" s="12">
        <v>1</v>
      </c>
      <c r="AD68" s="12">
        <v>57</v>
      </c>
      <c r="AE68" s="12">
        <v>57</v>
      </c>
      <c r="AF68" s="12">
        <v>56</v>
      </c>
      <c r="AG68" s="12">
        <v>56</v>
      </c>
      <c r="AH68" s="12">
        <v>1</v>
      </c>
      <c r="AI68" s="12">
        <v>0</v>
      </c>
      <c r="AJ68" s="12">
        <v>1</v>
      </c>
      <c r="AK68" s="12">
        <v>0</v>
      </c>
      <c r="AL68" s="12">
        <v>9</v>
      </c>
      <c r="AM68" s="12">
        <v>3</v>
      </c>
      <c r="AN68" s="12">
        <v>5</v>
      </c>
      <c r="AO68" s="12">
        <v>5</v>
      </c>
      <c r="AP68" s="12">
        <v>1</v>
      </c>
      <c r="AQ68" s="12">
        <v>2</v>
      </c>
      <c r="AR68" s="12">
        <v>4</v>
      </c>
      <c r="AS68" s="12">
        <v>5</v>
      </c>
      <c r="AT68" s="12">
        <v>1</v>
      </c>
      <c r="AU68" s="12">
        <v>5</v>
      </c>
      <c r="AV68" s="12">
        <v>1</v>
      </c>
      <c r="AW68" s="12">
        <v>10</v>
      </c>
      <c r="AX68" s="12">
        <v>0</v>
      </c>
      <c r="AY68" s="385">
        <v>0</v>
      </c>
      <c r="AZ68" s="40"/>
      <c r="BA68" s="40"/>
      <c r="BB68" s="40"/>
      <c r="BC68" s="40"/>
      <c r="BD68" s="40"/>
      <c r="BE68" s="40"/>
      <c r="BF68" s="40"/>
      <c r="BG68" s="40"/>
      <c r="BH68" s="40"/>
    </row>
    <row r="69" spans="1:60" ht="15.75" customHeight="1">
      <c r="A69" s="138"/>
      <c r="B69" s="146" t="s">
        <v>782</v>
      </c>
      <c r="C69" s="4">
        <v>498</v>
      </c>
      <c r="D69" s="4">
        <v>241</v>
      </c>
      <c r="E69" s="4">
        <v>257</v>
      </c>
      <c r="F69" s="4">
        <v>4</v>
      </c>
      <c r="G69" s="4">
        <v>1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374">
        <v>0</v>
      </c>
      <c r="O69" s="375">
        <v>0</v>
      </c>
      <c r="P69" s="4">
        <v>1</v>
      </c>
      <c r="Q69" s="4">
        <v>1</v>
      </c>
      <c r="R69" s="4">
        <v>1</v>
      </c>
      <c r="S69" s="4">
        <v>0</v>
      </c>
      <c r="T69" s="4">
        <v>1</v>
      </c>
      <c r="U69" s="4">
        <v>0</v>
      </c>
      <c r="V69" s="4">
        <v>0</v>
      </c>
      <c r="W69" s="4">
        <v>0</v>
      </c>
      <c r="X69" s="4">
        <v>0</v>
      </c>
      <c r="Y69" s="374">
        <v>0</v>
      </c>
      <c r="Z69" s="16">
        <v>0</v>
      </c>
      <c r="AA69" s="16">
        <v>0</v>
      </c>
      <c r="AB69" s="16">
        <v>2</v>
      </c>
      <c r="AC69" s="16">
        <v>0</v>
      </c>
      <c r="AD69" s="16">
        <v>69</v>
      </c>
      <c r="AE69" s="16">
        <v>47</v>
      </c>
      <c r="AF69" s="16">
        <v>67</v>
      </c>
      <c r="AG69" s="16">
        <v>47</v>
      </c>
      <c r="AH69" s="16">
        <v>0</v>
      </c>
      <c r="AI69" s="16">
        <v>0</v>
      </c>
      <c r="AJ69" s="16">
        <v>3</v>
      </c>
      <c r="AK69" s="16">
        <v>0</v>
      </c>
      <c r="AL69" s="16">
        <v>10</v>
      </c>
      <c r="AM69" s="16">
        <v>5</v>
      </c>
      <c r="AN69" s="16">
        <v>6</v>
      </c>
      <c r="AO69" s="16">
        <v>3</v>
      </c>
      <c r="AP69" s="16">
        <v>3</v>
      </c>
      <c r="AQ69" s="16">
        <v>3</v>
      </c>
      <c r="AR69" s="16">
        <v>3</v>
      </c>
      <c r="AS69" s="16">
        <v>6</v>
      </c>
      <c r="AT69" s="16">
        <v>3</v>
      </c>
      <c r="AU69" s="16">
        <v>2</v>
      </c>
      <c r="AV69" s="16">
        <v>5</v>
      </c>
      <c r="AW69" s="16">
        <v>3</v>
      </c>
      <c r="AX69" s="16">
        <v>1</v>
      </c>
      <c r="AY69" s="388">
        <v>0</v>
      </c>
      <c r="AZ69" s="40"/>
      <c r="BA69" s="40"/>
      <c r="BB69" s="40"/>
      <c r="BC69" s="40"/>
      <c r="BD69" s="40"/>
      <c r="BE69" s="40"/>
      <c r="BF69" s="40"/>
      <c r="BG69" s="40"/>
      <c r="BH69" s="40"/>
    </row>
    <row r="70" spans="1:60" ht="15.75" customHeight="1">
      <c r="A70" s="142" t="s">
        <v>930</v>
      </c>
      <c r="B70" s="143"/>
      <c r="C70" s="10">
        <v>1493</v>
      </c>
      <c r="D70" s="10">
        <v>727</v>
      </c>
      <c r="E70" s="10">
        <v>766</v>
      </c>
      <c r="F70" s="10">
        <v>13</v>
      </c>
      <c r="G70" s="10">
        <v>9</v>
      </c>
      <c r="H70" s="10">
        <v>4</v>
      </c>
      <c r="I70" s="10">
        <v>2</v>
      </c>
      <c r="J70" s="10">
        <v>1</v>
      </c>
      <c r="K70" s="10">
        <v>0</v>
      </c>
      <c r="L70" s="10">
        <v>1</v>
      </c>
      <c r="M70" s="10">
        <v>0</v>
      </c>
      <c r="N70" s="28">
        <v>0</v>
      </c>
      <c r="O70" s="131">
        <v>0</v>
      </c>
      <c r="P70" s="10">
        <v>5</v>
      </c>
      <c r="Q70" s="10">
        <v>4</v>
      </c>
      <c r="R70" s="10">
        <v>1</v>
      </c>
      <c r="S70" s="10">
        <v>1</v>
      </c>
      <c r="T70" s="10">
        <v>0</v>
      </c>
      <c r="U70" s="10">
        <v>0</v>
      </c>
      <c r="V70" s="10">
        <v>0</v>
      </c>
      <c r="W70" s="10">
        <v>1</v>
      </c>
      <c r="X70" s="10">
        <v>1</v>
      </c>
      <c r="Y70" s="28">
        <v>0</v>
      </c>
      <c r="Z70" s="17">
        <v>0</v>
      </c>
      <c r="AA70" s="17">
        <v>0</v>
      </c>
      <c r="AB70" s="17">
        <v>2</v>
      </c>
      <c r="AC70" s="17">
        <v>2</v>
      </c>
      <c r="AD70" s="17">
        <v>233</v>
      </c>
      <c r="AE70" s="17">
        <v>161</v>
      </c>
      <c r="AF70" s="17">
        <v>228</v>
      </c>
      <c r="AG70" s="17">
        <v>156</v>
      </c>
      <c r="AH70" s="17">
        <v>6</v>
      </c>
      <c r="AI70" s="17">
        <v>3</v>
      </c>
      <c r="AJ70" s="17">
        <v>3</v>
      </c>
      <c r="AK70" s="17">
        <v>1</v>
      </c>
      <c r="AL70" s="17">
        <v>40</v>
      </c>
      <c r="AM70" s="17">
        <v>23</v>
      </c>
      <c r="AN70" s="17">
        <v>8</v>
      </c>
      <c r="AO70" s="17">
        <v>17</v>
      </c>
      <c r="AP70" s="17">
        <v>10</v>
      </c>
      <c r="AQ70" s="17">
        <v>7</v>
      </c>
      <c r="AR70" s="17">
        <v>17</v>
      </c>
      <c r="AS70" s="17">
        <v>10</v>
      </c>
      <c r="AT70" s="17">
        <v>14</v>
      </c>
      <c r="AU70" s="17">
        <v>10</v>
      </c>
      <c r="AV70" s="17">
        <v>16</v>
      </c>
      <c r="AW70" s="17">
        <v>9</v>
      </c>
      <c r="AX70" s="17">
        <v>1</v>
      </c>
      <c r="AY70" s="132">
        <v>0</v>
      </c>
      <c r="AZ70" s="40"/>
      <c r="BA70" s="40"/>
      <c r="BB70" s="40"/>
      <c r="BC70" s="40"/>
      <c r="BD70" s="40"/>
      <c r="BE70" s="40"/>
      <c r="BF70" s="40"/>
      <c r="BG70" s="40"/>
      <c r="BH70" s="40"/>
    </row>
    <row r="71" spans="1:60" ht="15.75" customHeight="1">
      <c r="A71" s="136"/>
      <c r="B71" s="2" t="s">
        <v>809</v>
      </c>
      <c r="C71" s="3">
        <v>588</v>
      </c>
      <c r="D71" s="3">
        <v>290</v>
      </c>
      <c r="E71" s="3">
        <v>298</v>
      </c>
      <c r="F71" s="3">
        <v>5</v>
      </c>
      <c r="G71" s="3">
        <v>6</v>
      </c>
      <c r="H71" s="3">
        <v>0</v>
      </c>
      <c r="I71" s="3">
        <v>2</v>
      </c>
      <c r="J71" s="3">
        <v>1</v>
      </c>
      <c r="K71" s="3">
        <v>0</v>
      </c>
      <c r="L71" s="3">
        <v>1</v>
      </c>
      <c r="M71" s="3">
        <v>0</v>
      </c>
      <c r="N71" s="26">
        <v>0</v>
      </c>
      <c r="O71" s="72">
        <v>0</v>
      </c>
      <c r="P71" s="3">
        <v>3</v>
      </c>
      <c r="Q71" s="3">
        <v>2</v>
      </c>
      <c r="R71" s="3">
        <v>0</v>
      </c>
      <c r="S71" s="3">
        <v>1</v>
      </c>
      <c r="T71" s="3">
        <v>0</v>
      </c>
      <c r="U71" s="3">
        <v>0</v>
      </c>
      <c r="V71" s="3">
        <v>0</v>
      </c>
      <c r="W71" s="3">
        <v>1</v>
      </c>
      <c r="X71" s="3">
        <v>0</v>
      </c>
      <c r="Y71" s="26">
        <v>0</v>
      </c>
      <c r="Z71" s="12">
        <v>0</v>
      </c>
      <c r="AA71" s="12">
        <v>0</v>
      </c>
      <c r="AB71" s="12">
        <v>1</v>
      </c>
      <c r="AC71" s="12">
        <v>1</v>
      </c>
      <c r="AD71" s="12">
        <v>96</v>
      </c>
      <c r="AE71" s="12">
        <v>66</v>
      </c>
      <c r="AF71" s="12">
        <v>94</v>
      </c>
      <c r="AG71" s="12">
        <v>65</v>
      </c>
      <c r="AH71" s="12">
        <v>4</v>
      </c>
      <c r="AI71" s="12">
        <v>3</v>
      </c>
      <c r="AJ71" s="12">
        <v>2</v>
      </c>
      <c r="AK71" s="12">
        <v>0</v>
      </c>
      <c r="AL71" s="12">
        <v>19</v>
      </c>
      <c r="AM71" s="12">
        <v>8</v>
      </c>
      <c r="AN71" s="12">
        <v>4</v>
      </c>
      <c r="AO71" s="12">
        <v>8</v>
      </c>
      <c r="AP71" s="12">
        <v>4</v>
      </c>
      <c r="AQ71" s="12">
        <v>4</v>
      </c>
      <c r="AR71" s="12">
        <v>7</v>
      </c>
      <c r="AS71" s="12">
        <v>5</v>
      </c>
      <c r="AT71" s="12">
        <v>3</v>
      </c>
      <c r="AU71" s="12">
        <v>5</v>
      </c>
      <c r="AV71" s="12">
        <v>6</v>
      </c>
      <c r="AW71" s="12">
        <v>2</v>
      </c>
      <c r="AX71" s="12">
        <v>0</v>
      </c>
      <c r="AY71" s="385">
        <v>0</v>
      </c>
      <c r="AZ71" s="40"/>
      <c r="BA71" s="40"/>
      <c r="BB71" s="40"/>
      <c r="BC71" s="40"/>
      <c r="BD71" s="40"/>
      <c r="BE71" s="40"/>
      <c r="BF71" s="40"/>
      <c r="BG71" s="40"/>
      <c r="BH71" s="40"/>
    </row>
    <row r="72" spans="1:60" ht="15.75" customHeight="1">
      <c r="A72" s="138"/>
      <c r="B72" s="146" t="s">
        <v>810</v>
      </c>
      <c r="C72" s="4">
        <v>905</v>
      </c>
      <c r="D72" s="4">
        <v>437</v>
      </c>
      <c r="E72" s="4">
        <v>468</v>
      </c>
      <c r="F72" s="4">
        <v>8</v>
      </c>
      <c r="G72" s="4">
        <v>3</v>
      </c>
      <c r="H72" s="4">
        <v>4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374">
        <v>0</v>
      </c>
      <c r="O72" s="375">
        <v>0</v>
      </c>
      <c r="P72" s="4">
        <v>2</v>
      </c>
      <c r="Q72" s="4">
        <v>2</v>
      </c>
      <c r="R72" s="4">
        <v>1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1</v>
      </c>
      <c r="Y72" s="374">
        <v>0</v>
      </c>
      <c r="Z72" s="16">
        <v>0</v>
      </c>
      <c r="AA72" s="16">
        <v>0</v>
      </c>
      <c r="AB72" s="16">
        <v>1</v>
      </c>
      <c r="AC72" s="16">
        <v>1</v>
      </c>
      <c r="AD72" s="16">
        <v>137</v>
      </c>
      <c r="AE72" s="16">
        <v>95</v>
      </c>
      <c r="AF72" s="16">
        <v>134</v>
      </c>
      <c r="AG72" s="16">
        <v>91</v>
      </c>
      <c r="AH72" s="16">
        <v>2</v>
      </c>
      <c r="AI72" s="16">
        <v>0</v>
      </c>
      <c r="AJ72" s="16">
        <v>1</v>
      </c>
      <c r="AK72" s="16">
        <v>1</v>
      </c>
      <c r="AL72" s="16">
        <v>21</v>
      </c>
      <c r="AM72" s="16">
        <v>15</v>
      </c>
      <c r="AN72" s="16">
        <v>4</v>
      </c>
      <c r="AO72" s="16">
        <v>9</v>
      </c>
      <c r="AP72" s="16">
        <v>6</v>
      </c>
      <c r="AQ72" s="16">
        <v>3</v>
      </c>
      <c r="AR72" s="16">
        <v>10</v>
      </c>
      <c r="AS72" s="16">
        <v>5</v>
      </c>
      <c r="AT72" s="16">
        <v>11</v>
      </c>
      <c r="AU72" s="16">
        <v>5</v>
      </c>
      <c r="AV72" s="16">
        <v>10</v>
      </c>
      <c r="AW72" s="16">
        <v>7</v>
      </c>
      <c r="AX72" s="16">
        <v>1</v>
      </c>
      <c r="AY72" s="388">
        <v>0</v>
      </c>
      <c r="AZ72" s="40"/>
      <c r="BA72" s="40"/>
      <c r="BB72" s="40"/>
      <c r="BC72" s="40"/>
      <c r="BD72" s="40"/>
      <c r="BE72" s="40"/>
      <c r="BF72" s="40"/>
      <c r="BG72" s="40"/>
      <c r="BH72" s="40"/>
    </row>
    <row r="73" spans="1:60" ht="15.75" customHeight="1">
      <c r="A73" s="142" t="s">
        <v>811</v>
      </c>
      <c r="B73" s="143"/>
      <c r="C73" s="10">
        <v>2069</v>
      </c>
      <c r="D73" s="10">
        <v>1073</v>
      </c>
      <c r="E73" s="10">
        <v>996</v>
      </c>
      <c r="F73" s="10">
        <v>20</v>
      </c>
      <c r="G73" s="10">
        <v>24</v>
      </c>
      <c r="H73" s="10">
        <v>2</v>
      </c>
      <c r="I73" s="10">
        <v>4</v>
      </c>
      <c r="J73" s="10">
        <v>2</v>
      </c>
      <c r="K73" s="10">
        <v>1</v>
      </c>
      <c r="L73" s="10">
        <v>2</v>
      </c>
      <c r="M73" s="10">
        <v>1</v>
      </c>
      <c r="N73" s="28">
        <v>0</v>
      </c>
      <c r="O73" s="131">
        <v>0</v>
      </c>
      <c r="P73" s="10">
        <v>8</v>
      </c>
      <c r="Q73" s="10">
        <v>11</v>
      </c>
      <c r="R73" s="10">
        <v>5</v>
      </c>
      <c r="S73" s="10">
        <v>4</v>
      </c>
      <c r="T73" s="10">
        <v>0</v>
      </c>
      <c r="U73" s="10">
        <v>1</v>
      </c>
      <c r="V73" s="10">
        <v>4</v>
      </c>
      <c r="W73" s="10">
        <v>3</v>
      </c>
      <c r="X73" s="10">
        <v>1</v>
      </c>
      <c r="Y73" s="28">
        <v>0</v>
      </c>
      <c r="Z73" s="17">
        <v>1</v>
      </c>
      <c r="AA73" s="17">
        <v>0</v>
      </c>
      <c r="AB73" s="17">
        <v>2</v>
      </c>
      <c r="AC73" s="17">
        <v>4</v>
      </c>
      <c r="AD73" s="17">
        <v>337</v>
      </c>
      <c r="AE73" s="17">
        <v>194</v>
      </c>
      <c r="AF73" s="17">
        <v>331</v>
      </c>
      <c r="AG73" s="17">
        <v>185</v>
      </c>
      <c r="AH73" s="17">
        <v>5</v>
      </c>
      <c r="AI73" s="17">
        <v>2</v>
      </c>
      <c r="AJ73" s="17">
        <v>10</v>
      </c>
      <c r="AK73" s="17">
        <v>4</v>
      </c>
      <c r="AL73" s="17">
        <v>40</v>
      </c>
      <c r="AM73" s="17">
        <v>22</v>
      </c>
      <c r="AN73" s="17">
        <v>25</v>
      </c>
      <c r="AO73" s="17">
        <v>20</v>
      </c>
      <c r="AP73" s="17">
        <v>12</v>
      </c>
      <c r="AQ73" s="17">
        <v>6</v>
      </c>
      <c r="AR73" s="17">
        <v>26</v>
      </c>
      <c r="AS73" s="17">
        <v>13</v>
      </c>
      <c r="AT73" s="17">
        <v>18</v>
      </c>
      <c r="AU73" s="17">
        <v>20</v>
      </c>
      <c r="AV73" s="17">
        <v>13</v>
      </c>
      <c r="AW73" s="17">
        <v>16</v>
      </c>
      <c r="AX73" s="17">
        <v>1</v>
      </c>
      <c r="AY73" s="132">
        <v>0</v>
      </c>
      <c r="AZ73" s="40"/>
      <c r="BA73" s="40"/>
      <c r="BB73" s="40"/>
      <c r="BC73" s="40"/>
      <c r="BD73" s="40"/>
      <c r="BE73" s="40"/>
      <c r="BF73" s="40"/>
      <c r="BG73" s="40"/>
      <c r="BH73" s="40"/>
    </row>
    <row r="74" spans="1:60" ht="15.75" customHeight="1">
      <c r="A74" s="136"/>
      <c r="B74" s="2" t="s">
        <v>812</v>
      </c>
      <c r="C74" s="3">
        <v>623</v>
      </c>
      <c r="D74" s="3">
        <v>330</v>
      </c>
      <c r="E74" s="3">
        <v>293</v>
      </c>
      <c r="F74" s="3">
        <v>7</v>
      </c>
      <c r="G74" s="3">
        <v>7</v>
      </c>
      <c r="H74" s="3">
        <v>1</v>
      </c>
      <c r="I74" s="3">
        <v>1</v>
      </c>
      <c r="J74" s="3">
        <v>1</v>
      </c>
      <c r="K74" s="3">
        <v>0</v>
      </c>
      <c r="L74" s="3">
        <v>1</v>
      </c>
      <c r="M74" s="3">
        <v>0</v>
      </c>
      <c r="N74" s="26">
        <v>0</v>
      </c>
      <c r="O74" s="72">
        <v>0</v>
      </c>
      <c r="P74" s="3">
        <v>3</v>
      </c>
      <c r="Q74" s="3">
        <v>3</v>
      </c>
      <c r="R74" s="3">
        <v>1</v>
      </c>
      <c r="S74" s="3">
        <v>2</v>
      </c>
      <c r="T74" s="3">
        <v>0</v>
      </c>
      <c r="U74" s="3">
        <v>1</v>
      </c>
      <c r="V74" s="3">
        <v>1</v>
      </c>
      <c r="W74" s="3">
        <v>1</v>
      </c>
      <c r="X74" s="3">
        <v>0</v>
      </c>
      <c r="Y74" s="26">
        <v>0</v>
      </c>
      <c r="Z74" s="12">
        <v>0</v>
      </c>
      <c r="AA74" s="12">
        <v>0</v>
      </c>
      <c r="AB74" s="12">
        <v>1</v>
      </c>
      <c r="AC74" s="12">
        <v>1</v>
      </c>
      <c r="AD74" s="12">
        <v>112</v>
      </c>
      <c r="AE74" s="12">
        <v>69</v>
      </c>
      <c r="AF74" s="12">
        <v>109</v>
      </c>
      <c r="AG74" s="12">
        <v>63</v>
      </c>
      <c r="AH74" s="12">
        <v>2</v>
      </c>
      <c r="AI74" s="12">
        <v>1</v>
      </c>
      <c r="AJ74" s="12">
        <v>2</v>
      </c>
      <c r="AK74" s="12">
        <v>1</v>
      </c>
      <c r="AL74" s="12">
        <v>14</v>
      </c>
      <c r="AM74" s="12">
        <v>5</v>
      </c>
      <c r="AN74" s="12">
        <v>8</v>
      </c>
      <c r="AO74" s="12">
        <v>6</v>
      </c>
      <c r="AP74" s="12">
        <v>6</v>
      </c>
      <c r="AQ74" s="12">
        <v>5</v>
      </c>
      <c r="AR74" s="12">
        <v>10</v>
      </c>
      <c r="AS74" s="12">
        <v>2</v>
      </c>
      <c r="AT74" s="12">
        <v>5</v>
      </c>
      <c r="AU74" s="12">
        <v>9</v>
      </c>
      <c r="AV74" s="12">
        <v>1</v>
      </c>
      <c r="AW74" s="12">
        <v>8</v>
      </c>
      <c r="AX74" s="12">
        <v>0</v>
      </c>
      <c r="AY74" s="385">
        <v>0</v>
      </c>
      <c r="AZ74" s="40"/>
      <c r="BA74" s="40"/>
      <c r="BB74" s="40"/>
      <c r="BC74" s="40"/>
      <c r="BD74" s="40"/>
      <c r="BE74" s="40"/>
      <c r="BF74" s="40"/>
      <c r="BG74" s="40"/>
      <c r="BH74" s="40"/>
    </row>
    <row r="75" spans="1:60" ht="15.75" customHeight="1">
      <c r="A75" s="136"/>
      <c r="B75" s="2" t="s">
        <v>783</v>
      </c>
      <c r="C75" s="3">
        <v>737</v>
      </c>
      <c r="D75" s="3">
        <v>372</v>
      </c>
      <c r="E75" s="3">
        <v>365</v>
      </c>
      <c r="F75" s="3">
        <v>8</v>
      </c>
      <c r="G75" s="3">
        <v>8</v>
      </c>
      <c r="H75" s="3">
        <v>0</v>
      </c>
      <c r="I75" s="3">
        <v>0</v>
      </c>
      <c r="J75" s="3">
        <v>1</v>
      </c>
      <c r="K75" s="3">
        <v>1</v>
      </c>
      <c r="L75" s="3">
        <v>1</v>
      </c>
      <c r="M75" s="3">
        <v>1</v>
      </c>
      <c r="N75" s="26">
        <v>0</v>
      </c>
      <c r="O75" s="72">
        <v>0</v>
      </c>
      <c r="P75" s="3">
        <v>3</v>
      </c>
      <c r="Q75" s="3">
        <v>4</v>
      </c>
      <c r="R75" s="3">
        <v>3</v>
      </c>
      <c r="S75" s="3">
        <v>2</v>
      </c>
      <c r="T75" s="3">
        <v>0</v>
      </c>
      <c r="U75" s="3">
        <v>0</v>
      </c>
      <c r="V75" s="3">
        <v>2</v>
      </c>
      <c r="W75" s="3">
        <v>2</v>
      </c>
      <c r="X75" s="3">
        <v>1</v>
      </c>
      <c r="Y75" s="26">
        <v>0</v>
      </c>
      <c r="Z75" s="12">
        <v>1</v>
      </c>
      <c r="AA75" s="12">
        <v>0</v>
      </c>
      <c r="AB75" s="12">
        <v>0</v>
      </c>
      <c r="AC75" s="12">
        <v>1</v>
      </c>
      <c r="AD75" s="12">
        <v>115</v>
      </c>
      <c r="AE75" s="12">
        <v>62</v>
      </c>
      <c r="AF75" s="12">
        <v>112</v>
      </c>
      <c r="AG75" s="12">
        <v>60</v>
      </c>
      <c r="AH75" s="12">
        <v>2</v>
      </c>
      <c r="AI75" s="12">
        <v>1</v>
      </c>
      <c r="AJ75" s="12">
        <v>4</v>
      </c>
      <c r="AK75" s="12">
        <v>2</v>
      </c>
      <c r="AL75" s="12">
        <v>12</v>
      </c>
      <c r="AM75" s="12">
        <v>10</v>
      </c>
      <c r="AN75" s="12">
        <v>9</v>
      </c>
      <c r="AO75" s="12">
        <v>7</v>
      </c>
      <c r="AP75" s="12">
        <v>3</v>
      </c>
      <c r="AQ75" s="12">
        <v>0</v>
      </c>
      <c r="AR75" s="12">
        <v>9</v>
      </c>
      <c r="AS75" s="12">
        <v>5</v>
      </c>
      <c r="AT75" s="12">
        <v>12</v>
      </c>
      <c r="AU75" s="12">
        <v>5</v>
      </c>
      <c r="AV75" s="12">
        <v>3</v>
      </c>
      <c r="AW75" s="12">
        <v>2</v>
      </c>
      <c r="AX75" s="12">
        <v>1</v>
      </c>
      <c r="AY75" s="385">
        <v>0</v>
      </c>
      <c r="AZ75" s="40"/>
      <c r="BA75" s="40"/>
      <c r="BB75" s="40"/>
      <c r="BC75" s="40"/>
      <c r="BD75" s="40"/>
      <c r="BE75" s="40"/>
      <c r="BF75" s="40"/>
      <c r="BG75" s="40"/>
      <c r="BH75" s="40"/>
    </row>
    <row r="76" spans="1:60" ht="15.75" customHeight="1" thickBot="1">
      <c r="A76" s="148"/>
      <c r="B76" s="149" t="s">
        <v>813</v>
      </c>
      <c r="C76" s="11">
        <v>709</v>
      </c>
      <c r="D76" s="11">
        <v>371</v>
      </c>
      <c r="E76" s="11">
        <v>338</v>
      </c>
      <c r="F76" s="11">
        <v>5</v>
      </c>
      <c r="G76" s="11">
        <v>9</v>
      </c>
      <c r="H76" s="11">
        <v>1</v>
      </c>
      <c r="I76" s="11">
        <v>3</v>
      </c>
      <c r="J76" s="11">
        <v>0</v>
      </c>
      <c r="K76" s="11">
        <v>0</v>
      </c>
      <c r="L76" s="11">
        <v>0</v>
      </c>
      <c r="M76" s="11">
        <v>0</v>
      </c>
      <c r="N76" s="380">
        <v>0</v>
      </c>
      <c r="O76" s="381">
        <v>0</v>
      </c>
      <c r="P76" s="11">
        <v>2</v>
      </c>
      <c r="Q76" s="11">
        <v>4</v>
      </c>
      <c r="R76" s="11">
        <v>1</v>
      </c>
      <c r="S76" s="11">
        <v>0</v>
      </c>
      <c r="T76" s="11">
        <v>0</v>
      </c>
      <c r="U76" s="11">
        <v>0</v>
      </c>
      <c r="V76" s="11">
        <v>1</v>
      </c>
      <c r="W76" s="11">
        <v>0</v>
      </c>
      <c r="X76" s="11">
        <v>0</v>
      </c>
      <c r="Y76" s="380">
        <v>0</v>
      </c>
      <c r="Z76" s="19">
        <v>0</v>
      </c>
      <c r="AA76" s="19">
        <v>0</v>
      </c>
      <c r="AB76" s="19">
        <v>1</v>
      </c>
      <c r="AC76" s="19">
        <v>2</v>
      </c>
      <c r="AD76" s="19">
        <v>110</v>
      </c>
      <c r="AE76" s="19">
        <v>63</v>
      </c>
      <c r="AF76" s="19">
        <v>110</v>
      </c>
      <c r="AG76" s="19">
        <v>62</v>
      </c>
      <c r="AH76" s="19">
        <v>1</v>
      </c>
      <c r="AI76" s="19">
        <v>0</v>
      </c>
      <c r="AJ76" s="19">
        <v>4</v>
      </c>
      <c r="AK76" s="19">
        <v>1</v>
      </c>
      <c r="AL76" s="19">
        <v>14</v>
      </c>
      <c r="AM76" s="19">
        <v>7</v>
      </c>
      <c r="AN76" s="19">
        <v>8</v>
      </c>
      <c r="AO76" s="19">
        <v>7</v>
      </c>
      <c r="AP76" s="19">
        <v>3</v>
      </c>
      <c r="AQ76" s="19">
        <v>1</v>
      </c>
      <c r="AR76" s="19">
        <v>7</v>
      </c>
      <c r="AS76" s="19">
        <v>6</v>
      </c>
      <c r="AT76" s="19">
        <v>1</v>
      </c>
      <c r="AU76" s="19">
        <v>6</v>
      </c>
      <c r="AV76" s="19">
        <v>9</v>
      </c>
      <c r="AW76" s="19">
        <v>6</v>
      </c>
      <c r="AX76" s="19">
        <v>0</v>
      </c>
      <c r="AY76" s="390">
        <v>0</v>
      </c>
      <c r="AZ76" s="40"/>
      <c r="BA76" s="40"/>
      <c r="BB76" s="40"/>
      <c r="BC76" s="40"/>
      <c r="BD76" s="40"/>
      <c r="BE76" s="40"/>
      <c r="BF76" s="40"/>
      <c r="BG76" s="40"/>
      <c r="BH76" s="40"/>
    </row>
    <row r="77" spans="1:60" ht="15" customHeight="1">
      <c r="A77" s="94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3:60" ht="13.5"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3:60" ht="13.5"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3:60" ht="13.5"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3:60" ht="13.5"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3:60" ht="13.5"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3:60" ht="13.5"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3:60" ht="13.5"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3:60" ht="13.5"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3:60" ht="13.5"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3:60" ht="13.5"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3:60" ht="13.5"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3:60" ht="13.5"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3:60" ht="13.5"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3:60" ht="13.5"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3:60" ht="13.5"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3:60" ht="13.5"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3:60" ht="13.5"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3:60" ht="13.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  <row r="96" spans="3:60" ht="13.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</row>
    <row r="97" spans="3:60" ht="13.5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</row>
    <row r="98" spans="3:60" ht="13.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</row>
    <row r="99" spans="3:60" ht="13.5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</row>
    <row r="100" spans="3:60" ht="13.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</row>
    <row r="101" spans="3:60" ht="13.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</row>
    <row r="102" spans="3:60" ht="13.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</row>
    <row r="103" spans="3:60" ht="13.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</row>
    <row r="104" spans="3:60" ht="13.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</row>
    <row r="105" spans="3:60" ht="13.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</row>
    <row r="106" spans="3:60" ht="13.5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</row>
    <row r="107" spans="3:60" ht="13.5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</row>
    <row r="108" spans="3:60" ht="13.5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</row>
    <row r="109" spans="3:60" ht="13.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</row>
    <row r="110" spans="3:60" ht="13.5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</row>
    <row r="111" spans="3:60" ht="13.5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</row>
    <row r="112" spans="3:60" ht="13.5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</row>
    <row r="113" spans="3:60" ht="13.5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</row>
    <row r="114" spans="3:60" ht="13.5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</row>
    <row r="115" spans="3:60" ht="13.5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</row>
    <row r="116" spans="3:60" ht="13.5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</row>
    <row r="117" spans="3:60" ht="13.5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</row>
    <row r="118" spans="3:60" ht="13.5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</row>
    <row r="119" spans="3:60" ht="13.5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</row>
    <row r="120" spans="3:60" ht="13.5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</row>
    <row r="121" spans="3:60" ht="13.5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</row>
    <row r="122" spans="3:60" ht="13.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</row>
    <row r="123" spans="3:60" ht="13.5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</row>
    <row r="124" spans="3:60" ht="13.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</row>
    <row r="125" spans="3:60" ht="13.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</row>
    <row r="126" spans="3:60" ht="13.5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</row>
    <row r="127" spans="3:60" ht="13.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</row>
    <row r="128" spans="3:60" ht="13.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</row>
    <row r="129" spans="3:60" ht="13.5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</row>
    <row r="130" spans="3:60" ht="13.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</row>
    <row r="131" spans="3:60" ht="13.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</row>
    <row r="132" spans="3:60" ht="13.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</row>
    <row r="133" spans="3:60" ht="13.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</row>
    <row r="134" spans="3:60" ht="13.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</row>
    <row r="135" spans="3:60" ht="13.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</row>
    <row r="136" spans="3:60" ht="13.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</row>
    <row r="137" spans="3:60" ht="13.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</row>
    <row r="138" spans="3:60" ht="13.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</row>
    <row r="139" spans="3:60" ht="13.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</row>
    <row r="140" spans="3:60" ht="13.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</row>
    <row r="141" spans="3:60" ht="13.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</row>
    <row r="142" spans="3:60" ht="13.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</row>
    <row r="143" spans="3:60" ht="13.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</row>
    <row r="144" spans="3:60" ht="13.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</row>
    <row r="145" spans="3:60" ht="13.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</row>
    <row r="146" spans="3:60" ht="13.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</row>
    <row r="147" spans="3:60" ht="13.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</row>
    <row r="148" spans="3:60" ht="13.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</row>
    <row r="149" spans="3:60" ht="13.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</row>
    <row r="150" spans="3:60" ht="13.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</row>
    <row r="151" spans="3:60" ht="13.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</row>
    <row r="152" spans="3:60" ht="13.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</row>
    <row r="153" spans="3:60" ht="13.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</row>
    <row r="154" spans="3:60" ht="13.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</row>
    <row r="155" spans="3:60" ht="13.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</row>
    <row r="156" spans="3:60" ht="13.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</row>
    <row r="157" spans="3:60" ht="13.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</row>
    <row r="158" spans="3:60" ht="13.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</row>
    <row r="159" spans="3:60" ht="13.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</row>
    <row r="160" spans="3:60" ht="13.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</row>
    <row r="161" spans="3:60" ht="13.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</row>
    <row r="162" spans="3:60" ht="13.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</row>
    <row r="163" spans="3:60" ht="13.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</row>
    <row r="164" spans="3:60" ht="13.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</row>
    <row r="165" spans="3:60" ht="13.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</row>
    <row r="166" spans="3:60" ht="13.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</row>
    <row r="167" spans="3:60" ht="13.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</row>
    <row r="168" spans="3:60" ht="13.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</row>
    <row r="169" spans="3:60" ht="13.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</row>
    <row r="170" spans="3:60" ht="13.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</row>
    <row r="171" spans="3:60" ht="13.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</row>
    <row r="172" spans="3:60" ht="13.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</row>
    <row r="173" spans="3:60" ht="13.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</row>
    <row r="174" spans="3:60" ht="13.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</row>
    <row r="175" spans="3:60" ht="13.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</row>
    <row r="176" spans="3:60" ht="13.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</row>
    <row r="177" spans="3:60" ht="13.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</row>
    <row r="178" spans="3:60" ht="13.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</row>
    <row r="179" spans="3:60" ht="13.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</row>
    <row r="180" spans="3:60" ht="13.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</row>
    <row r="181" spans="3:60" ht="13.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</row>
    <row r="182" spans="3:60" ht="13.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</row>
    <row r="183" spans="3:60" ht="13.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</row>
    <row r="184" spans="3:60" ht="13.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</row>
    <row r="185" spans="3:60" ht="13.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</row>
    <row r="186" spans="3:60" ht="13.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</row>
    <row r="187" spans="3:60" ht="13.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</row>
    <row r="188" spans="3:60" ht="13.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</row>
    <row r="189" spans="3:60" ht="13.5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</row>
    <row r="190" spans="3:60" ht="13.5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</row>
    <row r="191" spans="3:60" ht="13.5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</row>
    <row r="192" spans="3:60" ht="13.5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</row>
    <row r="193" spans="3:60" ht="13.5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</row>
    <row r="194" spans="3:60" ht="13.5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</row>
    <row r="195" spans="3:60" ht="13.5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</row>
    <row r="196" spans="3:60" ht="13.5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</row>
    <row r="197" spans="3:60" ht="13.5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</row>
    <row r="198" spans="3:60" ht="13.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</row>
    <row r="199" spans="3:60" ht="13.5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</row>
    <row r="200" spans="3:60" ht="13.5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</row>
    <row r="201" spans="3:60" ht="13.5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</row>
    <row r="202" spans="3:60" ht="13.5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</row>
    <row r="203" spans="3:60" ht="13.5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</row>
    <row r="204" spans="3:60" ht="13.5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</row>
    <row r="205" spans="3:60" ht="13.5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</row>
    <row r="206" spans="3:60" ht="13.5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</row>
    <row r="207" spans="3:60" ht="13.5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</row>
    <row r="208" spans="3:60" ht="13.5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</row>
    <row r="209" spans="3:60" ht="13.5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</row>
    <row r="210" spans="3:60" ht="13.5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</row>
    <row r="211" spans="3:60" ht="13.5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</row>
    <row r="212" spans="3:60" ht="13.5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</row>
    <row r="213" spans="3:60" ht="13.5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</row>
    <row r="214" spans="3:60" ht="13.5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</row>
    <row r="215" spans="3:60" ht="13.5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</row>
    <row r="216" spans="3:60" ht="13.5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</row>
    <row r="217" spans="3:60" ht="13.5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</row>
    <row r="218" spans="3:60" ht="13.5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</row>
    <row r="219" spans="3:60" ht="13.5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</row>
    <row r="220" spans="3:60" ht="13.5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</row>
    <row r="221" spans="3:60" ht="13.5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</row>
    <row r="222" spans="3:60" ht="13.5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</row>
    <row r="223" spans="3:60" ht="13.5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</row>
    <row r="224" spans="3:60" ht="13.5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</row>
    <row r="225" spans="3:60" ht="13.5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</row>
    <row r="226" spans="3:60" ht="13.5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</row>
    <row r="227" spans="3:60" ht="13.5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</row>
    <row r="228" spans="3:60" ht="13.5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</row>
    <row r="229" spans="3:60" ht="13.5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</row>
    <row r="230" spans="3:60" ht="13.5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</row>
    <row r="231" spans="3:60" ht="13.5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</row>
    <row r="232" spans="3:60" ht="13.5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</row>
    <row r="233" spans="3:60" ht="13.5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</row>
    <row r="234" spans="3:60" ht="13.5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</row>
    <row r="235" spans="3:60" ht="13.5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</row>
    <row r="236" spans="3:60" ht="13.5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</row>
    <row r="237" spans="3:60" ht="13.5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</row>
    <row r="238" spans="3:60" ht="13.5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</row>
  </sheetData>
  <sheetProtection sheet="1"/>
  <mergeCells count="47">
    <mergeCell ref="J3:K3"/>
    <mergeCell ref="L6:M6"/>
    <mergeCell ref="F3:G3"/>
    <mergeCell ref="A3:A8"/>
    <mergeCell ref="B3:B8"/>
    <mergeCell ref="F5:G6"/>
    <mergeCell ref="H5:I6"/>
    <mergeCell ref="H3:I3"/>
    <mergeCell ref="C3:E6"/>
    <mergeCell ref="J5:K6"/>
    <mergeCell ref="R5:S6"/>
    <mergeCell ref="T6:U6"/>
    <mergeCell ref="V6:W6"/>
    <mergeCell ref="L3:M3"/>
    <mergeCell ref="N6:O6"/>
    <mergeCell ref="N3:O3"/>
    <mergeCell ref="P5:Q6"/>
    <mergeCell ref="P3:Q3"/>
    <mergeCell ref="R3:S3"/>
    <mergeCell ref="T3:U3"/>
    <mergeCell ref="Z5:Z6"/>
    <mergeCell ref="AA5:AA6"/>
    <mergeCell ref="Z3:AA3"/>
    <mergeCell ref="V3:W3"/>
    <mergeCell ref="X3:Y3"/>
    <mergeCell ref="AB5:AB6"/>
    <mergeCell ref="AC5:AC6"/>
    <mergeCell ref="AB3:AC3"/>
    <mergeCell ref="AD5:AE6"/>
    <mergeCell ref="AD3:AE3"/>
    <mergeCell ref="AF5:AG6"/>
    <mergeCell ref="AF3:AG3"/>
    <mergeCell ref="AH3:AI3"/>
    <mergeCell ref="AJ6:AK6"/>
    <mergeCell ref="AJ3:AK3"/>
    <mergeCell ref="AL6:AM6"/>
    <mergeCell ref="AL3:AM3"/>
    <mergeCell ref="AN6:AO6"/>
    <mergeCell ref="AN3:AO3"/>
    <mergeCell ref="AX6:AY6"/>
    <mergeCell ref="AX3:AY3"/>
    <mergeCell ref="AP6:AQ6"/>
    <mergeCell ref="AP3:AQ3"/>
    <mergeCell ref="AR3:AS3"/>
    <mergeCell ref="AT3:AU3"/>
    <mergeCell ref="AV6:AW6"/>
    <mergeCell ref="AV3:AW3"/>
  </mergeCells>
  <printOptions horizontalCentered="1"/>
  <pageMargins left="0.3937007874015748" right="0.35433070866141736" top="0.7480314960629921" bottom="0.1968503937007874" header="0.7874015748031497" footer="0"/>
  <pageSetup blackAndWhite="1" fitToHeight="1" fitToWidth="1" horizontalDpi="600" verticalDpi="600" orientation="landscape" pageOrder="overThenDown" paperSize="9" scale="39" r:id="rId1"/>
  <colBreaks count="1" manualBreakCount="1">
    <brk id="25" max="1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M238"/>
  <sheetViews>
    <sheetView zoomScale="70" zoomScaleNormal="70" zoomScaleSheetLayoutView="100" zoomScalePageLayoutView="0" workbookViewId="0" topLeftCell="A1">
      <pane xSplit="2" ySplit="8" topLeftCell="Y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F87" sqref="AF87"/>
    </sheetView>
  </sheetViews>
  <sheetFormatPr defaultColWidth="9.00390625" defaultRowHeight="13.5"/>
  <cols>
    <col min="1" max="1" width="8.75390625" style="1" customWidth="1"/>
    <col min="2" max="2" width="11.625" style="1" customWidth="1"/>
    <col min="3" max="4" width="8.875" style="1" customWidth="1"/>
    <col min="5" max="59" width="5.875" style="1" customWidth="1"/>
    <col min="60" max="16384" width="9.00390625" style="1" customWidth="1"/>
  </cols>
  <sheetData>
    <row r="1" spans="1:23" ht="30" customHeight="1">
      <c r="A1" s="93" t="s">
        <v>839</v>
      </c>
      <c r="B1" s="29"/>
      <c r="C1" s="29"/>
      <c r="D1" s="29"/>
      <c r="E1" s="29"/>
      <c r="F1" s="29"/>
      <c r="G1" s="49"/>
      <c r="H1" s="50"/>
      <c r="I1" s="29"/>
      <c r="J1" s="29"/>
      <c r="K1" s="29"/>
      <c r="L1" s="29"/>
      <c r="M1" s="29"/>
      <c r="N1" s="29"/>
      <c r="O1" s="29"/>
      <c r="P1" s="29"/>
      <c r="Q1" s="29"/>
      <c r="R1" s="96"/>
      <c r="S1" s="29"/>
      <c r="T1" s="29"/>
      <c r="U1" s="29"/>
      <c r="V1" s="29"/>
      <c r="W1" s="29"/>
    </row>
    <row r="2" spans="1:23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59" ht="19.5" customHeight="1">
      <c r="A3" s="411" t="s">
        <v>0</v>
      </c>
      <c r="B3" s="415" t="s">
        <v>326</v>
      </c>
      <c r="C3" s="393" t="s">
        <v>100</v>
      </c>
      <c r="D3" s="397"/>
      <c r="E3" s="393" t="s">
        <v>101</v>
      </c>
      <c r="F3" s="398"/>
      <c r="G3" s="393" t="s">
        <v>102</v>
      </c>
      <c r="H3" s="398"/>
      <c r="I3" s="150" t="s">
        <v>755</v>
      </c>
      <c r="J3" s="150" t="s">
        <v>757</v>
      </c>
      <c r="K3" s="151" t="s">
        <v>307</v>
      </c>
      <c r="L3" s="393" t="s">
        <v>103</v>
      </c>
      <c r="M3" s="398"/>
      <c r="N3" s="393" t="s">
        <v>104</v>
      </c>
      <c r="O3" s="397"/>
      <c r="P3" s="393" t="s">
        <v>105</v>
      </c>
      <c r="Q3" s="397"/>
      <c r="R3" s="393" t="s">
        <v>106</v>
      </c>
      <c r="S3" s="397"/>
      <c r="T3" s="393" t="s">
        <v>107</v>
      </c>
      <c r="U3" s="397"/>
      <c r="V3" s="393" t="s">
        <v>108</v>
      </c>
      <c r="W3" s="397"/>
      <c r="X3" s="393" t="s">
        <v>109</v>
      </c>
      <c r="Y3" s="397"/>
      <c r="Z3" s="393" t="s">
        <v>110</v>
      </c>
      <c r="AA3" s="397"/>
      <c r="AB3" s="393" t="s">
        <v>111</v>
      </c>
      <c r="AC3" s="398"/>
      <c r="AD3" s="404" t="s">
        <v>112</v>
      </c>
      <c r="AE3" s="437"/>
      <c r="AF3" s="393" t="s">
        <v>113</v>
      </c>
      <c r="AG3" s="398"/>
      <c r="AH3" s="393" t="s">
        <v>114</v>
      </c>
      <c r="AI3" s="397"/>
      <c r="AJ3" s="404" t="s">
        <v>115</v>
      </c>
      <c r="AK3" s="405"/>
      <c r="AL3" s="393" t="s">
        <v>116</v>
      </c>
      <c r="AM3" s="398"/>
      <c r="AN3" s="393" t="s">
        <v>117</v>
      </c>
      <c r="AO3" s="397"/>
      <c r="AP3" s="404" t="s">
        <v>118</v>
      </c>
      <c r="AQ3" s="405"/>
      <c r="AR3" s="393" t="s">
        <v>119</v>
      </c>
      <c r="AS3" s="397"/>
      <c r="AT3" s="393" t="s">
        <v>120</v>
      </c>
      <c r="AU3" s="398"/>
      <c r="AV3" s="404" t="s">
        <v>121</v>
      </c>
      <c r="AW3" s="437"/>
      <c r="AX3" s="393" t="s">
        <v>122</v>
      </c>
      <c r="AY3" s="397"/>
      <c r="AZ3" s="393" t="s">
        <v>123</v>
      </c>
      <c r="BA3" s="397"/>
      <c r="BB3" s="393" t="s">
        <v>124</v>
      </c>
      <c r="BC3" s="397"/>
      <c r="BD3" s="393" t="s">
        <v>125</v>
      </c>
      <c r="BE3" s="397"/>
      <c r="BF3" s="393" t="s">
        <v>126</v>
      </c>
      <c r="BG3" s="394"/>
    </row>
    <row r="4" spans="1:59" ht="4.5" customHeight="1">
      <c r="A4" s="412"/>
      <c r="B4" s="416"/>
      <c r="C4" s="30"/>
      <c r="D4" s="31"/>
      <c r="E4" s="51"/>
      <c r="F4" s="51"/>
      <c r="G4" s="30"/>
      <c r="H4" s="51"/>
      <c r="I4" s="152"/>
      <c r="J4" s="30"/>
      <c r="K4" s="152"/>
      <c r="L4" s="30"/>
      <c r="M4" s="51"/>
      <c r="N4" s="30"/>
      <c r="O4" s="31"/>
      <c r="P4" s="51"/>
      <c r="Q4" s="51"/>
      <c r="R4" s="30"/>
      <c r="S4" s="31"/>
      <c r="T4" s="30"/>
      <c r="U4" s="51"/>
      <c r="V4" s="30"/>
      <c r="W4" s="31"/>
      <c r="X4" s="30"/>
      <c r="Y4" s="31"/>
      <c r="Z4" s="30"/>
      <c r="AA4" s="31"/>
      <c r="AB4" s="30"/>
      <c r="AC4" s="51"/>
      <c r="AD4" s="54"/>
      <c r="AE4" s="153"/>
      <c r="AF4" s="30"/>
      <c r="AG4" s="51"/>
      <c r="AH4" s="30"/>
      <c r="AI4" s="31"/>
      <c r="AJ4" s="54"/>
      <c r="AK4" s="55"/>
      <c r="AL4" s="30"/>
      <c r="AM4" s="51"/>
      <c r="AN4" s="30"/>
      <c r="AO4" s="31"/>
      <c r="AP4" s="54"/>
      <c r="AQ4" s="55"/>
      <c r="AR4" s="30"/>
      <c r="AS4" s="31"/>
      <c r="AT4" s="30"/>
      <c r="AU4" s="51"/>
      <c r="AV4" s="54"/>
      <c r="AW4" s="153"/>
      <c r="AX4" s="30"/>
      <c r="AY4" s="51"/>
      <c r="AZ4" s="30"/>
      <c r="BA4" s="51"/>
      <c r="BB4" s="30"/>
      <c r="BC4" s="51"/>
      <c r="BD4" s="30"/>
      <c r="BE4" s="51"/>
      <c r="BF4" s="30"/>
      <c r="BG4" s="97"/>
    </row>
    <row r="5" spans="1:59" ht="19.5" customHeight="1">
      <c r="A5" s="413"/>
      <c r="B5" s="417"/>
      <c r="C5" s="100"/>
      <c r="D5" s="101"/>
      <c r="G5" s="100"/>
      <c r="H5" s="154"/>
      <c r="I5" s="155"/>
      <c r="J5" s="156"/>
      <c r="K5" s="106"/>
      <c r="L5" s="98"/>
      <c r="M5" s="99"/>
      <c r="N5" s="86"/>
      <c r="O5" s="87"/>
      <c r="P5" s="157"/>
      <c r="Q5" s="157"/>
      <c r="R5" s="100"/>
      <c r="S5" s="101"/>
      <c r="T5" s="98"/>
      <c r="U5" s="99"/>
      <c r="V5" s="98"/>
      <c r="W5" s="102"/>
      <c r="X5" s="406" t="s">
        <v>80</v>
      </c>
      <c r="Y5" s="428"/>
      <c r="Z5" s="100"/>
      <c r="AA5" s="101"/>
      <c r="AB5" s="100"/>
      <c r="AC5" s="101"/>
      <c r="AD5" s="429" t="s">
        <v>83</v>
      </c>
      <c r="AE5" s="430"/>
      <c r="AF5" s="391" t="s">
        <v>84</v>
      </c>
      <c r="AG5" s="408"/>
      <c r="AH5" s="395" t="s">
        <v>85</v>
      </c>
      <c r="AI5" s="433"/>
      <c r="AJ5" s="403" t="s">
        <v>87</v>
      </c>
      <c r="AK5" s="434" t="s">
        <v>88</v>
      </c>
      <c r="AL5" s="391" t="s">
        <v>89</v>
      </c>
      <c r="AM5" s="410"/>
      <c r="AN5" s="391" t="s">
        <v>90</v>
      </c>
      <c r="AO5" s="408" t="s">
        <v>91</v>
      </c>
      <c r="AP5" s="403" t="s">
        <v>323</v>
      </c>
      <c r="AQ5" s="402"/>
      <c r="AR5" s="391" t="s">
        <v>92</v>
      </c>
      <c r="AS5" s="408" t="s">
        <v>924</v>
      </c>
      <c r="AT5" s="391" t="s">
        <v>93</v>
      </c>
      <c r="AU5" s="408" t="s">
        <v>324</v>
      </c>
      <c r="AV5" s="403" t="s">
        <v>94</v>
      </c>
      <c r="AW5" s="434"/>
      <c r="AX5" s="391" t="s">
        <v>95</v>
      </c>
      <c r="AY5" s="410"/>
      <c r="AZ5" s="391" t="s">
        <v>96</v>
      </c>
      <c r="BA5" s="410" t="s">
        <v>97</v>
      </c>
      <c r="BB5" s="391" t="s">
        <v>98</v>
      </c>
      <c r="BC5" s="410"/>
      <c r="BD5" s="391" t="s">
        <v>99</v>
      </c>
      <c r="BE5" s="410"/>
      <c r="BF5" s="391" t="s">
        <v>12</v>
      </c>
      <c r="BG5" s="425" t="s">
        <v>286</v>
      </c>
    </row>
    <row r="6" spans="1:59" ht="150" customHeight="1">
      <c r="A6" s="413"/>
      <c r="B6" s="417"/>
      <c r="C6" s="86" t="s">
        <v>71</v>
      </c>
      <c r="D6" s="87" t="s">
        <v>72</v>
      </c>
      <c r="E6" s="391" t="s">
        <v>73</v>
      </c>
      <c r="F6" s="435"/>
      <c r="G6" s="391" t="s">
        <v>74</v>
      </c>
      <c r="H6" s="410"/>
      <c r="I6" s="160" t="s">
        <v>756</v>
      </c>
      <c r="J6" s="160" t="s">
        <v>758</v>
      </c>
      <c r="K6" s="161" t="s">
        <v>86</v>
      </c>
      <c r="L6" s="391" t="s">
        <v>75</v>
      </c>
      <c r="M6" s="399"/>
      <c r="N6" s="86" t="s">
        <v>76</v>
      </c>
      <c r="O6" s="87" t="s">
        <v>13</v>
      </c>
      <c r="P6" s="391" t="s">
        <v>77</v>
      </c>
      <c r="Q6" s="408"/>
      <c r="R6" s="391" t="s">
        <v>78</v>
      </c>
      <c r="S6" s="408"/>
      <c r="T6" s="426" t="s">
        <v>79</v>
      </c>
      <c r="U6" s="427"/>
      <c r="V6" s="426" t="s">
        <v>173</v>
      </c>
      <c r="W6" s="427"/>
      <c r="X6" s="407"/>
      <c r="Y6" s="428"/>
      <c r="Z6" s="86" t="s">
        <v>76</v>
      </c>
      <c r="AA6" s="87" t="s">
        <v>82</v>
      </c>
      <c r="AB6" s="86" t="s">
        <v>81</v>
      </c>
      <c r="AC6" s="87" t="s">
        <v>82</v>
      </c>
      <c r="AD6" s="431"/>
      <c r="AE6" s="430"/>
      <c r="AF6" s="391"/>
      <c r="AG6" s="408"/>
      <c r="AH6" s="395"/>
      <c r="AI6" s="433"/>
      <c r="AJ6" s="436"/>
      <c r="AK6" s="434"/>
      <c r="AL6" s="391"/>
      <c r="AM6" s="410"/>
      <c r="AN6" s="432"/>
      <c r="AO6" s="408"/>
      <c r="AP6" s="403"/>
      <c r="AQ6" s="402"/>
      <c r="AR6" s="432"/>
      <c r="AS6" s="408"/>
      <c r="AT6" s="432"/>
      <c r="AU6" s="408"/>
      <c r="AV6" s="403"/>
      <c r="AW6" s="434"/>
      <c r="AX6" s="391"/>
      <c r="AY6" s="410"/>
      <c r="AZ6" s="391"/>
      <c r="BA6" s="410"/>
      <c r="BB6" s="391"/>
      <c r="BC6" s="410"/>
      <c r="BD6" s="391"/>
      <c r="BE6" s="410"/>
      <c r="BF6" s="391"/>
      <c r="BG6" s="425"/>
    </row>
    <row r="7" spans="1:59" ht="4.5" customHeight="1">
      <c r="A7" s="413"/>
      <c r="B7" s="417"/>
      <c r="C7" s="112"/>
      <c r="D7" s="114"/>
      <c r="E7" s="112"/>
      <c r="F7" s="162"/>
      <c r="G7" s="112"/>
      <c r="H7" s="113"/>
      <c r="I7" s="163"/>
      <c r="J7" s="163"/>
      <c r="K7" s="113"/>
      <c r="L7" s="112"/>
      <c r="M7" s="111"/>
      <c r="N7" s="112"/>
      <c r="O7" s="114"/>
      <c r="P7" s="112"/>
      <c r="Q7" s="114"/>
      <c r="R7" s="112"/>
      <c r="S7" s="114"/>
      <c r="T7" s="52"/>
      <c r="U7" s="164"/>
      <c r="V7" s="52"/>
      <c r="W7" s="164"/>
      <c r="X7" s="110"/>
      <c r="Y7" s="33"/>
      <c r="Z7" s="112"/>
      <c r="AA7" s="114"/>
      <c r="AB7" s="112"/>
      <c r="AC7" s="114"/>
      <c r="AD7" s="165"/>
      <c r="AE7" s="166"/>
      <c r="AF7" s="112"/>
      <c r="AG7" s="114"/>
      <c r="AH7" s="41"/>
      <c r="AI7" s="42"/>
      <c r="AJ7" s="167"/>
      <c r="AK7" s="168"/>
      <c r="AL7" s="112"/>
      <c r="AM7" s="113"/>
      <c r="AN7" s="32"/>
      <c r="AO7" s="114"/>
      <c r="AP7" s="56"/>
      <c r="AQ7" s="57"/>
      <c r="AR7" s="32"/>
      <c r="AS7" s="114"/>
      <c r="AT7" s="32"/>
      <c r="AU7" s="114"/>
      <c r="AV7" s="56"/>
      <c r="AW7" s="168"/>
      <c r="AX7" s="112"/>
      <c r="AY7" s="113"/>
      <c r="AZ7" s="112"/>
      <c r="BA7" s="113"/>
      <c r="BB7" s="112"/>
      <c r="BC7" s="113"/>
      <c r="BD7" s="112"/>
      <c r="BE7" s="113"/>
      <c r="BF7" s="112"/>
      <c r="BG7" s="169"/>
    </row>
    <row r="8" spans="1:59" ht="19.5" customHeight="1" thickBot="1">
      <c r="A8" s="414"/>
      <c r="B8" s="418"/>
      <c r="C8" s="34" t="s">
        <v>9</v>
      </c>
      <c r="D8" s="35" t="s">
        <v>2</v>
      </c>
      <c r="E8" s="34" t="s">
        <v>1</v>
      </c>
      <c r="F8" s="35" t="s">
        <v>2</v>
      </c>
      <c r="G8" s="34" t="s">
        <v>1</v>
      </c>
      <c r="H8" s="34" t="s">
        <v>2</v>
      </c>
      <c r="I8" s="35" t="s">
        <v>2</v>
      </c>
      <c r="J8" s="35" t="s">
        <v>10</v>
      </c>
      <c r="K8" s="35" t="s">
        <v>9</v>
      </c>
      <c r="L8" s="34" t="s">
        <v>1</v>
      </c>
      <c r="M8" s="35" t="s">
        <v>2</v>
      </c>
      <c r="N8" s="34" t="s">
        <v>1</v>
      </c>
      <c r="O8" s="35" t="s">
        <v>2</v>
      </c>
      <c r="P8" s="34" t="s">
        <v>1</v>
      </c>
      <c r="Q8" s="35" t="s">
        <v>2</v>
      </c>
      <c r="R8" s="34" t="s">
        <v>1</v>
      </c>
      <c r="S8" s="35" t="s">
        <v>2</v>
      </c>
      <c r="T8" s="34" t="s">
        <v>1</v>
      </c>
      <c r="U8" s="35" t="s">
        <v>2</v>
      </c>
      <c r="V8" s="34" t="s">
        <v>1</v>
      </c>
      <c r="W8" s="35" t="s">
        <v>2</v>
      </c>
      <c r="X8" s="35" t="s">
        <v>1</v>
      </c>
      <c r="Y8" s="35" t="s">
        <v>2</v>
      </c>
      <c r="Z8" s="35" t="s">
        <v>1</v>
      </c>
      <c r="AA8" s="35" t="s">
        <v>2</v>
      </c>
      <c r="AB8" s="35" t="s">
        <v>1</v>
      </c>
      <c r="AC8" s="35" t="s">
        <v>2</v>
      </c>
      <c r="AD8" s="35" t="s">
        <v>1</v>
      </c>
      <c r="AE8" s="35" t="s">
        <v>2</v>
      </c>
      <c r="AF8" s="35" t="s">
        <v>1</v>
      </c>
      <c r="AG8" s="35" t="s">
        <v>2</v>
      </c>
      <c r="AH8" s="35" t="s">
        <v>1</v>
      </c>
      <c r="AI8" s="35" t="s">
        <v>2</v>
      </c>
      <c r="AJ8" s="35" t="s">
        <v>1</v>
      </c>
      <c r="AK8" s="35" t="s">
        <v>2</v>
      </c>
      <c r="AL8" s="35" t="s">
        <v>1</v>
      </c>
      <c r="AM8" s="35" t="s">
        <v>2</v>
      </c>
      <c r="AN8" s="35" t="s">
        <v>1</v>
      </c>
      <c r="AO8" s="35" t="s">
        <v>2</v>
      </c>
      <c r="AP8" s="35" t="s">
        <v>1</v>
      </c>
      <c r="AQ8" s="35" t="s">
        <v>2</v>
      </c>
      <c r="AR8" s="35" t="s">
        <v>1</v>
      </c>
      <c r="AS8" s="35" t="s">
        <v>2</v>
      </c>
      <c r="AT8" s="35" t="s">
        <v>1</v>
      </c>
      <c r="AU8" s="35" t="s">
        <v>2</v>
      </c>
      <c r="AV8" s="35" t="s">
        <v>1</v>
      </c>
      <c r="AW8" s="35" t="s">
        <v>2</v>
      </c>
      <c r="AX8" s="35" t="s">
        <v>1</v>
      </c>
      <c r="AY8" s="35" t="s">
        <v>2</v>
      </c>
      <c r="AZ8" s="35" t="s">
        <v>1</v>
      </c>
      <c r="BA8" s="35" t="s">
        <v>2</v>
      </c>
      <c r="BB8" s="35" t="s">
        <v>1</v>
      </c>
      <c r="BC8" s="35" t="s">
        <v>2</v>
      </c>
      <c r="BD8" s="35" t="s">
        <v>1</v>
      </c>
      <c r="BE8" s="35" t="s">
        <v>2</v>
      </c>
      <c r="BF8" s="35" t="s">
        <v>1</v>
      </c>
      <c r="BG8" s="118" t="s">
        <v>2</v>
      </c>
    </row>
    <row r="9" spans="1:65" s="94" customFormat="1" ht="15.75" customHeight="1">
      <c r="A9" s="119"/>
      <c r="B9" s="120" t="s">
        <v>931</v>
      </c>
      <c r="C9" s="342">
        <v>2327</v>
      </c>
      <c r="D9" s="342">
        <v>890</v>
      </c>
      <c r="E9" s="342">
        <v>25</v>
      </c>
      <c r="F9" s="342">
        <v>27</v>
      </c>
      <c r="G9" s="342">
        <v>9</v>
      </c>
      <c r="H9" s="342">
        <v>501</v>
      </c>
      <c r="I9" s="342">
        <v>269</v>
      </c>
      <c r="J9" s="342">
        <v>202</v>
      </c>
      <c r="K9" s="342">
        <v>419</v>
      </c>
      <c r="L9" s="343">
        <v>190</v>
      </c>
      <c r="M9" s="344">
        <v>82</v>
      </c>
      <c r="N9" s="342">
        <v>62</v>
      </c>
      <c r="O9" s="345">
        <v>37</v>
      </c>
      <c r="P9" s="342">
        <v>262</v>
      </c>
      <c r="Q9" s="342">
        <v>210</v>
      </c>
      <c r="R9" s="342">
        <v>221</v>
      </c>
      <c r="S9" s="342">
        <v>134</v>
      </c>
      <c r="T9" s="342">
        <v>86</v>
      </c>
      <c r="U9" s="342">
        <v>83</v>
      </c>
      <c r="V9" s="342">
        <v>642</v>
      </c>
      <c r="W9" s="343">
        <v>511</v>
      </c>
      <c r="X9" s="346">
        <v>211</v>
      </c>
      <c r="Y9" s="346">
        <v>209</v>
      </c>
      <c r="Z9" s="346">
        <v>41</v>
      </c>
      <c r="AA9" s="346">
        <v>72</v>
      </c>
      <c r="AB9" s="346">
        <v>170</v>
      </c>
      <c r="AC9" s="346">
        <v>137</v>
      </c>
      <c r="AD9" s="346">
        <v>77</v>
      </c>
      <c r="AE9" s="346">
        <v>106</v>
      </c>
      <c r="AF9" s="346">
        <v>26</v>
      </c>
      <c r="AG9" s="346">
        <v>49</v>
      </c>
      <c r="AH9" s="346">
        <v>51</v>
      </c>
      <c r="AI9" s="346">
        <v>57</v>
      </c>
      <c r="AJ9" s="346">
        <v>519</v>
      </c>
      <c r="AK9" s="346">
        <v>466</v>
      </c>
      <c r="AL9" s="346">
        <v>377</v>
      </c>
      <c r="AM9" s="346">
        <v>288</v>
      </c>
      <c r="AN9" s="346">
        <v>142</v>
      </c>
      <c r="AO9" s="346">
        <v>178</v>
      </c>
      <c r="AP9" s="346">
        <v>101</v>
      </c>
      <c r="AQ9" s="346">
        <v>245</v>
      </c>
      <c r="AR9" s="346">
        <v>65</v>
      </c>
      <c r="AS9" s="346">
        <v>212</v>
      </c>
      <c r="AT9" s="346">
        <v>36</v>
      </c>
      <c r="AU9" s="346">
        <v>33</v>
      </c>
      <c r="AV9" s="346">
        <v>464</v>
      </c>
      <c r="AW9" s="346">
        <v>512</v>
      </c>
      <c r="AX9" s="346">
        <v>9</v>
      </c>
      <c r="AY9" s="346">
        <v>2</v>
      </c>
      <c r="AZ9" s="346">
        <v>41</v>
      </c>
      <c r="BA9" s="346">
        <v>42</v>
      </c>
      <c r="BB9" s="346">
        <v>140</v>
      </c>
      <c r="BC9" s="346">
        <v>144</v>
      </c>
      <c r="BD9" s="346">
        <v>66</v>
      </c>
      <c r="BE9" s="346">
        <v>147</v>
      </c>
      <c r="BF9" s="346">
        <v>208</v>
      </c>
      <c r="BG9" s="347">
        <v>177</v>
      </c>
      <c r="BH9" s="348"/>
      <c r="BI9" s="348"/>
      <c r="BJ9" s="348"/>
      <c r="BK9" s="348"/>
      <c r="BL9" s="348"/>
      <c r="BM9" s="348"/>
    </row>
    <row r="10" spans="1:65" s="94" customFormat="1" ht="15.75" customHeight="1">
      <c r="A10" s="119"/>
      <c r="B10" s="120">
        <v>24</v>
      </c>
      <c r="C10" s="342">
        <v>2399</v>
      </c>
      <c r="D10" s="342">
        <v>884</v>
      </c>
      <c r="E10" s="342">
        <v>30</v>
      </c>
      <c r="F10" s="342">
        <v>34</v>
      </c>
      <c r="G10" s="342">
        <v>5</v>
      </c>
      <c r="H10" s="342">
        <v>536</v>
      </c>
      <c r="I10" s="342">
        <v>236</v>
      </c>
      <c r="J10" s="342">
        <v>201</v>
      </c>
      <c r="K10" s="342">
        <v>408</v>
      </c>
      <c r="L10" s="343">
        <v>217</v>
      </c>
      <c r="M10" s="344">
        <v>85</v>
      </c>
      <c r="N10" s="342">
        <v>66</v>
      </c>
      <c r="O10" s="345">
        <v>36</v>
      </c>
      <c r="P10" s="342">
        <v>290</v>
      </c>
      <c r="Q10" s="342">
        <v>246</v>
      </c>
      <c r="R10" s="342">
        <v>172</v>
      </c>
      <c r="S10" s="342">
        <v>129</v>
      </c>
      <c r="T10" s="342">
        <v>98</v>
      </c>
      <c r="U10" s="342">
        <v>70</v>
      </c>
      <c r="V10" s="342">
        <v>693</v>
      </c>
      <c r="W10" s="343">
        <v>517</v>
      </c>
      <c r="X10" s="346">
        <v>210</v>
      </c>
      <c r="Y10" s="346">
        <v>201</v>
      </c>
      <c r="Z10" s="346">
        <v>60</v>
      </c>
      <c r="AA10" s="346">
        <v>63</v>
      </c>
      <c r="AB10" s="346">
        <v>150</v>
      </c>
      <c r="AC10" s="346">
        <v>138</v>
      </c>
      <c r="AD10" s="346">
        <v>101</v>
      </c>
      <c r="AE10" s="346">
        <v>105</v>
      </c>
      <c r="AF10" s="346">
        <v>33</v>
      </c>
      <c r="AG10" s="346">
        <v>54</v>
      </c>
      <c r="AH10" s="346">
        <v>68</v>
      </c>
      <c r="AI10" s="346">
        <v>51</v>
      </c>
      <c r="AJ10" s="346">
        <v>454</v>
      </c>
      <c r="AK10" s="346">
        <v>514</v>
      </c>
      <c r="AL10" s="346">
        <v>315</v>
      </c>
      <c r="AM10" s="346">
        <v>310</v>
      </c>
      <c r="AN10" s="346">
        <v>139</v>
      </c>
      <c r="AO10" s="346">
        <v>204</v>
      </c>
      <c r="AP10" s="346">
        <v>124</v>
      </c>
      <c r="AQ10" s="346">
        <v>329</v>
      </c>
      <c r="AR10" s="346">
        <v>90</v>
      </c>
      <c r="AS10" s="346">
        <v>272</v>
      </c>
      <c r="AT10" s="346">
        <v>34</v>
      </c>
      <c r="AU10" s="346">
        <v>57</v>
      </c>
      <c r="AV10" s="346">
        <v>510</v>
      </c>
      <c r="AW10" s="346">
        <v>607</v>
      </c>
      <c r="AX10" s="346">
        <v>7</v>
      </c>
      <c r="AY10" s="346">
        <v>16</v>
      </c>
      <c r="AZ10" s="346">
        <v>54</v>
      </c>
      <c r="BA10" s="346">
        <v>48</v>
      </c>
      <c r="BB10" s="346">
        <v>124</v>
      </c>
      <c r="BC10" s="346">
        <v>175</v>
      </c>
      <c r="BD10" s="346">
        <v>90</v>
      </c>
      <c r="BE10" s="346">
        <v>172</v>
      </c>
      <c r="BF10" s="346">
        <v>235</v>
      </c>
      <c r="BG10" s="347">
        <v>196</v>
      </c>
      <c r="BH10" s="348"/>
      <c r="BI10" s="348"/>
      <c r="BJ10" s="348"/>
      <c r="BK10" s="348"/>
      <c r="BL10" s="348"/>
      <c r="BM10" s="348"/>
    </row>
    <row r="11" spans="1:65" ht="15.75" customHeight="1">
      <c r="A11" s="119"/>
      <c r="B11" s="121">
        <v>25</v>
      </c>
      <c r="C11" s="36">
        <v>2309</v>
      </c>
      <c r="D11" s="36">
        <v>926</v>
      </c>
      <c r="E11" s="36">
        <v>32</v>
      </c>
      <c r="F11" s="36">
        <v>21</v>
      </c>
      <c r="G11" s="36">
        <v>0</v>
      </c>
      <c r="H11" s="36">
        <v>533</v>
      </c>
      <c r="I11" s="36">
        <v>277</v>
      </c>
      <c r="J11" s="36">
        <v>192</v>
      </c>
      <c r="K11" s="36">
        <v>475</v>
      </c>
      <c r="L11" s="122">
        <v>196</v>
      </c>
      <c r="M11" s="123">
        <v>106</v>
      </c>
      <c r="N11" s="36">
        <v>71</v>
      </c>
      <c r="O11" s="124">
        <v>39</v>
      </c>
      <c r="P11" s="36">
        <v>304</v>
      </c>
      <c r="Q11" s="36">
        <v>205</v>
      </c>
      <c r="R11" s="36">
        <v>213</v>
      </c>
      <c r="S11" s="36">
        <v>151</v>
      </c>
      <c r="T11" s="36">
        <v>82</v>
      </c>
      <c r="U11" s="36">
        <v>88</v>
      </c>
      <c r="V11" s="36">
        <v>716</v>
      </c>
      <c r="W11" s="122">
        <v>549</v>
      </c>
      <c r="X11" s="43">
        <v>245</v>
      </c>
      <c r="Y11" s="43">
        <v>229</v>
      </c>
      <c r="Z11" s="43">
        <v>56</v>
      </c>
      <c r="AA11" s="43">
        <v>66</v>
      </c>
      <c r="AB11" s="43">
        <v>189</v>
      </c>
      <c r="AC11" s="43">
        <v>163</v>
      </c>
      <c r="AD11" s="43">
        <v>86</v>
      </c>
      <c r="AE11" s="43">
        <v>125</v>
      </c>
      <c r="AF11" s="43">
        <v>37</v>
      </c>
      <c r="AG11" s="43">
        <v>54</v>
      </c>
      <c r="AH11" s="43">
        <v>49</v>
      </c>
      <c r="AI11" s="43">
        <v>71</v>
      </c>
      <c r="AJ11" s="43">
        <v>455</v>
      </c>
      <c r="AK11" s="43">
        <v>463</v>
      </c>
      <c r="AL11" s="43">
        <v>316</v>
      </c>
      <c r="AM11" s="43">
        <v>287</v>
      </c>
      <c r="AN11" s="43">
        <v>139</v>
      </c>
      <c r="AO11" s="43">
        <v>176</v>
      </c>
      <c r="AP11" s="43">
        <v>121</v>
      </c>
      <c r="AQ11" s="43">
        <v>339</v>
      </c>
      <c r="AR11" s="43">
        <v>90</v>
      </c>
      <c r="AS11" s="43">
        <v>296</v>
      </c>
      <c r="AT11" s="43">
        <v>31</v>
      </c>
      <c r="AU11" s="43">
        <v>43</v>
      </c>
      <c r="AV11" s="43">
        <v>553</v>
      </c>
      <c r="AW11" s="43">
        <v>635</v>
      </c>
      <c r="AX11" s="43">
        <v>6</v>
      </c>
      <c r="AY11" s="43">
        <v>5</v>
      </c>
      <c r="AZ11" s="43">
        <v>51</v>
      </c>
      <c r="BA11" s="43">
        <v>36</v>
      </c>
      <c r="BB11" s="43">
        <v>149</v>
      </c>
      <c r="BC11" s="43">
        <v>154</v>
      </c>
      <c r="BD11" s="43">
        <v>99</v>
      </c>
      <c r="BE11" s="43">
        <v>226</v>
      </c>
      <c r="BF11" s="43">
        <v>248</v>
      </c>
      <c r="BG11" s="125">
        <v>214</v>
      </c>
      <c r="BH11" s="40"/>
      <c r="BI11" s="40"/>
      <c r="BJ11" s="40"/>
      <c r="BK11" s="40"/>
      <c r="BL11" s="40"/>
      <c r="BM11" s="40"/>
    </row>
    <row r="12" spans="1:65" ht="15.75" customHeight="1">
      <c r="A12" s="126"/>
      <c r="B12" s="127"/>
      <c r="C12" s="68"/>
      <c r="D12" s="37"/>
      <c r="E12" s="37"/>
      <c r="F12" s="37"/>
      <c r="G12" s="37"/>
      <c r="H12" s="37"/>
      <c r="I12" s="37"/>
      <c r="J12" s="37"/>
      <c r="K12" s="37"/>
      <c r="L12" s="128"/>
      <c r="M12" s="71"/>
      <c r="N12" s="37"/>
      <c r="O12" s="37"/>
      <c r="P12" s="37"/>
      <c r="Q12" s="37"/>
      <c r="R12" s="37"/>
      <c r="S12" s="37"/>
      <c r="T12" s="37"/>
      <c r="U12" s="37"/>
      <c r="V12" s="37"/>
      <c r="W12" s="128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170"/>
      <c r="BH12" s="40"/>
      <c r="BI12" s="40"/>
      <c r="BJ12" s="40"/>
      <c r="BK12" s="40"/>
      <c r="BL12" s="40"/>
      <c r="BM12" s="40"/>
    </row>
    <row r="13" spans="1:65" ht="15.75" customHeight="1">
      <c r="A13" s="126"/>
      <c r="B13" s="127" t="s">
        <v>64</v>
      </c>
      <c r="C13" s="10">
        <v>2182</v>
      </c>
      <c r="D13" s="10">
        <v>887</v>
      </c>
      <c r="E13" s="10">
        <v>31</v>
      </c>
      <c r="F13" s="10">
        <v>20</v>
      </c>
      <c r="G13" s="10">
        <v>0</v>
      </c>
      <c r="H13" s="10">
        <v>511</v>
      </c>
      <c r="I13" s="10">
        <v>271</v>
      </c>
      <c r="J13" s="10">
        <v>183</v>
      </c>
      <c r="K13" s="10">
        <v>446</v>
      </c>
      <c r="L13" s="28">
        <v>184</v>
      </c>
      <c r="M13" s="131">
        <v>94</v>
      </c>
      <c r="N13" s="10">
        <v>69</v>
      </c>
      <c r="O13" s="10">
        <v>36</v>
      </c>
      <c r="P13" s="10">
        <v>282</v>
      </c>
      <c r="Q13" s="10">
        <v>195</v>
      </c>
      <c r="R13" s="10">
        <v>206</v>
      </c>
      <c r="S13" s="10">
        <v>142</v>
      </c>
      <c r="T13" s="10">
        <v>76</v>
      </c>
      <c r="U13" s="10">
        <v>81</v>
      </c>
      <c r="V13" s="10">
        <v>674</v>
      </c>
      <c r="W13" s="28">
        <v>525</v>
      </c>
      <c r="X13" s="17">
        <v>233</v>
      </c>
      <c r="Y13" s="17">
        <v>217</v>
      </c>
      <c r="Z13" s="17">
        <v>53</v>
      </c>
      <c r="AA13" s="17">
        <v>60</v>
      </c>
      <c r="AB13" s="17">
        <v>180</v>
      </c>
      <c r="AC13" s="17">
        <v>157</v>
      </c>
      <c r="AD13" s="17">
        <v>78</v>
      </c>
      <c r="AE13" s="17">
        <v>120</v>
      </c>
      <c r="AF13" s="17">
        <v>33</v>
      </c>
      <c r="AG13" s="17">
        <v>52</v>
      </c>
      <c r="AH13" s="17">
        <v>45</v>
      </c>
      <c r="AI13" s="17">
        <v>68</v>
      </c>
      <c r="AJ13" s="17">
        <v>426</v>
      </c>
      <c r="AK13" s="17">
        <v>435</v>
      </c>
      <c r="AL13" s="17">
        <v>297</v>
      </c>
      <c r="AM13" s="17">
        <v>266</v>
      </c>
      <c r="AN13" s="17">
        <v>129</v>
      </c>
      <c r="AO13" s="17">
        <v>169</v>
      </c>
      <c r="AP13" s="17">
        <v>111</v>
      </c>
      <c r="AQ13" s="17">
        <v>320</v>
      </c>
      <c r="AR13" s="17">
        <v>82</v>
      </c>
      <c r="AS13" s="17">
        <v>280</v>
      </c>
      <c r="AT13" s="17">
        <v>29</v>
      </c>
      <c r="AU13" s="17">
        <v>40</v>
      </c>
      <c r="AV13" s="17">
        <v>519</v>
      </c>
      <c r="AW13" s="17">
        <v>598</v>
      </c>
      <c r="AX13" s="17">
        <v>6</v>
      </c>
      <c r="AY13" s="17">
        <v>5</v>
      </c>
      <c r="AZ13" s="17">
        <v>48</v>
      </c>
      <c r="BA13" s="17">
        <v>33</v>
      </c>
      <c r="BB13" s="17">
        <v>142</v>
      </c>
      <c r="BC13" s="17">
        <v>143</v>
      </c>
      <c r="BD13" s="17">
        <v>94</v>
      </c>
      <c r="BE13" s="17">
        <v>213</v>
      </c>
      <c r="BF13" s="17">
        <v>229</v>
      </c>
      <c r="BG13" s="132">
        <v>204</v>
      </c>
      <c r="BH13" s="40"/>
      <c r="BI13" s="40"/>
      <c r="BJ13" s="40"/>
      <c r="BK13" s="40"/>
      <c r="BL13" s="40"/>
      <c r="BM13" s="40"/>
    </row>
    <row r="14" spans="1:65" ht="15.75" customHeight="1">
      <c r="A14" s="126"/>
      <c r="B14" s="127" t="s">
        <v>305</v>
      </c>
      <c r="C14" s="10">
        <v>127</v>
      </c>
      <c r="D14" s="10">
        <v>39</v>
      </c>
      <c r="E14" s="10">
        <v>1</v>
      </c>
      <c r="F14" s="10">
        <v>1</v>
      </c>
      <c r="G14" s="10">
        <v>0</v>
      </c>
      <c r="H14" s="10">
        <v>22</v>
      </c>
      <c r="I14" s="10">
        <v>6</v>
      </c>
      <c r="J14" s="10">
        <v>9</v>
      </c>
      <c r="K14" s="10">
        <v>29</v>
      </c>
      <c r="L14" s="28">
        <v>12</v>
      </c>
      <c r="M14" s="131">
        <v>12</v>
      </c>
      <c r="N14" s="10">
        <v>2</v>
      </c>
      <c r="O14" s="10">
        <v>3</v>
      </c>
      <c r="P14" s="10">
        <v>22</v>
      </c>
      <c r="Q14" s="10">
        <v>10</v>
      </c>
      <c r="R14" s="10">
        <v>7</v>
      </c>
      <c r="S14" s="10">
        <v>9</v>
      </c>
      <c r="T14" s="10">
        <v>6</v>
      </c>
      <c r="U14" s="10">
        <v>7</v>
      </c>
      <c r="V14" s="10">
        <v>42</v>
      </c>
      <c r="W14" s="28">
        <v>24</v>
      </c>
      <c r="X14" s="17">
        <v>12</v>
      </c>
      <c r="Y14" s="17">
        <v>12</v>
      </c>
      <c r="Z14" s="17">
        <v>3</v>
      </c>
      <c r="AA14" s="17">
        <v>6</v>
      </c>
      <c r="AB14" s="17">
        <v>9</v>
      </c>
      <c r="AC14" s="17">
        <v>6</v>
      </c>
      <c r="AD14" s="17">
        <v>8</v>
      </c>
      <c r="AE14" s="17">
        <v>5</v>
      </c>
      <c r="AF14" s="17">
        <v>4</v>
      </c>
      <c r="AG14" s="17">
        <v>2</v>
      </c>
      <c r="AH14" s="17">
        <v>4</v>
      </c>
      <c r="AI14" s="17">
        <v>3</v>
      </c>
      <c r="AJ14" s="17">
        <v>29</v>
      </c>
      <c r="AK14" s="17">
        <v>28</v>
      </c>
      <c r="AL14" s="17">
        <v>19</v>
      </c>
      <c r="AM14" s="17">
        <v>21</v>
      </c>
      <c r="AN14" s="17">
        <v>10</v>
      </c>
      <c r="AO14" s="17">
        <v>7</v>
      </c>
      <c r="AP14" s="17">
        <v>10</v>
      </c>
      <c r="AQ14" s="17">
        <v>19</v>
      </c>
      <c r="AR14" s="17">
        <v>8</v>
      </c>
      <c r="AS14" s="17">
        <v>16</v>
      </c>
      <c r="AT14" s="17">
        <v>2</v>
      </c>
      <c r="AU14" s="17">
        <v>3</v>
      </c>
      <c r="AV14" s="17">
        <v>34</v>
      </c>
      <c r="AW14" s="17">
        <v>37</v>
      </c>
      <c r="AX14" s="17">
        <v>0</v>
      </c>
      <c r="AY14" s="17">
        <v>0</v>
      </c>
      <c r="AZ14" s="17">
        <v>3</v>
      </c>
      <c r="BA14" s="17">
        <v>3</v>
      </c>
      <c r="BB14" s="17">
        <v>7</v>
      </c>
      <c r="BC14" s="17">
        <v>11</v>
      </c>
      <c r="BD14" s="17">
        <v>5</v>
      </c>
      <c r="BE14" s="17">
        <v>13</v>
      </c>
      <c r="BF14" s="17">
        <v>19</v>
      </c>
      <c r="BG14" s="132">
        <v>10</v>
      </c>
      <c r="BH14" s="40"/>
      <c r="BI14" s="40"/>
      <c r="BJ14" s="40"/>
      <c r="BK14" s="40"/>
      <c r="BL14" s="40"/>
      <c r="BM14" s="40"/>
    </row>
    <row r="15" spans="1:65" ht="15.75" customHeight="1">
      <c r="A15" s="126"/>
      <c r="B15" s="127"/>
      <c r="C15" s="68"/>
      <c r="D15" s="37"/>
      <c r="E15" s="37"/>
      <c r="F15" s="37"/>
      <c r="G15" s="37"/>
      <c r="H15" s="37"/>
      <c r="I15" s="37"/>
      <c r="J15" s="37"/>
      <c r="K15" s="37"/>
      <c r="L15" s="128"/>
      <c r="M15" s="71"/>
      <c r="N15" s="37"/>
      <c r="O15" s="37"/>
      <c r="P15" s="37"/>
      <c r="Q15" s="37"/>
      <c r="R15" s="37"/>
      <c r="S15" s="37"/>
      <c r="T15" s="37"/>
      <c r="U15" s="37"/>
      <c r="V15" s="37"/>
      <c r="W15" s="128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170"/>
      <c r="BH15" s="40"/>
      <c r="BI15" s="40"/>
      <c r="BJ15" s="40"/>
      <c r="BK15" s="40"/>
      <c r="BL15" s="40"/>
      <c r="BM15" s="40"/>
    </row>
    <row r="16" spans="1:65" ht="15.75" customHeight="1">
      <c r="A16" s="135" t="s">
        <v>65</v>
      </c>
      <c r="B16" s="29" t="s">
        <v>766</v>
      </c>
      <c r="C16" s="60">
        <v>630</v>
      </c>
      <c r="D16" s="10">
        <v>279</v>
      </c>
      <c r="E16" s="10">
        <v>5</v>
      </c>
      <c r="F16" s="10">
        <v>8</v>
      </c>
      <c r="G16" s="10">
        <v>0</v>
      </c>
      <c r="H16" s="10">
        <v>141</v>
      </c>
      <c r="I16" s="10">
        <v>80</v>
      </c>
      <c r="J16" s="10">
        <v>55</v>
      </c>
      <c r="K16" s="10">
        <v>133</v>
      </c>
      <c r="L16" s="28">
        <v>41</v>
      </c>
      <c r="M16" s="131">
        <v>30</v>
      </c>
      <c r="N16" s="10">
        <v>23</v>
      </c>
      <c r="O16" s="10">
        <v>12</v>
      </c>
      <c r="P16" s="10">
        <v>89</v>
      </c>
      <c r="Q16" s="10">
        <v>46</v>
      </c>
      <c r="R16" s="10">
        <v>57</v>
      </c>
      <c r="S16" s="10">
        <v>39</v>
      </c>
      <c r="T16" s="10">
        <v>18</v>
      </c>
      <c r="U16" s="10">
        <v>20</v>
      </c>
      <c r="V16" s="10">
        <v>181</v>
      </c>
      <c r="W16" s="28">
        <v>136</v>
      </c>
      <c r="X16" s="17">
        <v>58</v>
      </c>
      <c r="Y16" s="17">
        <v>77</v>
      </c>
      <c r="Z16" s="17">
        <v>16</v>
      </c>
      <c r="AA16" s="17">
        <v>22</v>
      </c>
      <c r="AB16" s="17">
        <v>42</v>
      </c>
      <c r="AC16" s="17">
        <v>55</v>
      </c>
      <c r="AD16" s="17">
        <v>20</v>
      </c>
      <c r="AE16" s="17">
        <v>37</v>
      </c>
      <c r="AF16" s="17">
        <v>11</v>
      </c>
      <c r="AG16" s="17">
        <v>15</v>
      </c>
      <c r="AH16" s="17">
        <v>9</v>
      </c>
      <c r="AI16" s="17">
        <v>22</v>
      </c>
      <c r="AJ16" s="17">
        <v>137</v>
      </c>
      <c r="AK16" s="17">
        <v>119</v>
      </c>
      <c r="AL16" s="17">
        <v>93</v>
      </c>
      <c r="AM16" s="17">
        <v>75</v>
      </c>
      <c r="AN16" s="17">
        <v>44</v>
      </c>
      <c r="AO16" s="17">
        <v>44</v>
      </c>
      <c r="AP16" s="17">
        <v>31</v>
      </c>
      <c r="AQ16" s="17">
        <v>90</v>
      </c>
      <c r="AR16" s="17">
        <v>25</v>
      </c>
      <c r="AS16" s="17">
        <v>79</v>
      </c>
      <c r="AT16" s="17">
        <v>6</v>
      </c>
      <c r="AU16" s="17">
        <v>11</v>
      </c>
      <c r="AV16" s="17">
        <v>164</v>
      </c>
      <c r="AW16" s="17">
        <v>189</v>
      </c>
      <c r="AX16" s="17">
        <v>2</v>
      </c>
      <c r="AY16" s="17">
        <v>2</v>
      </c>
      <c r="AZ16" s="17">
        <v>11</v>
      </c>
      <c r="BA16" s="17">
        <v>11</v>
      </c>
      <c r="BB16" s="17">
        <v>45</v>
      </c>
      <c r="BC16" s="17">
        <v>44</v>
      </c>
      <c r="BD16" s="17">
        <v>33</v>
      </c>
      <c r="BE16" s="17">
        <v>65</v>
      </c>
      <c r="BF16" s="17">
        <v>73</v>
      </c>
      <c r="BG16" s="132">
        <v>67</v>
      </c>
      <c r="BH16" s="40"/>
      <c r="BI16" s="40"/>
      <c r="BJ16" s="40"/>
      <c r="BK16" s="40"/>
      <c r="BL16" s="40"/>
      <c r="BM16" s="40"/>
    </row>
    <row r="17" spans="1:65" ht="15.75" customHeight="1">
      <c r="A17" s="136"/>
      <c r="B17" s="137" t="s">
        <v>309</v>
      </c>
      <c r="C17" s="61">
        <v>65</v>
      </c>
      <c r="D17" s="3">
        <v>31</v>
      </c>
      <c r="E17" s="3">
        <v>0</v>
      </c>
      <c r="F17" s="3">
        <v>2</v>
      </c>
      <c r="G17" s="3">
        <v>0</v>
      </c>
      <c r="H17" s="3">
        <v>18</v>
      </c>
      <c r="I17" s="3">
        <v>10</v>
      </c>
      <c r="J17" s="3">
        <v>9</v>
      </c>
      <c r="K17" s="3">
        <v>14</v>
      </c>
      <c r="L17" s="26">
        <v>3</v>
      </c>
      <c r="M17" s="72">
        <v>3</v>
      </c>
      <c r="N17" s="3">
        <v>2</v>
      </c>
      <c r="O17" s="3">
        <v>2</v>
      </c>
      <c r="P17" s="3">
        <v>10</v>
      </c>
      <c r="Q17" s="3">
        <v>7</v>
      </c>
      <c r="R17" s="3">
        <v>6</v>
      </c>
      <c r="S17" s="3">
        <v>3</v>
      </c>
      <c r="T17" s="3">
        <v>1</v>
      </c>
      <c r="U17" s="3">
        <v>1</v>
      </c>
      <c r="V17" s="3">
        <v>16</v>
      </c>
      <c r="W17" s="26">
        <v>19</v>
      </c>
      <c r="X17" s="20">
        <v>12</v>
      </c>
      <c r="Y17" s="20">
        <v>11</v>
      </c>
      <c r="Z17" s="20">
        <v>2</v>
      </c>
      <c r="AA17" s="20">
        <v>1</v>
      </c>
      <c r="AB17" s="20">
        <v>10</v>
      </c>
      <c r="AC17" s="20">
        <v>10</v>
      </c>
      <c r="AD17" s="20">
        <v>2</v>
      </c>
      <c r="AE17" s="20">
        <v>1</v>
      </c>
      <c r="AF17" s="20">
        <v>1</v>
      </c>
      <c r="AG17" s="20">
        <v>1</v>
      </c>
      <c r="AH17" s="20">
        <v>1</v>
      </c>
      <c r="AI17" s="20">
        <v>0</v>
      </c>
      <c r="AJ17" s="20">
        <v>14</v>
      </c>
      <c r="AK17" s="20">
        <v>15</v>
      </c>
      <c r="AL17" s="20">
        <v>11</v>
      </c>
      <c r="AM17" s="20">
        <v>10</v>
      </c>
      <c r="AN17" s="20">
        <v>3</v>
      </c>
      <c r="AO17" s="20">
        <v>5</v>
      </c>
      <c r="AP17" s="20">
        <v>2</v>
      </c>
      <c r="AQ17" s="20">
        <v>4</v>
      </c>
      <c r="AR17" s="20">
        <v>1</v>
      </c>
      <c r="AS17" s="20">
        <v>3</v>
      </c>
      <c r="AT17" s="20">
        <v>1</v>
      </c>
      <c r="AU17" s="20">
        <v>1</v>
      </c>
      <c r="AV17" s="20">
        <v>20</v>
      </c>
      <c r="AW17" s="20">
        <v>17</v>
      </c>
      <c r="AX17" s="20">
        <v>0</v>
      </c>
      <c r="AY17" s="20">
        <v>0</v>
      </c>
      <c r="AZ17" s="20">
        <v>2</v>
      </c>
      <c r="BA17" s="20">
        <v>1</v>
      </c>
      <c r="BB17" s="20">
        <v>6</v>
      </c>
      <c r="BC17" s="20">
        <v>1</v>
      </c>
      <c r="BD17" s="20">
        <v>5</v>
      </c>
      <c r="BE17" s="20">
        <v>9</v>
      </c>
      <c r="BF17" s="20">
        <v>7</v>
      </c>
      <c r="BG17" s="171">
        <v>6</v>
      </c>
      <c r="BH17" s="40"/>
      <c r="BI17" s="40"/>
      <c r="BJ17" s="40"/>
      <c r="BK17" s="40"/>
      <c r="BL17" s="40"/>
      <c r="BM17" s="40"/>
    </row>
    <row r="18" spans="1:65" ht="15.75" customHeight="1">
      <c r="A18" s="136"/>
      <c r="B18" s="137" t="s">
        <v>310</v>
      </c>
      <c r="C18" s="61">
        <v>45</v>
      </c>
      <c r="D18" s="3">
        <v>20</v>
      </c>
      <c r="E18" s="3">
        <v>0</v>
      </c>
      <c r="F18" s="3">
        <v>0</v>
      </c>
      <c r="G18" s="3">
        <v>0</v>
      </c>
      <c r="H18" s="3">
        <v>13</v>
      </c>
      <c r="I18" s="3">
        <v>3</v>
      </c>
      <c r="J18" s="3">
        <v>2</v>
      </c>
      <c r="K18" s="3">
        <v>14</v>
      </c>
      <c r="L18" s="26">
        <v>3</v>
      </c>
      <c r="M18" s="72">
        <v>4</v>
      </c>
      <c r="N18" s="3">
        <v>1</v>
      </c>
      <c r="O18" s="3">
        <v>0</v>
      </c>
      <c r="P18" s="3">
        <v>5</v>
      </c>
      <c r="Q18" s="3">
        <v>5</v>
      </c>
      <c r="R18" s="3">
        <v>3</v>
      </c>
      <c r="S18" s="3">
        <v>6</v>
      </c>
      <c r="T18" s="3">
        <v>1</v>
      </c>
      <c r="U18" s="3">
        <v>0</v>
      </c>
      <c r="V18" s="3">
        <v>13</v>
      </c>
      <c r="W18" s="26">
        <v>7</v>
      </c>
      <c r="X18" s="20">
        <v>4</v>
      </c>
      <c r="Y18" s="20">
        <v>7</v>
      </c>
      <c r="Z18" s="20">
        <v>2</v>
      </c>
      <c r="AA18" s="20">
        <v>3</v>
      </c>
      <c r="AB18" s="20">
        <v>2</v>
      </c>
      <c r="AC18" s="20">
        <v>4</v>
      </c>
      <c r="AD18" s="20">
        <v>4</v>
      </c>
      <c r="AE18" s="20">
        <v>5</v>
      </c>
      <c r="AF18" s="20">
        <v>3</v>
      </c>
      <c r="AG18" s="20">
        <v>3</v>
      </c>
      <c r="AH18" s="20">
        <v>1</v>
      </c>
      <c r="AI18" s="20">
        <v>2</v>
      </c>
      <c r="AJ18" s="20">
        <v>10</v>
      </c>
      <c r="AK18" s="20">
        <v>9</v>
      </c>
      <c r="AL18" s="20">
        <v>6</v>
      </c>
      <c r="AM18" s="20">
        <v>5</v>
      </c>
      <c r="AN18" s="20">
        <v>4</v>
      </c>
      <c r="AO18" s="20">
        <v>4</v>
      </c>
      <c r="AP18" s="20">
        <v>1</v>
      </c>
      <c r="AQ18" s="20">
        <v>7</v>
      </c>
      <c r="AR18" s="20">
        <v>1</v>
      </c>
      <c r="AS18" s="20">
        <v>7</v>
      </c>
      <c r="AT18" s="20">
        <v>0</v>
      </c>
      <c r="AU18" s="20">
        <v>0</v>
      </c>
      <c r="AV18" s="20">
        <v>15</v>
      </c>
      <c r="AW18" s="20">
        <v>26</v>
      </c>
      <c r="AX18" s="20">
        <v>0</v>
      </c>
      <c r="AY18" s="20">
        <v>2</v>
      </c>
      <c r="AZ18" s="20">
        <v>0</v>
      </c>
      <c r="BA18" s="20">
        <v>0</v>
      </c>
      <c r="BB18" s="20">
        <v>5</v>
      </c>
      <c r="BC18" s="20">
        <v>7</v>
      </c>
      <c r="BD18" s="20">
        <v>6</v>
      </c>
      <c r="BE18" s="20">
        <v>9</v>
      </c>
      <c r="BF18" s="20">
        <v>4</v>
      </c>
      <c r="BG18" s="171">
        <v>8</v>
      </c>
      <c r="BH18" s="40"/>
      <c r="BI18" s="40"/>
      <c r="BJ18" s="40"/>
      <c r="BK18" s="40"/>
      <c r="BL18" s="40"/>
      <c r="BM18" s="40"/>
    </row>
    <row r="19" spans="1:65" ht="15.75" customHeight="1">
      <c r="A19" s="136"/>
      <c r="B19" s="137" t="s">
        <v>311</v>
      </c>
      <c r="C19" s="61">
        <v>75</v>
      </c>
      <c r="D19" s="3">
        <v>25</v>
      </c>
      <c r="E19" s="3">
        <v>0</v>
      </c>
      <c r="F19" s="3">
        <v>0</v>
      </c>
      <c r="G19" s="3">
        <v>0</v>
      </c>
      <c r="H19" s="3">
        <v>9</v>
      </c>
      <c r="I19" s="3">
        <v>8</v>
      </c>
      <c r="J19" s="3">
        <v>5</v>
      </c>
      <c r="K19" s="3">
        <v>13</v>
      </c>
      <c r="L19" s="26">
        <v>3</v>
      </c>
      <c r="M19" s="72">
        <v>3</v>
      </c>
      <c r="N19" s="3">
        <v>4</v>
      </c>
      <c r="O19" s="3">
        <v>0</v>
      </c>
      <c r="P19" s="3">
        <v>7</v>
      </c>
      <c r="Q19" s="3">
        <v>5</v>
      </c>
      <c r="R19" s="3">
        <v>9</v>
      </c>
      <c r="S19" s="3">
        <v>5</v>
      </c>
      <c r="T19" s="3">
        <v>1</v>
      </c>
      <c r="U19" s="3">
        <v>1</v>
      </c>
      <c r="V19" s="3">
        <v>14</v>
      </c>
      <c r="W19" s="26">
        <v>12</v>
      </c>
      <c r="X19" s="20">
        <v>7</v>
      </c>
      <c r="Y19" s="20">
        <v>5</v>
      </c>
      <c r="Z19" s="20">
        <v>0</v>
      </c>
      <c r="AA19" s="20">
        <v>2</v>
      </c>
      <c r="AB19" s="20">
        <v>7</v>
      </c>
      <c r="AC19" s="20">
        <v>3</v>
      </c>
      <c r="AD19" s="20">
        <v>3</v>
      </c>
      <c r="AE19" s="20">
        <v>4</v>
      </c>
      <c r="AF19" s="20">
        <v>2</v>
      </c>
      <c r="AG19" s="20">
        <v>2</v>
      </c>
      <c r="AH19" s="20">
        <v>1</v>
      </c>
      <c r="AI19" s="20">
        <v>2</v>
      </c>
      <c r="AJ19" s="20">
        <v>23</v>
      </c>
      <c r="AK19" s="20">
        <v>11</v>
      </c>
      <c r="AL19" s="20">
        <v>18</v>
      </c>
      <c r="AM19" s="20">
        <v>9</v>
      </c>
      <c r="AN19" s="20">
        <v>5</v>
      </c>
      <c r="AO19" s="20">
        <v>2</v>
      </c>
      <c r="AP19" s="20">
        <v>4</v>
      </c>
      <c r="AQ19" s="20">
        <v>7</v>
      </c>
      <c r="AR19" s="20">
        <v>4</v>
      </c>
      <c r="AS19" s="20">
        <v>5</v>
      </c>
      <c r="AT19" s="20">
        <v>0</v>
      </c>
      <c r="AU19" s="20">
        <v>2</v>
      </c>
      <c r="AV19" s="20">
        <v>15</v>
      </c>
      <c r="AW19" s="20">
        <v>22</v>
      </c>
      <c r="AX19" s="20">
        <v>0</v>
      </c>
      <c r="AY19" s="20">
        <v>0</v>
      </c>
      <c r="AZ19" s="20">
        <v>1</v>
      </c>
      <c r="BA19" s="20">
        <v>1</v>
      </c>
      <c r="BB19" s="20">
        <v>7</v>
      </c>
      <c r="BC19" s="20">
        <v>6</v>
      </c>
      <c r="BD19" s="20">
        <v>2</v>
      </c>
      <c r="BE19" s="20">
        <v>5</v>
      </c>
      <c r="BF19" s="20">
        <v>5</v>
      </c>
      <c r="BG19" s="171">
        <v>10</v>
      </c>
      <c r="BH19" s="40"/>
      <c r="BI19" s="40"/>
      <c r="BJ19" s="40"/>
      <c r="BK19" s="40"/>
      <c r="BL19" s="40"/>
      <c r="BM19" s="40"/>
    </row>
    <row r="20" spans="1:65" ht="15.75" customHeight="1">
      <c r="A20" s="136"/>
      <c r="B20" s="137" t="s">
        <v>312</v>
      </c>
      <c r="C20" s="61">
        <v>61</v>
      </c>
      <c r="D20" s="3">
        <v>20</v>
      </c>
      <c r="E20" s="3">
        <v>0</v>
      </c>
      <c r="F20" s="3">
        <v>0</v>
      </c>
      <c r="G20" s="3">
        <v>0</v>
      </c>
      <c r="H20" s="3">
        <v>7</v>
      </c>
      <c r="I20" s="3">
        <v>5</v>
      </c>
      <c r="J20" s="3">
        <v>5</v>
      </c>
      <c r="K20" s="3">
        <v>10</v>
      </c>
      <c r="L20" s="26">
        <v>3</v>
      </c>
      <c r="M20" s="72">
        <v>3</v>
      </c>
      <c r="N20" s="3">
        <v>1</v>
      </c>
      <c r="O20" s="3">
        <v>1</v>
      </c>
      <c r="P20" s="3">
        <v>6</v>
      </c>
      <c r="Q20" s="3">
        <v>3</v>
      </c>
      <c r="R20" s="3">
        <v>3</v>
      </c>
      <c r="S20" s="3">
        <v>1</v>
      </c>
      <c r="T20" s="3">
        <v>1</v>
      </c>
      <c r="U20" s="3">
        <v>3</v>
      </c>
      <c r="V20" s="3">
        <v>19</v>
      </c>
      <c r="W20" s="26">
        <v>18</v>
      </c>
      <c r="X20" s="20">
        <v>7</v>
      </c>
      <c r="Y20" s="20">
        <v>9</v>
      </c>
      <c r="Z20" s="20">
        <v>1</v>
      </c>
      <c r="AA20" s="20">
        <v>5</v>
      </c>
      <c r="AB20" s="20">
        <v>6</v>
      </c>
      <c r="AC20" s="20">
        <v>4</v>
      </c>
      <c r="AD20" s="20">
        <v>2</v>
      </c>
      <c r="AE20" s="20">
        <v>6</v>
      </c>
      <c r="AF20" s="20">
        <v>1</v>
      </c>
      <c r="AG20" s="20">
        <v>3</v>
      </c>
      <c r="AH20" s="20">
        <v>1</v>
      </c>
      <c r="AI20" s="20">
        <v>3</v>
      </c>
      <c r="AJ20" s="20">
        <v>14</v>
      </c>
      <c r="AK20" s="20">
        <v>14</v>
      </c>
      <c r="AL20" s="20">
        <v>11</v>
      </c>
      <c r="AM20" s="20">
        <v>8</v>
      </c>
      <c r="AN20" s="20">
        <v>3</v>
      </c>
      <c r="AO20" s="20">
        <v>6</v>
      </c>
      <c r="AP20" s="20">
        <v>4</v>
      </c>
      <c r="AQ20" s="20">
        <v>9</v>
      </c>
      <c r="AR20" s="20">
        <v>3</v>
      </c>
      <c r="AS20" s="20">
        <v>9</v>
      </c>
      <c r="AT20" s="20">
        <v>1</v>
      </c>
      <c r="AU20" s="20">
        <v>0</v>
      </c>
      <c r="AV20" s="20">
        <v>17</v>
      </c>
      <c r="AW20" s="20">
        <v>24</v>
      </c>
      <c r="AX20" s="20">
        <v>1</v>
      </c>
      <c r="AY20" s="20">
        <v>0</v>
      </c>
      <c r="AZ20" s="20">
        <v>1</v>
      </c>
      <c r="BA20" s="20">
        <v>1</v>
      </c>
      <c r="BB20" s="20">
        <v>4</v>
      </c>
      <c r="BC20" s="20">
        <v>8</v>
      </c>
      <c r="BD20" s="20">
        <v>2</v>
      </c>
      <c r="BE20" s="20">
        <v>5</v>
      </c>
      <c r="BF20" s="20">
        <v>9</v>
      </c>
      <c r="BG20" s="171">
        <v>10</v>
      </c>
      <c r="BH20" s="40"/>
      <c r="BI20" s="40"/>
      <c r="BJ20" s="40"/>
      <c r="BK20" s="40"/>
      <c r="BL20" s="40"/>
      <c r="BM20" s="40"/>
    </row>
    <row r="21" spans="1:65" ht="15.75" customHeight="1">
      <c r="A21" s="136"/>
      <c r="B21" s="137" t="s">
        <v>313</v>
      </c>
      <c r="C21" s="61">
        <v>55</v>
      </c>
      <c r="D21" s="3">
        <v>28</v>
      </c>
      <c r="E21" s="3">
        <v>1</v>
      </c>
      <c r="F21" s="3">
        <v>1</v>
      </c>
      <c r="G21" s="3">
        <v>0</v>
      </c>
      <c r="H21" s="3">
        <v>13</v>
      </c>
      <c r="I21" s="3">
        <v>10</v>
      </c>
      <c r="J21" s="3">
        <v>6</v>
      </c>
      <c r="K21" s="3">
        <v>19</v>
      </c>
      <c r="L21" s="26">
        <v>4</v>
      </c>
      <c r="M21" s="72">
        <v>4</v>
      </c>
      <c r="N21" s="3">
        <v>3</v>
      </c>
      <c r="O21" s="3">
        <v>1</v>
      </c>
      <c r="P21" s="3">
        <v>17</v>
      </c>
      <c r="Q21" s="3">
        <v>6</v>
      </c>
      <c r="R21" s="3">
        <v>6</v>
      </c>
      <c r="S21" s="3">
        <v>5</v>
      </c>
      <c r="T21" s="3">
        <v>3</v>
      </c>
      <c r="U21" s="3">
        <v>2</v>
      </c>
      <c r="V21" s="3">
        <v>13</v>
      </c>
      <c r="W21" s="26">
        <v>10</v>
      </c>
      <c r="X21" s="20">
        <v>4</v>
      </c>
      <c r="Y21" s="20">
        <v>8</v>
      </c>
      <c r="Z21" s="20">
        <v>2</v>
      </c>
      <c r="AA21" s="20">
        <v>2</v>
      </c>
      <c r="AB21" s="20">
        <v>2</v>
      </c>
      <c r="AC21" s="20">
        <v>6</v>
      </c>
      <c r="AD21" s="20">
        <v>0</v>
      </c>
      <c r="AE21" s="20">
        <v>3</v>
      </c>
      <c r="AF21" s="20">
        <v>0</v>
      </c>
      <c r="AG21" s="20">
        <v>1</v>
      </c>
      <c r="AH21" s="20">
        <v>0</v>
      </c>
      <c r="AI21" s="20">
        <v>2</v>
      </c>
      <c r="AJ21" s="20">
        <v>10</v>
      </c>
      <c r="AK21" s="20">
        <v>15</v>
      </c>
      <c r="AL21" s="20">
        <v>7</v>
      </c>
      <c r="AM21" s="20">
        <v>7</v>
      </c>
      <c r="AN21" s="20">
        <v>3</v>
      </c>
      <c r="AO21" s="20">
        <v>8</v>
      </c>
      <c r="AP21" s="20">
        <v>2</v>
      </c>
      <c r="AQ21" s="20">
        <v>12</v>
      </c>
      <c r="AR21" s="20">
        <v>1</v>
      </c>
      <c r="AS21" s="20">
        <v>12</v>
      </c>
      <c r="AT21" s="20">
        <v>1</v>
      </c>
      <c r="AU21" s="20">
        <v>0</v>
      </c>
      <c r="AV21" s="20">
        <v>24</v>
      </c>
      <c r="AW21" s="20">
        <v>17</v>
      </c>
      <c r="AX21" s="20">
        <v>0</v>
      </c>
      <c r="AY21" s="20">
        <v>0</v>
      </c>
      <c r="AZ21" s="20">
        <v>1</v>
      </c>
      <c r="BA21" s="20">
        <v>1</v>
      </c>
      <c r="BB21" s="20">
        <v>8</v>
      </c>
      <c r="BC21" s="20">
        <v>3</v>
      </c>
      <c r="BD21" s="20">
        <v>5</v>
      </c>
      <c r="BE21" s="20">
        <v>7</v>
      </c>
      <c r="BF21" s="20">
        <v>10</v>
      </c>
      <c r="BG21" s="171">
        <v>6</v>
      </c>
      <c r="BH21" s="40"/>
      <c r="BI21" s="40"/>
      <c r="BJ21" s="40"/>
      <c r="BK21" s="40"/>
      <c r="BL21" s="40"/>
      <c r="BM21" s="40"/>
    </row>
    <row r="22" spans="1:65" ht="15.75" customHeight="1">
      <c r="A22" s="136"/>
      <c r="B22" s="137" t="s">
        <v>314</v>
      </c>
      <c r="C22" s="61">
        <v>107</v>
      </c>
      <c r="D22" s="3">
        <v>48</v>
      </c>
      <c r="E22" s="3">
        <v>1</v>
      </c>
      <c r="F22" s="3">
        <v>1</v>
      </c>
      <c r="G22" s="3">
        <v>0</v>
      </c>
      <c r="H22" s="3">
        <v>21</v>
      </c>
      <c r="I22" s="3">
        <v>14</v>
      </c>
      <c r="J22" s="3">
        <v>6</v>
      </c>
      <c r="K22" s="3">
        <v>17</v>
      </c>
      <c r="L22" s="26">
        <v>5</v>
      </c>
      <c r="M22" s="72">
        <v>3</v>
      </c>
      <c r="N22" s="3">
        <v>4</v>
      </c>
      <c r="O22" s="3">
        <v>2</v>
      </c>
      <c r="P22" s="3">
        <v>13</v>
      </c>
      <c r="Q22" s="3">
        <v>3</v>
      </c>
      <c r="R22" s="3">
        <v>7</v>
      </c>
      <c r="S22" s="3">
        <v>7</v>
      </c>
      <c r="T22" s="3">
        <v>3</v>
      </c>
      <c r="U22" s="3">
        <v>4</v>
      </c>
      <c r="V22" s="3">
        <v>37</v>
      </c>
      <c r="W22" s="26">
        <v>25</v>
      </c>
      <c r="X22" s="20">
        <v>6</v>
      </c>
      <c r="Y22" s="20">
        <v>8</v>
      </c>
      <c r="Z22" s="20">
        <v>2</v>
      </c>
      <c r="AA22" s="20">
        <v>0</v>
      </c>
      <c r="AB22" s="20">
        <v>4</v>
      </c>
      <c r="AC22" s="20">
        <v>8</v>
      </c>
      <c r="AD22" s="20">
        <v>1</v>
      </c>
      <c r="AE22" s="20">
        <v>1</v>
      </c>
      <c r="AF22" s="20">
        <v>1</v>
      </c>
      <c r="AG22" s="20">
        <v>0</v>
      </c>
      <c r="AH22" s="20">
        <v>0</v>
      </c>
      <c r="AI22" s="20">
        <v>1</v>
      </c>
      <c r="AJ22" s="20">
        <v>24</v>
      </c>
      <c r="AK22" s="20">
        <v>17</v>
      </c>
      <c r="AL22" s="20">
        <v>12</v>
      </c>
      <c r="AM22" s="20">
        <v>11</v>
      </c>
      <c r="AN22" s="20">
        <v>12</v>
      </c>
      <c r="AO22" s="20">
        <v>6</v>
      </c>
      <c r="AP22" s="20">
        <v>3</v>
      </c>
      <c r="AQ22" s="20">
        <v>18</v>
      </c>
      <c r="AR22" s="20">
        <v>3</v>
      </c>
      <c r="AS22" s="20">
        <v>17</v>
      </c>
      <c r="AT22" s="20">
        <v>0</v>
      </c>
      <c r="AU22" s="20">
        <v>1</v>
      </c>
      <c r="AV22" s="20">
        <v>23</v>
      </c>
      <c r="AW22" s="20">
        <v>28</v>
      </c>
      <c r="AX22" s="20">
        <v>0</v>
      </c>
      <c r="AY22" s="20">
        <v>0</v>
      </c>
      <c r="AZ22" s="20">
        <v>0</v>
      </c>
      <c r="BA22" s="20">
        <v>3</v>
      </c>
      <c r="BB22" s="20">
        <v>4</v>
      </c>
      <c r="BC22" s="20">
        <v>8</v>
      </c>
      <c r="BD22" s="20">
        <v>5</v>
      </c>
      <c r="BE22" s="20">
        <v>8</v>
      </c>
      <c r="BF22" s="20">
        <v>14</v>
      </c>
      <c r="BG22" s="171">
        <v>9</v>
      </c>
      <c r="BH22" s="40"/>
      <c r="BI22" s="40"/>
      <c r="BJ22" s="40"/>
      <c r="BK22" s="40"/>
      <c r="BL22" s="40"/>
      <c r="BM22" s="40"/>
    </row>
    <row r="23" spans="1:65" ht="15.75" customHeight="1">
      <c r="A23" s="136"/>
      <c r="B23" s="137" t="s">
        <v>315</v>
      </c>
      <c r="C23" s="61">
        <v>98</v>
      </c>
      <c r="D23" s="3">
        <v>37</v>
      </c>
      <c r="E23" s="3">
        <v>1</v>
      </c>
      <c r="F23" s="3">
        <v>3</v>
      </c>
      <c r="G23" s="3">
        <v>0</v>
      </c>
      <c r="H23" s="3">
        <v>28</v>
      </c>
      <c r="I23" s="3">
        <v>14</v>
      </c>
      <c r="J23" s="3">
        <v>10</v>
      </c>
      <c r="K23" s="3">
        <v>17</v>
      </c>
      <c r="L23" s="26">
        <v>9</v>
      </c>
      <c r="M23" s="72">
        <v>5</v>
      </c>
      <c r="N23" s="3">
        <v>0</v>
      </c>
      <c r="O23" s="3">
        <v>0</v>
      </c>
      <c r="P23" s="3">
        <v>9</v>
      </c>
      <c r="Q23" s="3">
        <v>6</v>
      </c>
      <c r="R23" s="3">
        <v>10</v>
      </c>
      <c r="S23" s="3">
        <v>6</v>
      </c>
      <c r="T23" s="3">
        <v>3</v>
      </c>
      <c r="U23" s="3">
        <v>1</v>
      </c>
      <c r="V23" s="3">
        <v>30</v>
      </c>
      <c r="W23" s="26">
        <v>18</v>
      </c>
      <c r="X23" s="20">
        <v>9</v>
      </c>
      <c r="Y23" s="20">
        <v>9</v>
      </c>
      <c r="Z23" s="20">
        <v>3</v>
      </c>
      <c r="AA23" s="20">
        <v>3</v>
      </c>
      <c r="AB23" s="20">
        <v>6</v>
      </c>
      <c r="AC23" s="20">
        <v>6</v>
      </c>
      <c r="AD23" s="20">
        <v>2</v>
      </c>
      <c r="AE23" s="20">
        <v>7</v>
      </c>
      <c r="AF23" s="20">
        <v>0</v>
      </c>
      <c r="AG23" s="20">
        <v>4</v>
      </c>
      <c r="AH23" s="20">
        <v>2</v>
      </c>
      <c r="AI23" s="20">
        <v>3</v>
      </c>
      <c r="AJ23" s="20">
        <v>13</v>
      </c>
      <c r="AK23" s="20">
        <v>16</v>
      </c>
      <c r="AL23" s="20">
        <v>7</v>
      </c>
      <c r="AM23" s="20">
        <v>10</v>
      </c>
      <c r="AN23" s="20">
        <v>6</v>
      </c>
      <c r="AO23" s="20">
        <v>6</v>
      </c>
      <c r="AP23" s="20">
        <v>8</v>
      </c>
      <c r="AQ23" s="20">
        <v>16</v>
      </c>
      <c r="AR23" s="20">
        <v>6</v>
      </c>
      <c r="AS23" s="20">
        <v>13</v>
      </c>
      <c r="AT23" s="20">
        <v>2</v>
      </c>
      <c r="AU23" s="20">
        <v>3</v>
      </c>
      <c r="AV23" s="20">
        <v>20</v>
      </c>
      <c r="AW23" s="20">
        <v>22</v>
      </c>
      <c r="AX23" s="20">
        <v>0</v>
      </c>
      <c r="AY23" s="20">
        <v>0</v>
      </c>
      <c r="AZ23" s="20">
        <v>1</v>
      </c>
      <c r="BA23" s="20">
        <v>1</v>
      </c>
      <c r="BB23" s="20">
        <v>4</v>
      </c>
      <c r="BC23" s="20">
        <v>4</v>
      </c>
      <c r="BD23" s="20">
        <v>4</v>
      </c>
      <c r="BE23" s="20">
        <v>11</v>
      </c>
      <c r="BF23" s="20">
        <v>11</v>
      </c>
      <c r="BG23" s="171">
        <v>6</v>
      </c>
      <c r="BH23" s="40"/>
      <c r="BI23" s="40"/>
      <c r="BJ23" s="40"/>
      <c r="BK23" s="40"/>
      <c r="BL23" s="40"/>
      <c r="BM23" s="40"/>
    </row>
    <row r="24" spans="1:65" ht="15.75" customHeight="1">
      <c r="A24" s="136"/>
      <c r="B24" s="137" t="s">
        <v>316</v>
      </c>
      <c r="C24" s="61">
        <v>40</v>
      </c>
      <c r="D24" s="3">
        <v>27</v>
      </c>
      <c r="E24" s="3">
        <v>0</v>
      </c>
      <c r="F24" s="3">
        <v>1</v>
      </c>
      <c r="G24" s="3">
        <v>0</v>
      </c>
      <c r="H24" s="3">
        <v>10</v>
      </c>
      <c r="I24" s="3">
        <v>6</v>
      </c>
      <c r="J24" s="3">
        <v>4</v>
      </c>
      <c r="K24" s="3">
        <v>12</v>
      </c>
      <c r="L24" s="26">
        <v>4</v>
      </c>
      <c r="M24" s="72">
        <v>2</v>
      </c>
      <c r="N24" s="3">
        <v>2</v>
      </c>
      <c r="O24" s="3">
        <v>4</v>
      </c>
      <c r="P24" s="3">
        <v>9</v>
      </c>
      <c r="Q24" s="3">
        <v>7</v>
      </c>
      <c r="R24" s="3">
        <v>6</v>
      </c>
      <c r="S24" s="3">
        <v>1</v>
      </c>
      <c r="T24" s="3">
        <v>4</v>
      </c>
      <c r="U24" s="3">
        <v>7</v>
      </c>
      <c r="V24" s="3">
        <v>18</v>
      </c>
      <c r="W24" s="26">
        <v>10</v>
      </c>
      <c r="X24" s="20">
        <v>3</v>
      </c>
      <c r="Y24" s="20">
        <v>4</v>
      </c>
      <c r="Z24" s="20">
        <v>0</v>
      </c>
      <c r="AA24" s="20">
        <v>0</v>
      </c>
      <c r="AB24" s="20">
        <v>3</v>
      </c>
      <c r="AC24" s="20">
        <v>4</v>
      </c>
      <c r="AD24" s="20">
        <v>4</v>
      </c>
      <c r="AE24" s="20">
        <v>4</v>
      </c>
      <c r="AF24" s="20">
        <v>2</v>
      </c>
      <c r="AG24" s="20">
        <v>1</v>
      </c>
      <c r="AH24" s="20">
        <v>2</v>
      </c>
      <c r="AI24" s="20">
        <v>3</v>
      </c>
      <c r="AJ24" s="20">
        <v>15</v>
      </c>
      <c r="AK24" s="20">
        <v>9</v>
      </c>
      <c r="AL24" s="20">
        <v>13</v>
      </c>
      <c r="AM24" s="20">
        <v>7</v>
      </c>
      <c r="AN24" s="20">
        <v>2</v>
      </c>
      <c r="AO24" s="20">
        <v>2</v>
      </c>
      <c r="AP24" s="20">
        <v>3</v>
      </c>
      <c r="AQ24" s="20">
        <v>5</v>
      </c>
      <c r="AR24" s="20">
        <v>2</v>
      </c>
      <c r="AS24" s="20">
        <v>5</v>
      </c>
      <c r="AT24" s="20">
        <v>1</v>
      </c>
      <c r="AU24" s="20">
        <v>0</v>
      </c>
      <c r="AV24" s="20">
        <v>12</v>
      </c>
      <c r="AW24" s="20">
        <v>21</v>
      </c>
      <c r="AX24" s="20">
        <v>0</v>
      </c>
      <c r="AY24" s="20">
        <v>0</v>
      </c>
      <c r="AZ24" s="20">
        <v>1</v>
      </c>
      <c r="BA24" s="20">
        <v>1</v>
      </c>
      <c r="BB24" s="20">
        <v>5</v>
      </c>
      <c r="BC24" s="20">
        <v>5</v>
      </c>
      <c r="BD24" s="20">
        <v>1</v>
      </c>
      <c r="BE24" s="20">
        <v>5</v>
      </c>
      <c r="BF24" s="20">
        <v>5</v>
      </c>
      <c r="BG24" s="171">
        <v>10</v>
      </c>
      <c r="BH24" s="40"/>
      <c r="BI24" s="40"/>
      <c r="BJ24" s="40"/>
      <c r="BK24" s="40"/>
      <c r="BL24" s="40"/>
      <c r="BM24" s="40"/>
    </row>
    <row r="25" spans="1:65" ht="15.75" customHeight="1">
      <c r="A25" s="138"/>
      <c r="B25" s="139" t="s">
        <v>317</v>
      </c>
      <c r="C25" s="62">
        <v>84</v>
      </c>
      <c r="D25" s="4">
        <v>43</v>
      </c>
      <c r="E25" s="4">
        <v>2</v>
      </c>
      <c r="F25" s="4">
        <v>0</v>
      </c>
      <c r="G25" s="4">
        <v>0</v>
      </c>
      <c r="H25" s="4">
        <v>22</v>
      </c>
      <c r="I25" s="4">
        <v>10</v>
      </c>
      <c r="J25" s="4">
        <v>8</v>
      </c>
      <c r="K25" s="4">
        <v>17</v>
      </c>
      <c r="L25" s="374">
        <v>7</v>
      </c>
      <c r="M25" s="375">
        <v>3</v>
      </c>
      <c r="N25" s="4">
        <v>6</v>
      </c>
      <c r="O25" s="4">
        <v>2</v>
      </c>
      <c r="P25" s="4">
        <v>13</v>
      </c>
      <c r="Q25" s="4">
        <v>4</v>
      </c>
      <c r="R25" s="4">
        <v>7</v>
      </c>
      <c r="S25" s="4">
        <v>5</v>
      </c>
      <c r="T25" s="4">
        <v>1</v>
      </c>
      <c r="U25" s="4">
        <v>1</v>
      </c>
      <c r="V25" s="4">
        <v>21</v>
      </c>
      <c r="W25" s="374">
        <v>17</v>
      </c>
      <c r="X25" s="20">
        <v>6</v>
      </c>
      <c r="Y25" s="20">
        <v>16</v>
      </c>
      <c r="Z25" s="20">
        <v>4</v>
      </c>
      <c r="AA25" s="20">
        <v>6</v>
      </c>
      <c r="AB25" s="20">
        <v>2</v>
      </c>
      <c r="AC25" s="20">
        <v>10</v>
      </c>
      <c r="AD25" s="20">
        <v>2</v>
      </c>
      <c r="AE25" s="20">
        <v>6</v>
      </c>
      <c r="AF25" s="20">
        <v>1</v>
      </c>
      <c r="AG25" s="20">
        <v>0</v>
      </c>
      <c r="AH25" s="20">
        <v>1</v>
      </c>
      <c r="AI25" s="20">
        <v>6</v>
      </c>
      <c r="AJ25" s="20">
        <v>14</v>
      </c>
      <c r="AK25" s="20">
        <v>13</v>
      </c>
      <c r="AL25" s="20">
        <v>8</v>
      </c>
      <c r="AM25" s="20">
        <v>8</v>
      </c>
      <c r="AN25" s="20">
        <v>6</v>
      </c>
      <c r="AO25" s="20">
        <v>5</v>
      </c>
      <c r="AP25" s="20">
        <v>4</v>
      </c>
      <c r="AQ25" s="20">
        <v>12</v>
      </c>
      <c r="AR25" s="20">
        <v>4</v>
      </c>
      <c r="AS25" s="20">
        <v>8</v>
      </c>
      <c r="AT25" s="20">
        <v>0</v>
      </c>
      <c r="AU25" s="20">
        <v>4</v>
      </c>
      <c r="AV25" s="20">
        <v>18</v>
      </c>
      <c r="AW25" s="59">
        <v>12</v>
      </c>
      <c r="AX25" s="59">
        <v>1</v>
      </c>
      <c r="AY25" s="59">
        <v>0</v>
      </c>
      <c r="AZ25" s="59">
        <v>4</v>
      </c>
      <c r="BA25" s="59">
        <v>2</v>
      </c>
      <c r="BB25" s="59">
        <v>2</v>
      </c>
      <c r="BC25" s="59">
        <v>2</v>
      </c>
      <c r="BD25" s="59">
        <v>3</v>
      </c>
      <c r="BE25" s="59">
        <v>6</v>
      </c>
      <c r="BF25" s="59">
        <v>8</v>
      </c>
      <c r="BG25" s="368">
        <v>2</v>
      </c>
      <c r="BH25" s="40"/>
      <c r="BI25" s="40"/>
      <c r="BJ25" s="40"/>
      <c r="BK25" s="40"/>
      <c r="BL25" s="40"/>
      <c r="BM25" s="40"/>
    </row>
    <row r="26" spans="1:65" ht="15.75" customHeight="1">
      <c r="A26" s="140" t="s">
        <v>3</v>
      </c>
      <c r="B26" s="141" t="s">
        <v>318</v>
      </c>
      <c r="C26" s="5">
        <v>203</v>
      </c>
      <c r="D26" s="6">
        <v>86</v>
      </c>
      <c r="E26" s="6">
        <v>2</v>
      </c>
      <c r="F26" s="6">
        <v>2</v>
      </c>
      <c r="G26" s="6">
        <v>0</v>
      </c>
      <c r="H26" s="6">
        <v>48</v>
      </c>
      <c r="I26" s="6">
        <v>43</v>
      </c>
      <c r="J26" s="6">
        <v>16</v>
      </c>
      <c r="K26" s="6">
        <v>34</v>
      </c>
      <c r="L26" s="376">
        <v>26</v>
      </c>
      <c r="M26" s="377">
        <v>12</v>
      </c>
      <c r="N26" s="6">
        <v>9</v>
      </c>
      <c r="O26" s="6">
        <v>3</v>
      </c>
      <c r="P26" s="6">
        <v>29</v>
      </c>
      <c r="Q26" s="6">
        <v>27</v>
      </c>
      <c r="R26" s="6">
        <v>21</v>
      </c>
      <c r="S26" s="6">
        <v>10</v>
      </c>
      <c r="T26" s="6">
        <v>4</v>
      </c>
      <c r="U26" s="6">
        <v>12</v>
      </c>
      <c r="V26" s="6">
        <v>65</v>
      </c>
      <c r="W26" s="376">
        <v>51</v>
      </c>
      <c r="X26" s="21">
        <v>22</v>
      </c>
      <c r="Y26" s="21">
        <v>19</v>
      </c>
      <c r="Z26" s="21">
        <v>6</v>
      </c>
      <c r="AA26" s="21">
        <v>7</v>
      </c>
      <c r="AB26" s="21">
        <v>16</v>
      </c>
      <c r="AC26" s="21">
        <v>12</v>
      </c>
      <c r="AD26" s="21">
        <v>6</v>
      </c>
      <c r="AE26" s="21">
        <v>13</v>
      </c>
      <c r="AF26" s="21">
        <v>3</v>
      </c>
      <c r="AG26" s="21">
        <v>7</v>
      </c>
      <c r="AH26" s="21">
        <v>3</v>
      </c>
      <c r="AI26" s="21">
        <v>6</v>
      </c>
      <c r="AJ26" s="21">
        <v>49</v>
      </c>
      <c r="AK26" s="21">
        <v>47</v>
      </c>
      <c r="AL26" s="21">
        <v>33</v>
      </c>
      <c r="AM26" s="21">
        <v>32</v>
      </c>
      <c r="AN26" s="21">
        <v>16</v>
      </c>
      <c r="AO26" s="21">
        <v>15</v>
      </c>
      <c r="AP26" s="21">
        <v>11</v>
      </c>
      <c r="AQ26" s="21">
        <v>40</v>
      </c>
      <c r="AR26" s="21">
        <v>8</v>
      </c>
      <c r="AS26" s="21">
        <v>39</v>
      </c>
      <c r="AT26" s="21">
        <v>3</v>
      </c>
      <c r="AU26" s="21">
        <v>1</v>
      </c>
      <c r="AV26" s="21">
        <v>49</v>
      </c>
      <c r="AW26" s="21">
        <v>70</v>
      </c>
      <c r="AX26" s="21">
        <v>0</v>
      </c>
      <c r="AY26" s="21">
        <v>0</v>
      </c>
      <c r="AZ26" s="21">
        <v>6</v>
      </c>
      <c r="BA26" s="21">
        <v>3</v>
      </c>
      <c r="BB26" s="21">
        <v>10</v>
      </c>
      <c r="BC26" s="21">
        <v>12</v>
      </c>
      <c r="BD26" s="21">
        <v>11</v>
      </c>
      <c r="BE26" s="21">
        <v>31</v>
      </c>
      <c r="BF26" s="21">
        <v>22</v>
      </c>
      <c r="BG26" s="369">
        <v>24</v>
      </c>
      <c r="BH26" s="40"/>
      <c r="BI26" s="40"/>
      <c r="BJ26" s="40"/>
      <c r="BK26" s="40"/>
      <c r="BL26" s="40"/>
      <c r="BM26" s="40"/>
    </row>
    <row r="27" spans="1:65" ht="15.75" customHeight="1">
      <c r="A27" s="140" t="s">
        <v>4</v>
      </c>
      <c r="B27" s="141" t="s">
        <v>319</v>
      </c>
      <c r="C27" s="5">
        <v>204</v>
      </c>
      <c r="D27" s="6">
        <v>100</v>
      </c>
      <c r="E27" s="6">
        <v>4</v>
      </c>
      <c r="F27" s="6">
        <v>1</v>
      </c>
      <c r="G27" s="6">
        <v>0</v>
      </c>
      <c r="H27" s="6">
        <v>48</v>
      </c>
      <c r="I27" s="6">
        <v>23</v>
      </c>
      <c r="J27" s="6">
        <v>18</v>
      </c>
      <c r="K27" s="6">
        <v>39</v>
      </c>
      <c r="L27" s="376">
        <v>23</v>
      </c>
      <c r="M27" s="377">
        <v>7</v>
      </c>
      <c r="N27" s="6">
        <v>7</v>
      </c>
      <c r="O27" s="6">
        <v>2</v>
      </c>
      <c r="P27" s="6">
        <v>19</v>
      </c>
      <c r="Q27" s="6">
        <v>12</v>
      </c>
      <c r="R27" s="6">
        <v>19</v>
      </c>
      <c r="S27" s="6">
        <v>10</v>
      </c>
      <c r="T27" s="6">
        <v>3</v>
      </c>
      <c r="U27" s="6">
        <v>6</v>
      </c>
      <c r="V27" s="6">
        <v>78</v>
      </c>
      <c r="W27" s="376">
        <v>62</v>
      </c>
      <c r="X27" s="21">
        <v>26</v>
      </c>
      <c r="Y27" s="21">
        <v>21</v>
      </c>
      <c r="Z27" s="21">
        <v>4</v>
      </c>
      <c r="AA27" s="21">
        <v>4</v>
      </c>
      <c r="AB27" s="21">
        <v>22</v>
      </c>
      <c r="AC27" s="21">
        <v>17</v>
      </c>
      <c r="AD27" s="21">
        <v>4</v>
      </c>
      <c r="AE27" s="21">
        <v>6</v>
      </c>
      <c r="AF27" s="21">
        <v>1</v>
      </c>
      <c r="AG27" s="21">
        <v>4</v>
      </c>
      <c r="AH27" s="21">
        <v>3</v>
      </c>
      <c r="AI27" s="21">
        <v>2</v>
      </c>
      <c r="AJ27" s="21">
        <v>23</v>
      </c>
      <c r="AK27" s="21">
        <v>29</v>
      </c>
      <c r="AL27" s="21">
        <v>15</v>
      </c>
      <c r="AM27" s="21">
        <v>18</v>
      </c>
      <c r="AN27" s="21">
        <v>8</v>
      </c>
      <c r="AO27" s="21">
        <v>11</v>
      </c>
      <c r="AP27" s="21">
        <v>12</v>
      </c>
      <c r="AQ27" s="21">
        <v>24</v>
      </c>
      <c r="AR27" s="21">
        <v>11</v>
      </c>
      <c r="AS27" s="21">
        <v>22</v>
      </c>
      <c r="AT27" s="21">
        <v>1</v>
      </c>
      <c r="AU27" s="21">
        <v>2</v>
      </c>
      <c r="AV27" s="21">
        <v>34</v>
      </c>
      <c r="AW27" s="21">
        <v>52</v>
      </c>
      <c r="AX27" s="21">
        <v>0</v>
      </c>
      <c r="AY27" s="21">
        <v>0</v>
      </c>
      <c r="AZ27" s="21">
        <v>5</v>
      </c>
      <c r="BA27" s="21">
        <v>3</v>
      </c>
      <c r="BB27" s="21">
        <v>8</v>
      </c>
      <c r="BC27" s="21">
        <v>14</v>
      </c>
      <c r="BD27" s="21">
        <v>6</v>
      </c>
      <c r="BE27" s="21">
        <v>15</v>
      </c>
      <c r="BF27" s="21">
        <v>15</v>
      </c>
      <c r="BG27" s="369">
        <v>20</v>
      </c>
      <c r="BH27" s="40"/>
      <c r="BI27" s="40"/>
      <c r="BJ27" s="40"/>
      <c r="BK27" s="40"/>
      <c r="BL27" s="40"/>
      <c r="BM27" s="40"/>
    </row>
    <row r="28" spans="1:65" ht="15.75" customHeight="1">
      <c r="A28" s="140" t="s">
        <v>5</v>
      </c>
      <c r="B28" s="141" t="s">
        <v>320</v>
      </c>
      <c r="C28" s="5">
        <v>150</v>
      </c>
      <c r="D28" s="6">
        <v>76</v>
      </c>
      <c r="E28" s="6">
        <v>6</v>
      </c>
      <c r="F28" s="6">
        <v>2</v>
      </c>
      <c r="G28" s="6">
        <v>0</v>
      </c>
      <c r="H28" s="6">
        <v>50</v>
      </c>
      <c r="I28" s="6">
        <v>22</v>
      </c>
      <c r="J28" s="6">
        <v>11</v>
      </c>
      <c r="K28" s="6">
        <v>46</v>
      </c>
      <c r="L28" s="376">
        <v>13</v>
      </c>
      <c r="M28" s="377">
        <v>7</v>
      </c>
      <c r="N28" s="6">
        <v>6</v>
      </c>
      <c r="O28" s="6">
        <v>3</v>
      </c>
      <c r="P28" s="6">
        <v>19</v>
      </c>
      <c r="Q28" s="6">
        <v>11</v>
      </c>
      <c r="R28" s="6">
        <v>15</v>
      </c>
      <c r="S28" s="6">
        <v>8</v>
      </c>
      <c r="T28" s="6">
        <v>7</v>
      </c>
      <c r="U28" s="6">
        <v>7</v>
      </c>
      <c r="V28" s="6">
        <v>45</v>
      </c>
      <c r="W28" s="376">
        <v>35</v>
      </c>
      <c r="X28" s="21">
        <v>15</v>
      </c>
      <c r="Y28" s="21">
        <v>13</v>
      </c>
      <c r="Z28" s="21">
        <v>2</v>
      </c>
      <c r="AA28" s="21">
        <v>2</v>
      </c>
      <c r="AB28" s="21">
        <v>13</v>
      </c>
      <c r="AC28" s="21">
        <v>11</v>
      </c>
      <c r="AD28" s="21">
        <v>8</v>
      </c>
      <c r="AE28" s="21">
        <v>5</v>
      </c>
      <c r="AF28" s="21">
        <v>5</v>
      </c>
      <c r="AG28" s="21">
        <v>2</v>
      </c>
      <c r="AH28" s="21">
        <v>3</v>
      </c>
      <c r="AI28" s="21">
        <v>3</v>
      </c>
      <c r="AJ28" s="21">
        <v>34</v>
      </c>
      <c r="AK28" s="21">
        <v>42</v>
      </c>
      <c r="AL28" s="21">
        <v>23</v>
      </c>
      <c r="AM28" s="21">
        <v>12</v>
      </c>
      <c r="AN28" s="21">
        <v>11</v>
      </c>
      <c r="AO28" s="21">
        <v>30</v>
      </c>
      <c r="AP28" s="21">
        <v>7</v>
      </c>
      <c r="AQ28" s="21">
        <v>14</v>
      </c>
      <c r="AR28" s="21">
        <v>6</v>
      </c>
      <c r="AS28" s="21">
        <v>12</v>
      </c>
      <c r="AT28" s="21">
        <v>1</v>
      </c>
      <c r="AU28" s="21">
        <v>2</v>
      </c>
      <c r="AV28" s="21">
        <v>52</v>
      </c>
      <c r="AW28" s="21">
        <v>45</v>
      </c>
      <c r="AX28" s="21">
        <v>0</v>
      </c>
      <c r="AY28" s="21">
        <v>2</v>
      </c>
      <c r="AZ28" s="21">
        <v>8</v>
      </c>
      <c r="BA28" s="21">
        <v>2</v>
      </c>
      <c r="BB28" s="21">
        <v>22</v>
      </c>
      <c r="BC28" s="21">
        <v>10</v>
      </c>
      <c r="BD28" s="21">
        <v>6</v>
      </c>
      <c r="BE28" s="21">
        <v>13</v>
      </c>
      <c r="BF28" s="21">
        <v>16</v>
      </c>
      <c r="BG28" s="369">
        <v>18</v>
      </c>
      <c r="BH28" s="40"/>
      <c r="BI28" s="40"/>
      <c r="BJ28" s="40"/>
      <c r="BK28" s="40"/>
      <c r="BL28" s="40"/>
      <c r="BM28" s="40"/>
    </row>
    <row r="29" spans="1:65" ht="15.75" customHeight="1">
      <c r="A29" s="140" t="s">
        <v>66</v>
      </c>
      <c r="B29" s="141" t="s">
        <v>321</v>
      </c>
      <c r="C29" s="7">
        <v>28</v>
      </c>
      <c r="D29" s="8">
        <v>20</v>
      </c>
      <c r="E29" s="8">
        <v>0</v>
      </c>
      <c r="F29" s="8">
        <v>0</v>
      </c>
      <c r="G29" s="8">
        <v>0</v>
      </c>
      <c r="H29" s="8">
        <v>15</v>
      </c>
      <c r="I29" s="8">
        <v>11</v>
      </c>
      <c r="J29" s="8">
        <v>7</v>
      </c>
      <c r="K29" s="8">
        <v>6</v>
      </c>
      <c r="L29" s="378">
        <v>2</v>
      </c>
      <c r="M29" s="379">
        <v>2</v>
      </c>
      <c r="N29" s="8">
        <v>2</v>
      </c>
      <c r="O29" s="8">
        <v>3</v>
      </c>
      <c r="P29" s="8">
        <v>5</v>
      </c>
      <c r="Q29" s="8">
        <v>3</v>
      </c>
      <c r="R29" s="8">
        <v>8</v>
      </c>
      <c r="S29" s="8">
        <v>4</v>
      </c>
      <c r="T29" s="8">
        <v>7</v>
      </c>
      <c r="U29" s="8">
        <v>1</v>
      </c>
      <c r="V29" s="8">
        <v>18</v>
      </c>
      <c r="W29" s="378">
        <v>14</v>
      </c>
      <c r="X29" s="22">
        <v>4</v>
      </c>
      <c r="Y29" s="22">
        <v>2</v>
      </c>
      <c r="Z29" s="22">
        <v>0</v>
      </c>
      <c r="AA29" s="22">
        <v>0</v>
      </c>
      <c r="AB29" s="22">
        <v>4</v>
      </c>
      <c r="AC29" s="22">
        <v>2</v>
      </c>
      <c r="AD29" s="22">
        <v>0</v>
      </c>
      <c r="AE29" s="22">
        <v>5</v>
      </c>
      <c r="AF29" s="22">
        <v>0</v>
      </c>
      <c r="AG29" s="22">
        <v>2</v>
      </c>
      <c r="AH29" s="22">
        <v>0</v>
      </c>
      <c r="AI29" s="22">
        <v>3</v>
      </c>
      <c r="AJ29" s="22">
        <v>5</v>
      </c>
      <c r="AK29" s="22">
        <v>9</v>
      </c>
      <c r="AL29" s="22">
        <v>3</v>
      </c>
      <c r="AM29" s="22">
        <v>2</v>
      </c>
      <c r="AN29" s="22">
        <v>2</v>
      </c>
      <c r="AO29" s="22">
        <v>7</v>
      </c>
      <c r="AP29" s="22">
        <v>1</v>
      </c>
      <c r="AQ29" s="22">
        <v>7</v>
      </c>
      <c r="AR29" s="22">
        <v>1</v>
      </c>
      <c r="AS29" s="22">
        <v>6</v>
      </c>
      <c r="AT29" s="22">
        <v>0</v>
      </c>
      <c r="AU29" s="22">
        <v>1</v>
      </c>
      <c r="AV29" s="22">
        <v>7</v>
      </c>
      <c r="AW29" s="22">
        <v>9</v>
      </c>
      <c r="AX29" s="22">
        <v>0</v>
      </c>
      <c r="AY29" s="22">
        <v>0</v>
      </c>
      <c r="AZ29" s="22">
        <v>1</v>
      </c>
      <c r="BA29" s="22">
        <v>1</v>
      </c>
      <c r="BB29" s="22">
        <v>4</v>
      </c>
      <c r="BC29" s="22">
        <v>2</v>
      </c>
      <c r="BD29" s="22">
        <v>1</v>
      </c>
      <c r="BE29" s="22">
        <v>0</v>
      </c>
      <c r="BF29" s="22">
        <v>1</v>
      </c>
      <c r="BG29" s="370">
        <v>6</v>
      </c>
      <c r="BH29" s="40"/>
      <c r="BI29" s="40"/>
      <c r="BJ29" s="40"/>
      <c r="BK29" s="40"/>
      <c r="BL29" s="40"/>
      <c r="BM29" s="40"/>
    </row>
    <row r="30" spans="1:65" ht="15.75" customHeight="1">
      <c r="A30" s="142" t="s">
        <v>818</v>
      </c>
      <c r="B30" s="143"/>
      <c r="C30" s="63">
        <v>140</v>
      </c>
      <c r="D30" s="9">
        <v>47</v>
      </c>
      <c r="E30" s="9">
        <v>1</v>
      </c>
      <c r="F30" s="9">
        <v>0</v>
      </c>
      <c r="G30" s="9">
        <v>0</v>
      </c>
      <c r="H30" s="9">
        <v>30</v>
      </c>
      <c r="I30" s="9">
        <v>13</v>
      </c>
      <c r="J30" s="9">
        <v>12</v>
      </c>
      <c r="K30" s="9">
        <v>27</v>
      </c>
      <c r="L30" s="27">
        <v>13</v>
      </c>
      <c r="M30" s="144">
        <v>5</v>
      </c>
      <c r="N30" s="9">
        <v>4</v>
      </c>
      <c r="O30" s="9">
        <v>5</v>
      </c>
      <c r="P30" s="9">
        <v>21</v>
      </c>
      <c r="Q30" s="9">
        <v>13</v>
      </c>
      <c r="R30" s="9">
        <v>12</v>
      </c>
      <c r="S30" s="9">
        <v>11</v>
      </c>
      <c r="T30" s="9">
        <v>7</v>
      </c>
      <c r="U30" s="9">
        <v>5</v>
      </c>
      <c r="V30" s="9">
        <v>56</v>
      </c>
      <c r="W30" s="27">
        <v>34</v>
      </c>
      <c r="X30" s="15">
        <v>7</v>
      </c>
      <c r="Y30" s="15">
        <v>9</v>
      </c>
      <c r="Z30" s="15">
        <v>2</v>
      </c>
      <c r="AA30" s="15">
        <v>1</v>
      </c>
      <c r="AB30" s="15">
        <v>5</v>
      </c>
      <c r="AC30" s="15">
        <v>8</v>
      </c>
      <c r="AD30" s="15">
        <v>10</v>
      </c>
      <c r="AE30" s="15">
        <v>6</v>
      </c>
      <c r="AF30" s="15">
        <v>4</v>
      </c>
      <c r="AG30" s="15">
        <v>2</v>
      </c>
      <c r="AH30" s="15">
        <v>6</v>
      </c>
      <c r="AI30" s="15">
        <v>4</v>
      </c>
      <c r="AJ30" s="15">
        <v>18</v>
      </c>
      <c r="AK30" s="15">
        <v>24</v>
      </c>
      <c r="AL30" s="15">
        <v>13</v>
      </c>
      <c r="AM30" s="15">
        <v>15</v>
      </c>
      <c r="AN30" s="15">
        <v>5</v>
      </c>
      <c r="AO30" s="15">
        <v>9</v>
      </c>
      <c r="AP30" s="15">
        <v>4</v>
      </c>
      <c r="AQ30" s="15">
        <v>16</v>
      </c>
      <c r="AR30" s="15">
        <v>2</v>
      </c>
      <c r="AS30" s="15">
        <v>12</v>
      </c>
      <c r="AT30" s="15">
        <v>2</v>
      </c>
      <c r="AU30" s="15">
        <v>4</v>
      </c>
      <c r="AV30" s="15">
        <v>39</v>
      </c>
      <c r="AW30" s="15">
        <v>27</v>
      </c>
      <c r="AX30" s="15">
        <v>1</v>
      </c>
      <c r="AY30" s="15">
        <v>0</v>
      </c>
      <c r="AZ30" s="15">
        <v>5</v>
      </c>
      <c r="BA30" s="15">
        <v>2</v>
      </c>
      <c r="BB30" s="15">
        <v>9</v>
      </c>
      <c r="BC30" s="15">
        <v>7</v>
      </c>
      <c r="BD30" s="15">
        <v>4</v>
      </c>
      <c r="BE30" s="15">
        <v>8</v>
      </c>
      <c r="BF30" s="15">
        <v>20</v>
      </c>
      <c r="BG30" s="145">
        <v>10</v>
      </c>
      <c r="BH30" s="40"/>
      <c r="BI30" s="40"/>
      <c r="BJ30" s="40"/>
      <c r="BK30" s="40"/>
      <c r="BL30" s="40"/>
      <c r="BM30" s="40"/>
    </row>
    <row r="31" spans="1:65" ht="15.75" customHeight="1">
      <c r="A31" s="136"/>
      <c r="B31" s="2" t="s">
        <v>819</v>
      </c>
      <c r="C31" s="61">
        <v>78</v>
      </c>
      <c r="D31" s="3">
        <v>25</v>
      </c>
      <c r="E31" s="3">
        <v>1</v>
      </c>
      <c r="F31" s="3">
        <v>0</v>
      </c>
      <c r="G31" s="3">
        <v>0</v>
      </c>
      <c r="H31" s="3">
        <v>17</v>
      </c>
      <c r="I31" s="3">
        <v>6</v>
      </c>
      <c r="J31" s="3">
        <v>3</v>
      </c>
      <c r="K31" s="3">
        <v>10</v>
      </c>
      <c r="L31" s="26">
        <v>4</v>
      </c>
      <c r="M31" s="72">
        <v>2</v>
      </c>
      <c r="N31" s="3">
        <v>2</v>
      </c>
      <c r="O31" s="3">
        <v>1</v>
      </c>
      <c r="P31" s="3">
        <v>10</v>
      </c>
      <c r="Q31" s="3">
        <v>6</v>
      </c>
      <c r="R31" s="3">
        <v>9</v>
      </c>
      <c r="S31" s="3">
        <v>2</v>
      </c>
      <c r="T31" s="3">
        <v>3</v>
      </c>
      <c r="U31" s="3">
        <v>3</v>
      </c>
      <c r="V31" s="3">
        <v>26</v>
      </c>
      <c r="W31" s="26">
        <v>13</v>
      </c>
      <c r="X31" s="20">
        <v>5</v>
      </c>
      <c r="Y31" s="20">
        <v>5</v>
      </c>
      <c r="Z31" s="20">
        <v>2</v>
      </c>
      <c r="AA31" s="20">
        <v>1</v>
      </c>
      <c r="AB31" s="20">
        <v>3</v>
      </c>
      <c r="AC31" s="20">
        <v>4</v>
      </c>
      <c r="AD31" s="20">
        <v>5</v>
      </c>
      <c r="AE31" s="20">
        <v>5</v>
      </c>
      <c r="AF31" s="20">
        <v>0</v>
      </c>
      <c r="AG31" s="20">
        <v>2</v>
      </c>
      <c r="AH31" s="20">
        <v>5</v>
      </c>
      <c r="AI31" s="20">
        <v>3</v>
      </c>
      <c r="AJ31" s="20">
        <v>10</v>
      </c>
      <c r="AK31" s="20">
        <v>11</v>
      </c>
      <c r="AL31" s="20">
        <v>8</v>
      </c>
      <c r="AM31" s="20">
        <v>7</v>
      </c>
      <c r="AN31" s="20">
        <v>2</v>
      </c>
      <c r="AO31" s="20">
        <v>4</v>
      </c>
      <c r="AP31" s="20">
        <v>2</v>
      </c>
      <c r="AQ31" s="20">
        <v>8</v>
      </c>
      <c r="AR31" s="20">
        <v>1</v>
      </c>
      <c r="AS31" s="20">
        <v>6</v>
      </c>
      <c r="AT31" s="20">
        <v>1</v>
      </c>
      <c r="AU31" s="20">
        <v>2</v>
      </c>
      <c r="AV31" s="20">
        <v>12</v>
      </c>
      <c r="AW31" s="20">
        <v>8</v>
      </c>
      <c r="AX31" s="20">
        <v>1</v>
      </c>
      <c r="AY31" s="20">
        <v>0</v>
      </c>
      <c r="AZ31" s="20">
        <v>3</v>
      </c>
      <c r="BA31" s="20">
        <v>0</v>
      </c>
      <c r="BB31" s="20">
        <v>2</v>
      </c>
      <c r="BC31" s="20">
        <v>4</v>
      </c>
      <c r="BD31" s="20">
        <v>0</v>
      </c>
      <c r="BE31" s="20">
        <v>2</v>
      </c>
      <c r="BF31" s="20">
        <v>6</v>
      </c>
      <c r="BG31" s="171">
        <v>2</v>
      </c>
      <c r="BH31" s="40"/>
      <c r="BI31" s="40"/>
      <c r="BJ31" s="40"/>
      <c r="BK31" s="40"/>
      <c r="BL31" s="40"/>
      <c r="BM31" s="40"/>
    </row>
    <row r="32" spans="1:65" ht="15.75" customHeight="1">
      <c r="A32" s="136"/>
      <c r="B32" s="2" t="s">
        <v>820</v>
      </c>
      <c r="C32" s="61">
        <v>55</v>
      </c>
      <c r="D32" s="3">
        <v>19</v>
      </c>
      <c r="E32" s="3">
        <v>0</v>
      </c>
      <c r="F32" s="3">
        <v>0</v>
      </c>
      <c r="G32" s="3">
        <v>0</v>
      </c>
      <c r="H32" s="3">
        <v>11</v>
      </c>
      <c r="I32" s="3">
        <v>5</v>
      </c>
      <c r="J32" s="3">
        <v>8</v>
      </c>
      <c r="K32" s="3">
        <v>15</v>
      </c>
      <c r="L32" s="26">
        <v>8</v>
      </c>
      <c r="M32" s="72">
        <v>2</v>
      </c>
      <c r="N32" s="3">
        <v>2</v>
      </c>
      <c r="O32" s="3">
        <v>3</v>
      </c>
      <c r="P32" s="3">
        <v>9</v>
      </c>
      <c r="Q32" s="3">
        <v>6</v>
      </c>
      <c r="R32" s="3">
        <v>3</v>
      </c>
      <c r="S32" s="3">
        <v>7</v>
      </c>
      <c r="T32" s="3">
        <v>3</v>
      </c>
      <c r="U32" s="3">
        <v>1</v>
      </c>
      <c r="V32" s="3">
        <v>25</v>
      </c>
      <c r="W32" s="26">
        <v>21</v>
      </c>
      <c r="X32" s="20">
        <v>1</v>
      </c>
      <c r="Y32" s="20">
        <v>4</v>
      </c>
      <c r="Z32" s="20">
        <v>0</v>
      </c>
      <c r="AA32" s="20">
        <v>0</v>
      </c>
      <c r="AB32" s="20">
        <v>1</v>
      </c>
      <c r="AC32" s="20">
        <v>4</v>
      </c>
      <c r="AD32" s="20">
        <v>3</v>
      </c>
      <c r="AE32" s="20">
        <v>1</v>
      </c>
      <c r="AF32" s="20">
        <v>2</v>
      </c>
      <c r="AG32" s="20">
        <v>0</v>
      </c>
      <c r="AH32" s="20">
        <v>1</v>
      </c>
      <c r="AI32" s="20">
        <v>1</v>
      </c>
      <c r="AJ32" s="20">
        <v>8</v>
      </c>
      <c r="AK32" s="20">
        <v>10</v>
      </c>
      <c r="AL32" s="20">
        <v>5</v>
      </c>
      <c r="AM32" s="20">
        <v>5</v>
      </c>
      <c r="AN32" s="20">
        <v>3</v>
      </c>
      <c r="AO32" s="20">
        <v>5</v>
      </c>
      <c r="AP32" s="20">
        <v>1</v>
      </c>
      <c r="AQ32" s="20">
        <v>7</v>
      </c>
      <c r="AR32" s="20">
        <v>0</v>
      </c>
      <c r="AS32" s="20">
        <v>5</v>
      </c>
      <c r="AT32" s="20">
        <v>1</v>
      </c>
      <c r="AU32" s="20">
        <v>2</v>
      </c>
      <c r="AV32" s="20">
        <v>21</v>
      </c>
      <c r="AW32" s="20">
        <v>16</v>
      </c>
      <c r="AX32" s="20">
        <v>0</v>
      </c>
      <c r="AY32" s="20">
        <v>0</v>
      </c>
      <c r="AZ32" s="20">
        <v>1</v>
      </c>
      <c r="BA32" s="20">
        <v>1</v>
      </c>
      <c r="BB32" s="20">
        <v>6</v>
      </c>
      <c r="BC32" s="20">
        <v>3</v>
      </c>
      <c r="BD32" s="20">
        <v>4</v>
      </c>
      <c r="BE32" s="20">
        <v>5</v>
      </c>
      <c r="BF32" s="20">
        <v>10</v>
      </c>
      <c r="BG32" s="171">
        <v>7</v>
      </c>
      <c r="BH32" s="40"/>
      <c r="BI32" s="40"/>
      <c r="BJ32" s="40"/>
      <c r="BK32" s="40"/>
      <c r="BL32" s="40"/>
      <c r="BM32" s="40"/>
    </row>
    <row r="33" spans="1:65" ht="15.75" customHeight="1">
      <c r="A33" s="138"/>
      <c r="B33" s="146" t="s">
        <v>6</v>
      </c>
      <c r="C33" s="62">
        <v>7</v>
      </c>
      <c r="D33" s="4">
        <v>3</v>
      </c>
      <c r="E33" s="4">
        <v>0</v>
      </c>
      <c r="F33" s="4">
        <v>0</v>
      </c>
      <c r="G33" s="4">
        <v>0</v>
      </c>
      <c r="H33" s="4">
        <v>2</v>
      </c>
      <c r="I33" s="4">
        <v>2</v>
      </c>
      <c r="J33" s="4">
        <v>1</v>
      </c>
      <c r="K33" s="4">
        <v>2</v>
      </c>
      <c r="L33" s="374">
        <v>1</v>
      </c>
      <c r="M33" s="375">
        <v>1</v>
      </c>
      <c r="N33" s="4">
        <v>0</v>
      </c>
      <c r="O33" s="4">
        <v>1</v>
      </c>
      <c r="P33" s="4">
        <v>2</v>
      </c>
      <c r="Q33" s="4">
        <v>1</v>
      </c>
      <c r="R33" s="4">
        <v>0</v>
      </c>
      <c r="S33" s="4">
        <v>2</v>
      </c>
      <c r="T33" s="4">
        <v>1</v>
      </c>
      <c r="U33" s="4">
        <v>1</v>
      </c>
      <c r="V33" s="4">
        <v>5</v>
      </c>
      <c r="W33" s="374">
        <v>0</v>
      </c>
      <c r="X33" s="23">
        <v>1</v>
      </c>
      <c r="Y33" s="23">
        <v>0</v>
      </c>
      <c r="Z33" s="23">
        <v>0</v>
      </c>
      <c r="AA33" s="23">
        <v>0</v>
      </c>
      <c r="AB33" s="23">
        <v>1</v>
      </c>
      <c r="AC33" s="23">
        <v>0</v>
      </c>
      <c r="AD33" s="23">
        <v>2</v>
      </c>
      <c r="AE33" s="23">
        <v>0</v>
      </c>
      <c r="AF33" s="23">
        <v>2</v>
      </c>
      <c r="AG33" s="23">
        <v>0</v>
      </c>
      <c r="AH33" s="23">
        <v>0</v>
      </c>
      <c r="AI33" s="23">
        <v>0</v>
      </c>
      <c r="AJ33" s="23">
        <v>0</v>
      </c>
      <c r="AK33" s="23">
        <v>3</v>
      </c>
      <c r="AL33" s="23">
        <v>0</v>
      </c>
      <c r="AM33" s="23">
        <v>3</v>
      </c>
      <c r="AN33" s="23">
        <v>0</v>
      </c>
      <c r="AO33" s="23">
        <v>0</v>
      </c>
      <c r="AP33" s="23">
        <v>1</v>
      </c>
      <c r="AQ33" s="23">
        <v>1</v>
      </c>
      <c r="AR33" s="23">
        <v>1</v>
      </c>
      <c r="AS33" s="23">
        <v>1</v>
      </c>
      <c r="AT33" s="23">
        <v>0</v>
      </c>
      <c r="AU33" s="23">
        <v>0</v>
      </c>
      <c r="AV33" s="23">
        <v>6</v>
      </c>
      <c r="AW33" s="23">
        <v>3</v>
      </c>
      <c r="AX33" s="23">
        <v>0</v>
      </c>
      <c r="AY33" s="23">
        <v>0</v>
      </c>
      <c r="AZ33" s="23">
        <v>1</v>
      </c>
      <c r="BA33" s="23">
        <v>1</v>
      </c>
      <c r="BB33" s="23">
        <v>1</v>
      </c>
      <c r="BC33" s="23">
        <v>0</v>
      </c>
      <c r="BD33" s="23">
        <v>0</v>
      </c>
      <c r="BE33" s="23">
        <v>1</v>
      </c>
      <c r="BF33" s="23">
        <v>4</v>
      </c>
      <c r="BG33" s="371">
        <v>1</v>
      </c>
      <c r="BH33" s="40"/>
      <c r="BI33" s="40"/>
      <c r="BJ33" s="40"/>
      <c r="BK33" s="40"/>
      <c r="BL33" s="40"/>
      <c r="BM33" s="40"/>
    </row>
    <row r="34" spans="1:65" ht="15.75" customHeight="1">
      <c r="A34" s="142" t="s">
        <v>821</v>
      </c>
      <c r="B34" s="143"/>
      <c r="C34" s="60">
        <v>119</v>
      </c>
      <c r="D34" s="10">
        <v>41</v>
      </c>
      <c r="E34" s="10">
        <v>2</v>
      </c>
      <c r="F34" s="10">
        <v>1</v>
      </c>
      <c r="G34" s="10">
        <v>0</v>
      </c>
      <c r="H34" s="10">
        <v>30</v>
      </c>
      <c r="I34" s="10">
        <v>17</v>
      </c>
      <c r="J34" s="10">
        <v>11</v>
      </c>
      <c r="K34" s="10">
        <v>29</v>
      </c>
      <c r="L34" s="28">
        <v>10</v>
      </c>
      <c r="M34" s="131">
        <v>5</v>
      </c>
      <c r="N34" s="10">
        <v>4</v>
      </c>
      <c r="O34" s="10">
        <v>0</v>
      </c>
      <c r="P34" s="10">
        <v>12</v>
      </c>
      <c r="Q34" s="10">
        <v>8</v>
      </c>
      <c r="R34" s="10">
        <v>12</v>
      </c>
      <c r="S34" s="10">
        <v>8</v>
      </c>
      <c r="T34" s="10">
        <v>1</v>
      </c>
      <c r="U34" s="10">
        <v>3</v>
      </c>
      <c r="V34" s="10">
        <v>35</v>
      </c>
      <c r="W34" s="28">
        <v>38</v>
      </c>
      <c r="X34" s="17">
        <v>21</v>
      </c>
      <c r="Y34" s="17">
        <v>8</v>
      </c>
      <c r="Z34" s="17">
        <v>4</v>
      </c>
      <c r="AA34" s="17">
        <v>3</v>
      </c>
      <c r="AB34" s="17">
        <v>17</v>
      </c>
      <c r="AC34" s="17">
        <v>5</v>
      </c>
      <c r="AD34" s="17">
        <v>6</v>
      </c>
      <c r="AE34" s="17">
        <v>8</v>
      </c>
      <c r="AF34" s="17">
        <v>4</v>
      </c>
      <c r="AG34" s="17">
        <v>4</v>
      </c>
      <c r="AH34" s="17">
        <v>2</v>
      </c>
      <c r="AI34" s="17">
        <v>4</v>
      </c>
      <c r="AJ34" s="17">
        <v>16</v>
      </c>
      <c r="AK34" s="17">
        <v>21</v>
      </c>
      <c r="AL34" s="17">
        <v>12</v>
      </c>
      <c r="AM34" s="17">
        <v>12</v>
      </c>
      <c r="AN34" s="17">
        <v>4</v>
      </c>
      <c r="AO34" s="17">
        <v>9</v>
      </c>
      <c r="AP34" s="17">
        <v>8</v>
      </c>
      <c r="AQ34" s="17">
        <v>15</v>
      </c>
      <c r="AR34" s="17">
        <v>5</v>
      </c>
      <c r="AS34" s="17">
        <v>10</v>
      </c>
      <c r="AT34" s="17">
        <v>3</v>
      </c>
      <c r="AU34" s="17">
        <v>5</v>
      </c>
      <c r="AV34" s="17">
        <v>22</v>
      </c>
      <c r="AW34" s="17">
        <v>38</v>
      </c>
      <c r="AX34" s="17">
        <v>1</v>
      </c>
      <c r="AY34" s="17">
        <v>0</v>
      </c>
      <c r="AZ34" s="17">
        <v>2</v>
      </c>
      <c r="BA34" s="17">
        <v>2</v>
      </c>
      <c r="BB34" s="17">
        <v>4</v>
      </c>
      <c r="BC34" s="17">
        <v>8</v>
      </c>
      <c r="BD34" s="17">
        <v>3</v>
      </c>
      <c r="BE34" s="17">
        <v>13</v>
      </c>
      <c r="BF34" s="17">
        <v>12</v>
      </c>
      <c r="BG34" s="132">
        <v>15</v>
      </c>
      <c r="BH34" s="40"/>
      <c r="BI34" s="40"/>
      <c r="BJ34" s="40"/>
      <c r="BK34" s="40"/>
      <c r="BL34" s="40"/>
      <c r="BM34" s="40"/>
    </row>
    <row r="35" spans="1:65" ht="15.75" customHeight="1">
      <c r="A35" s="136"/>
      <c r="B35" s="2" t="s">
        <v>822</v>
      </c>
      <c r="C35" s="61">
        <v>78</v>
      </c>
      <c r="D35" s="3">
        <v>28</v>
      </c>
      <c r="E35" s="3">
        <v>2</v>
      </c>
      <c r="F35" s="3">
        <v>1</v>
      </c>
      <c r="G35" s="3">
        <v>0</v>
      </c>
      <c r="H35" s="3">
        <v>20</v>
      </c>
      <c r="I35" s="3">
        <v>13</v>
      </c>
      <c r="J35" s="3">
        <v>9</v>
      </c>
      <c r="K35" s="3">
        <v>20</v>
      </c>
      <c r="L35" s="26">
        <v>9</v>
      </c>
      <c r="M35" s="72">
        <v>4</v>
      </c>
      <c r="N35" s="3">
        <v>2</v>
      </c>
      <c r="O35" s="3">
        <v>0</v>
      </c>
      <c r="P35" s="3">
        <v>9</v>
      </c>
      <c r="Q35" s="3">
        <v>6</v>
      </c>
      <c r="R35" s="3">
        <v>9</v>
      </c>
      <c r="S35" s="3">
        <v>6</v>
      </c>
      <c r="T35" s="3">
        <v>1</v>
      </c>
      <c r="U35" s="3">
        <v>3</v>
      </c>
      <c r="V35" s="3">
        <v>25</v>
      </c>
      <c r="W35" s="26">
        <v>23</v>
      </c>
      <c r="X35" s="20">
        <v>15</v>
      </c>
      <c r="Y35" s="20">
        <v>4</v>
      </c>
      <c r="Z35" s="20">
        <v>4</v>
      </c>
      <c r="AA35" s="20">
        <v>3</v>
      </c>
      <c r="AB35" s="20">
        <v>11</v>
      </c>
      <c r="AC35" s="20">
        <v>1</v>
      </c>
      <c r="AD35" s="20">
        <v>3</v>
      </c>
      <c r="AE35" s="20">
        <v>5</v>
      </c>
      <c r="AF35" s="20">
        <v>2</v>
      </c>
      <c r="AG35" s="20">
        <v>2</v>
      </c>
      <c r="AH35" s="20">
        <v>1</v>
      </c>
      <c r="AI35" s="20">
        <v>3</v>
      </c>
      <c r="AJ35" s="20">
        <v>11</v>
      </c>
      <c r="AK35" s="20">
        <v>15</v>
      </c>
      <c r="AL35" s="20">
        <v>8</v>
      </c>
      <c r="AM35" s="20">
        <v>8</v>
      </c>
      <c r="AN35" s="20">
        <v>3</v>
      </c>
      <c r="AO35" s="20">
        <v>7</v>
      </c>
      <c r="AP35" s="20">
        <v>3</v>
      </c>
      <c r="AQ35" s="20">
        <v>11</v>
      </c>
      <c r="AR35" s="20">
        <v>2</v>
      </c>
      <c r="AS35" s="20">
        <v>8</v>
      </c>
      <c r="AT35" s="20">
        <v>1</v>
      </c>
      <c r="AU35" s="20">
        <v>3</v>
      </c>
      <c r="AV35" s="20">
        <v>15</v>
      </c>
      <c r="AW35" s="20">
        <v>28</v>
      </c>
      <c r="AX35" s="20">
        <v>1</v>
      </c>
      <c r="AY35" s="20">
        <v>0</v>
      </c>
      <c r="AZ35" s="20">
        <v>1</v>
      </c>
      <c r="BA35" s="20">
        <v>2</v>
      </c>
      <c r="BB35" s="20">
        <v>3</v>
      </c>
      <c r="BC35" s="20">
        <v>7</v>
      </c>
      <c r="BD35" s="20">
        <v>2</v>
      </c>
      <c r="BE35" s="20">
        <v>9</v>
      </c>
      <c r="BF35" s="20">
        <v>8</v>
      </c>
      <c r="BG35" s="171">
        <v>10</v>
      </c>
      <c r="BH35" s="40"/>
      <c r="BI35" s="40"/>
      <c r="BJ35" s="40"/>
      <c r="BK35" s="40"/>
      <c r="BL35" s="40"/>
      <c r="BM35" s="40"/>
    </row>
    <row r="36" spans="1:65" ht="15.75" customHeight="1">
      <c r="A36" s="138"/>
      <c r="B36" s="146" t="s">
        <v>823</v>
      </c>
      <c r="C36" s="62">
        <v>41</v>
      </c>
      <c r="D36" s="4">
        <v>13</v>
      </c>
      <c r="E36" s="4">
        <v>0</v>
      </c>
      <c r="F36" s="4">
        <v>0</v>
      </c>
      <c r="G36" s="4">
        <v>0</v>
      </c>
      <c r="H36" s="4">
        <v>10</v>
      </c>
      <c r="I36" s="4">
        <v>4</v>
      </c>
      <c r="J36" s="4">
        <v>2</v>
      </c>
      <c r="K36" s="4">
        <v>9</v>
      </c>
      <c r="L36" s="374">
        <v>1</v>
      </c>
      <c r="M36" s="375">
        <v>1</v>
      </c>
      <c r="N36" s="4">
        <v>2</v>
      </c>
      <c r="O36" s="4">
        <v>0</v>
      </c>
      <c r="P36" s="4">
        <v>3</v>
      </c>
      <c r="Q36" s="4">
        <v>2</v>
      </c>
      <c r="R36" s="4">
        <v>3</v>
      </c>
      <c r="S36" s="4">
        <v>2</v>
      </c>
      <c r="T36" s="4">
        <v>0</v>
      </c>
      <c r="U36" s="4">
        <v>0</v>
      </c>
      <c r="V36" s="4">
        <v>10</v>
      </c>
      <c r="W36" s="374">
        <v>15</v>
      </c>
      <c r="X36" s="23">
        <v>6</v>
      </c>
      <c r="Y36" s="23">
        <v>4</v>
      </c>
      <c r="Z36" s="23">
        <v>0</v>
      </c>
      <c r="AA36" s="23">
        <v>0</v>
      </c>
      <c r="AB36" s="23">
        <v>6</v>
      </c>
      <c r="AC36" s="23">
        <v>4</v>
      </c>
      <c r="AD36" s="23">
        <v>3</v>
      </c>
      <c r="AE36" s="23">
        <v>3</v>
      </c>
      <c r="AF36" s="23">
        <v>2</v>
      </c>
      <c r="AG36" s="23">
        <v>2</v>
      </c>
      <c r="AH36" s="23">
        <v>1</v>
      </c>
      <c r="AI36" s="23">
        <v>1</v>
      </c>
      <c r="AJ36" s="23">
        <v>5</v>
      </c>
      <c r="AK36" s="23">
        <v>6</v>
      </c>
      <c r="AL36" s="23">
        <v>4</v>
      </c>
      <c r="AM36" s="23">
        <v>4</v>
      </c>
      <c r="AN36" s="23">
        <v>1</v>
      </c>
      <c r="AO36" s="23">
        <v>2</v>
      </c>
      <c r="AP36" s="23">
        <v>5</v>
      </c>
      <c r="AQ36" s="23">
        <v>4</v>
      </c>
      <c r="AR36" s="23">
        <v>3</v>
      </c>
      <c r="AS36" s="23">
        <v>2</v>
      </c>
      <c r="AT36" s="23">
        <v>2</v>
      </c>
      <c r="AU36" s="23">
        <v>2</v>
      </c>
      <c r="AV36" s="23">
        <v>7</v>
      </c>
      <c r="AW36" s="23">
        <v>10</v>
      </c>
      <c r="AX36" s="23">
        <v>0</v>
      </c>
      <c r="AY36" s="23">
        <v>0</v>
      </c>
      <c r="AZ36" s="23">
        <v>1</v>
      </c>
      <c r="BA36" s="23">
        <v>0</v>
      </c>
      <c r="BB36" s="23">
        <v>1</v>
      </c>
      <c r="BC36" s="23">
        <v>1</v>
      </c>
      <c r="BD36" s="23">
        <v>1</v>
      </c>
      <c r="BE36" s="23">
        <v>4</v>
      </c>
      <c r="BF36" s="23">
        <v>4</v>
      </c>
      <c r="BG36" s="371">
        <v>5</v>
      </c>
      <c r="BH36" s="40"/>
      <c r="BI36" s="40"/>
      <c r="BJ36" s="40"/>
      <c r="BK36" s="40"/>
      <c r="BL36" s="40"/>
      <c r="BM36" s="40"/>
    </row>
    <row r="37" spans="1:65" ht="15.75" customHeight="1">
      <c r="A37" s="140" t="s">
        <v>67</v>
      </c>
      <c r="B37" s="141" t="s">
        <v>824</v>
      </c>
      <c r="C37" s="5">
        <v>113</v>
      </c>
      <c r="D37" s="6">
        <v>51</v>
      </c>
      <c r="E37" s="6">
        <v>1</v>
      </c>
      <c r="F37" s="6">
        <v>3</v>
      </c>
      <c r="G37" s="6">
        <v>0</v>
      </c>
      <c r="H37" s="6">
        <v>35</v>
      </c>
      <c r="I37" s="6">
        <v>6</v>
      </c>
      <c r="J37" s="6">
        <v>10</v>
      </c>
      <c r="K37" s="6">
        <v>21</v>
      </c>
      <c r="L37" s="376">
        <v>10</v>
      </c>
      <c r="M37" s="377">
        <v>4</v>
      </c>
      <c r="N37" s="6">
        <v>3</v>
      </c>
      <c r="O37" s="6">
        <v>1</v>
      </c>
      <c r="P37" s="6">
        <v>10</v>
      </c>
      <c r="Q37" s="6">
        <v>8</v>
      </c>
      <c r="R37" s="6">
        <v>9</v>
      </c>
      <c r="S37" s="6">
        <v>6</v>
      </c>
      <c r="T37" s="6">
        <v>1</v>
      </c>
      <c r="U37" s="6">
        <v>5</v>
      </c>
      <c r="V37" s="6">
        <v>37</v>
      </c>
      <c r="W37" s="376">
        <v>28</v>
      </c>
      <c r="X37" s="24">
        <v>16</v>
      </c>
      <c r="Y37" s="24">
        <v>10</v>
      </c>
      <c r="Z37" s="24">
        <v>6</v>
      </c>
      <c r="AA37" s="24">
        <v>2</v>
      </c>
      <c r="AB37" s="24">
        <v>10</v>
      </c>
      <c r="AC37" s="24">
        <v>8</v>
      </c>
      <c r="AD37" s="24">
        <v>4</v>
      </c>
      <c r="AE37" s="24">
        <v>3</v>
      </c>
      <c r="AF37" s="24">
        <v>1</v>
      </c>
      <c r="AG37" s="24">
        <v>0</v>
      </c>
      <c r="AH37" s="24">
        <v>3</v>
      </c>
      <c r="AI37" s="24">
        <v>3</v>
      </c>
      <c r="AJ37" s="24">
        <v>34</v>
      </c>
      <c r="AK37" s="24">
        <v>30</v>
      </c>
      <c r="AL37" s="24">
        <v>27</v>
      </c>
      <c r="AM37" s="24">
        <v>22</v>
      </c>
      <c r="AN37" s="24">
        <v>7</v>
      </c>
      <c r="AO37" s="24">
        <v>8</v>
      </c>
      <c r="AP37" s="24">
        <v>8</v>
      </c>
      <c r="AQ37" s="24">
        <v>9</v>
      </c>
      <c r="AR37" s="24">
        <v>3</v>
      </c>
      <c r="AS37" s="24">
        <v>8</v>
      </c>
      <c r="AT37" s="24">
        <v>5</v>
      </c>
      <c r="AU37" s="24">
        <v>1</v>
      </c>
      <c r="AV37" s="24">
        <v>25</v>
      </c>
      <c r="AW37" s="24">
        <v>15</v>
      </c>
      <c r="AX37" s="24">
        <v>0</v>
      </c>
      <c r="AY37" s="24">
        <v>0</v>
      </c>
      <c r="AZ37" s="24">
        <v>0</v>
      </c>
      <c r="BA37" s="24">
        <v>1</v>
      </c>
      <c r="BB37" s="24">
        <v>10</v>
      </c>
      <c r="BC37" s="24">
        <v>4</v>
      </c>
      <c r="BD37" s="24">
        <v>3</v>
      </c>
      <c r="BE37" s="24">
        <v>4</v>
      </c>
      <c r="BF37" s="24">
        <v>12</v>
      </c>
      <c r="BG37" s="372">
        <v>6</v>
      </c>
      <c r="BH37" s="40"/>
      <c r="BI37" s="40"/>
      <c r="BJ37" s="40"/>
      <c r="BK37" s="40"/>
      <c r="BL37" s="40"/>
      <c r="BM37" s="40"/>
    </row>
    <row r="38" spans="1:65" ht="15.75" customHeight="1">
      <c r="A38" s="142" t="s">
        <v>7</v>
      </c>
      <c r="B38" s="143"/>
      <c r="C38" s="60">
        <v>177</v>
      </c>
      <c r="D38" s="10">
        <v>52</v>
      </c>
      <c r="E38" s="10">
        <v>2</v>
      </c>
      <c r="F38" s="10">
        <v>3</v>
      </c>
      <c r="G38" s="10">
        <v>0</v>
      </c>
      <c r="H38" s="10">
        <v>43</v>
      </c>
      <c r="I38" s="10">
        <v>16</v>
      </c>
      <c r="J38" s="10">
        <v>17</v>
      </c>
      <c r="K38" s="10">
        <v>35</v>
      </c>
      <c r="L38" s="28">
        <v>8</v>
      </c>
      <c r="M38" s="131">
        <v>6</v>
      </c>
      <c r="N38" s="10">
        <v>5</v>
      </c>
      <c r="O38" s="10">
        <v>3</v>
      </c>
      <c r="P38" s="10">
        <v>24</v>
      </c>
      <c r="Q38" s="10">
        <v>20</v>
      </c>
      <c r="R38" s="10">
        <v>18</v>
      </c>
      <c r="S38" s="10">
        <v>15</v>
      </c>
      <c r="T38" s="10">
        <v>6</v>
      </c>
      <c r="U38" s="10">
        <v>4</v>
      </c>
      <c r="V38" s="10">
        <v>64</v>
      </c>
      <c r="W38" s="28">
        <v>52</v>
      </c>
      <c r="X38" s="17">
        <v>18</v>
      </c>
      <c r="Y38" s="17">
        <v>19</v>
      </c>
      <c r="Z38" s="17">
        <v>8</v>
      </c>
      <c r="AA38" s="17">
        <v>5</v>
      </c>
      <c r="AB38" s="17">
        <v>10</v>
      </c>
      <c r="AC38" s="17">
        <v>14</v>
      </c>
      <c r="AD38" s="17">
        <v>4</v>
      </c>
      <c r="AE38" s="17">
        <v>8</v>
      </c>
      <c r="AF38" s="17">
        <v>0</v>
      </c>
      <c r="AG38" s="17">
        <v>4</v>
      </c>
      <c r="AH38" s="17">
        <v>4</v>
      </c>
      <c r="AI38" s="17">
        <v>4</v>
      </c>
      <c r="AJ38" s="17">
        <v>28</v>
      </c>
      <c r="AK38" s="17">
        <v>23</v>
      </c>
      <c r="AL38" s="17">
        <v>21</v>
      </c>
      <c r="AM38" s="17">
        <v>17</v>
      </c>
      <c r="AN38" s="17">
        <v>7</v>
      </c>
      <c r="AO38" s="17">
        <v>6</v>
      </c>
      <c r="AP38" s="17">
        <v>11</v>
      </c>
      <c r="AQ38" s="17">
        <v>35</v>
      </c>
      <c r="AR38" s="17">
        <v>8</v>
      </c>
      <c r="AS38" s="17">
        <v>29</v>
      </c>
      <c r="AT38" s="17">
        <v>3</v>
      </c>
      <c r="AU38" s="17">
        <v>6</v>
      </c>
      <c r="AV38" s="17">
        <v>41</v>
      </c>
      <c r="AW38" s="17">
        <v>44</v>
      </c>
      <c r="AX38" s="17">
        <v>1</v>
      </c>
      <c r="AY38" s="17">
        <v>0</v>
      </c>
      <c r="AZ38" s="17">
        <v>4</v>
      </c>
      <c r="BA38" s="17">
        <v>4</v>
      </c>
      <c r="BB38" s="17">
        <v>10</v>
      </c>
      <c r="BC38" s="17">
        <v>12</v>
      </c>
      <c r="BD38" s="17">
        <v>4</v>
      </c>
      <c r="BE38" s="17">
        <v>15</v>
      </c>
      <c r="BF38" s="17">
        <v>22</v>
      </c>
      <c r="BG38" s="132">
        <v>13</v>
      </c>
      <c r="BH38" s="40"/>
      <c r="BI38" s="40"/>
      <c r="BJ38" s="40"/>
      <c r="BK38" s="40"/>
      <c r="BL38" s="40"/>
      <c r="BM38" s="40"/>
    </row>
    <row r="39" spans="1:65" ht="15.75" customHeight="1">
      <c r="A39" s="136"/>
      <c r="B39" s="2" t="s">
        <v>8</v>
      </c>
      <c r="C39" s="61">
        <v>102</v>
      </c>
      <c r="D39" s="3">
        <v>33</v>
      </c>
      <c r="E39" s="3">
        <v>0</v>
      </c>
      <c r="F39" s="3">
        <v>2</v>
      </c>
      <c r="G39" s="3">
        <v>0</v>
      </c>
      <c r="H39" s="3">
        <v>25</v>
      </c>
      <c r="I39" s="3">
        <v>11</v>
      </c>
      <c r="J39" s="3">
        <v>10</v>
      </c>
      <c r="K39" s="3">
        <v>19</v>
      </c>
      <c r="L39" s="26">
        <v>5</v>
      </c>
      <c r="M39" s="72">
        <v>5</v>
      </c>
      <c r="N39" s="3">
        <v>1</v>
      </c>
      <c r="O39" s="3">
        <v>1</v>
      </c>
      <c r="P39" s="3">
        <v>13</v>
      </c>
      <c r="Q39" s="3">
        <v>15</v>
      </c>
      <c r="R39" s="3">
        <v>13</v>
      </c>
      <c r="S39" s="3">
        <v>7</v>
      </c>
      <c r="T39" s="3">
        <v>4</v>
      </c>
      <c r="U39" s="3">
        <v>2</v>
      </c>
      <c r="V39" s="3">
        <v>42</v>
      </c>
      <c r="W39" s="26">
        <v>29</v>
      </c>
      <c r="X39" s="20">
        <v>11</v>
      </c>
      <c r="Y39" s="20">
        <v>12</v>
      </c>
      <c r="Z39" s="20">
        <v>6</v>
      </c>
      <c r="AA39" s="20">
        <v>3</v>
      </c>
      <c r="AB39" s="20">
        <v>5</v>
      </c>
      <c r="AC39" s="20">
        <v>9</v>
      </c>
      <c r="AD39" s="20">
        <v>3</v>
      </c>
      <c r="AE39" s="20">
        <v>5</v>
      </c>
      <c r="AF39" s="20">
        <v>0</v>
      </c>
      <c r="AG39" s="20">
        <v>3</v>
      </c>
      <c r="AH39" s="20">
        <v>3</v>
      </c>
      <c r="AI39" s="20">
        <v>2</v>
      </c>
      <c r="AJ39" s="20">
        <v>17</v>
      </c>
      <c r="AK39" s="20">
        <v>7</v>
      </c>
      <c r="AL39" s="20">
        <v>12</v>
      </c>
      <c r="AM39" s="20">
        <v>5</v>
      </c>
      <c r="AN39" s="20">
        <v>5</v>
      </c>
      <c r="AO39" s="20">
        <v>2</v>
      </c>
      <c r="AP39" s="20">
        <v>10</v>
      </c>
      <c r="AQ39" s="20">
        <v>22</v>
      </c>
      <c r="AR39" s="20">
        <v>8</v>
      </c>
      <c r="AS39" s="20">
        <v>18</v>
      </c>
      <c r="AT39" s="20">
        <v>2</v>
      </c>
      <c r="AU39" s="20">
        <v>4</v>
      </c>
      <c r="AV39" s="20">
        <v>24</v>
      </c>
      <c r="AW39" s="20">
        <v>25</v>
      </c>
      <c r="AX39" s="20">
        <v>1</v>
      </c>
      <c r="AY39" s="20">
        <v>0</v>
      </c>
      <c r="AZ39" s="20">
        <v>3</v>
      </c>
      <c r="BA39" s="20">
        <v>2</v>
      </c>
      <c r="BB39" s="20">
        <v>5</v>
      </c>
      <c r="BC39" s="20">
        <v>6</v>
      </c>
      <c r="BD39" s="20">
        <v>3</v>
      </c>
      <c r="BE39" s="20">
        <v>10</v>
      </c>
      <c r="BF39" s="20">
        <v>12</v>
      </c>
      <c r="BG39" s="171">
        <v>7</v>
      </c>
      <c r="BH39" s="40"/>
      <c r="BI39" s="40"/>
      <c r="BJ39" s="40"/>
      <c r="BK39" s="40"/>
      <c r="BL39" s="40"/>
      <c r="BM39" s="40"/>
    </row>
    <row r="40" spans="1:65" ht="15.75" customHeight="1">
      <c r="A40" s="136"/>
      <c r="B40" s="2" t="s">
        <v>825</v>
      </c>
      <c r="C40" s="61">
        <v>45</v>
      </c>
      <c r="D40" s="3">
        <v>11</v>
      </c>
      <c r="E40" s="3">
        <v>1</v>
      </c>
      <c r="F40" s="3">
        <v>0</v>
      </c>
      <c r="G40" s="3">
        <v>0</v>
      </c>
      <c r="H40" s="3">
        <v>7</v>
      </c>
      <c r="I40" s="3">
        <v>3</v>
      </c>
      <c r="J40" s="3">
        <v>6</v>
      </c>
      <c r="K40" s="3">
        <v>10</v>
      </c>
      <c r="L40" s="26">
        <v>0</v>
      </c>
      <c r="M40" s="72">
        <v>0</v>
      </c>
      <c r="N40" s="3">
        <v>2</v>
      </c>
      <c r="O40" s="3">
        <v>0</v>
      </c>
      <c r="P40" s="3">
        <v>3</v>
      </c>
      <c r="Q40" s="3">
        <v>3</v>
      </c>
      <c r="R40" s="3">
        <v>2</v>
      </c>
      <c r="S40" s="3">
        <v>5</v>
      </c>
      <c r="T40" s="3">
        <v>2</v>
      </c>
      <c r="U40" s="3">
        <v>2</v>
      </c>
      <c r="V40" s="3">
        <v>10</v>
      </c>
      <c r="W40" s="26">
        <v>11</v>
      </c>
      <c r="X40" s="20">
        <v>5</v>
      </c>
      <c r="Y40" s="20">
        <v>4</v>
      </c>
      <c r="Z40" s="20">
        <v>1</v>
      </c>
      <c r="AA40" s="20">
        <v>1</v>
      </c>
      <c r="AB40" s="20">
        <v>4</v>
      </c>
      <c r="AC40" s="20">
        <v>3</v>
      </c>
      <c r="AD40" s="20">
        <v>0</v>
      </c>
      <c r="AE40" s="20">
        <v>2</v>
      </c>
      <c r="AF40" s="20">
        <v>0</v>
      </c>
      <c r="AG40" s="20">
        <v>0</v>
      </c>
      <c r="AH40" s="20">
        <v>0</v>
      </c>
      <c r="AI40" s="20">
        <v>2</v>
      </c>
      <c r="AJ40" s="20">
        <v>7</v>
      </c>
      <c r="AK40" s="20">
        <v>10</v>
      </c>
      <c r="AL40" s="20">
        <v>6</v>
      </c>
      <c r="AM40" s="20">
        <v>7</v>
      </c>
      <c r="AN40" s="20">
        <v>1</v>
      </c>
      <c r="AO40" s="20">
        <v>3</v>
      </c>
      <c r="AP40" s="20">
        <v>1</v>
      </c>
      <c r="AQ40" s="20">
        <v>11</v>
      </c>
      <c r="AR40" s="20">
        <v>0</v>
      </c>
      <c r="AS40" s="20">
        <v>9</v>
      </c>
      <c r="AT40" s="20">
        <v>1</v>
      </c>
      <c r="AU40" s="20">
        <v>2</v>
      </c>
      <c r="AV40" s="20">
        <v>10</v>
      </c>
      <c r="AW40" s="20">
        <v>10</v>
      </c>
      <c r="AX40" s="20">
        <v>0</v>
      </c>
      <c r="AY40" s="20">
        <v>0</v>
      </c>
      <c r="AZ40" s="20">
        <v>1</v>
      </c>
      <c r="BA40" s="20">
        <v>1</v>
      </c>
      <c r="BB40" s="20">
        <v>4</v>
      </c>
      <c r="BC40" s="20">
        <v>5</v>
      </c>
      <c r="BD40" s="20">
        <v>0</v>
      </c>
      <c r="BE40" s="20">
        <v>3</v>
      </c>
      <c r="BF40" s="20">
        <v>5</v>
      </c>
      <c r="BG40" s="171">
        <v>1</v>
      </c>
      <c r="BH40" s="40"/>
      <c r="BI40" s="40"/>
      <c r="BJ40" s="40"/>
      <c r="BK40" s="40"/>
      <c r="BL40" s="40"/>
      <c r="BM40" s="40"/>
    </row>
    <row r="41" spans="1:65" ht="15.75" customHeight="1">
      <c r="A41" s="136"/>
      <c r="B41" s="2" t="s">
        <v>826</v>
      </c>
      <c r="C41" s="61">
        <v>17</v>
      </c>
      <c r="D41" s="3">
        <v>5</v>
      </c>
      <c r="E41" s="3">
        <v>1</v>
      </c>
      <c r="F41" s="3">
        <v>1</v>
      </c>
      <c r="G41" s="3">
        <v>0</v>
      </c>
      <c r="H41" s="3">
        <v>4</v>
      </c>
      <c r="I41" s="3">
        <v>0</v>
      </c>
      <c r="J41" s="3">
        <v>1</v>
      </c>
      <c r="K41" s="3">
        <v>5</v>
      </c>
      <c r="L41" s="26">
        <v>2</v>
      </c>
      <c r="M41" s="72">
        <v>1</v>
      </c>
      <c r="N41" s="3">
        <v>0</v>
      </c>
      <c r="O41" s="3">
        <v>2</v>
      </c>
      <c r="P41" s="3">
        <v>3</v>
      </c>
      <c r="Q41" s="3">
        <v>2</v>
      </c>
      <c r="R41" s="3">
        <v>2</v>
      </c>
      <c r="S41" s="3">
        <v>0</v>
      </c>
      <c r="T41" s="3">
        <v>0</v>
      </c>
      <c r="U41" s="3">
        <v>0</v>
      </c>
      <c r="V41" s="3">
        <v>2</v>
      </c>
      <c r="W41" s="26">
        <v>6</v>
      </c>
      <c r="X41" s="20">
        <v>1</v>
      </c>
      <c r="Y41" s="20">
        <v>2</v>
      </c>
      <c r="Z41" s="20">
        <v>1</v>
      </c>
      <c r="AA41" s="20">
        <v>0</v>
      </c>
      <c r="AB41" s="20">
        <v>0</v>
      </c>
      <c r="AC41" s="20">
        <v>2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3</v>
      </c>
      <c r="AK41" s="20">
        <v>5</v>
      </c>
      <c r="AL41" s="20">
        <v>2</v>
      </c>
      <c r="AM41" s="20">
        <v>5</v>
      </c>
      <c r="AN41" s="20">
        <v>1</v>
      </c>
      <c r="AO41" s="20">
        <v>0</v>
      </c>
      <c r="AP41" s="20">
        <v>0</v>
      </c>
      <c r="AQ41" s="20">
        <v>2</v>
      </c>
      <c r="AR41" s="20">
        <v>0</v>
      </c>
      <c r="AS41" s="20">
        <v>2</v>
      </c>
      <c r="AT41" s="20">
        <v>0</v>
      </c>
      <c r="AU41" s="20">
        <v>0</v>
      </c>
      <c r="AV41" s="20">
        <v>2</v>
      </c>
      <c r="AW41" s="20">
        <v>4</v>
      </c>
      <c r="AX41" s="20">
        <v>0</v>
      </c>
      <c r="AY41" s="20">
        <v>0</v>
      </c>
      <c r="AZ41" s="20">
        <v>0</v>
      </c>
      <c r="BA41" s="20">
        <v>1</v>
      </c>
      <c r="BB41" s="20">
        <v>0</v>
      </c>
      <c r="BC41" s="20">
        <v>1</v>
      </c>
      <c r="BD41" s="20">
        <v>0</v>
      </c>
      <c r="BE41" s="20">
        <v>1</v>
      </c>
      <c r="BF41" s="20">
        <v>2</v>
      </c>
      <c r="BG41" s="171">
        <v>1</v>
      </c>
      <c r="BH41" s="40"/>
      <c r="BI41" s="40"/>
      <c r="BJ41" s="40"/>
      <c r="BK41" s="40"/>
      <c r="BL41" s="40"/>
      <c r="BM41" s="40"/>
    </row>
    <row r="42" spans="1:65" ht="15.75" customHeight="1">
      <c r="A42" s="138"/>
      <c r="B42" s="146" t="s">
        <v>827</v>
      </c>
      <c r="C42" s="62">
        <v>13</v>
      </c>
      <c r="D42" s="4">
        <v>3</v>
      </c>
      <c r="E42" s="4">
        <v>0</v>
      </c>
      <c r="F42" s="4">
        <v>0</v>
      </c>
      <c r="G42" s="4">
        <v>0</v>
      </c>
      <c r="H42" s="4">
        <v>7</v>
      </c>
      <c r="I42" s="4">
        <v>2</v>
      </c>
      <c r="J42" s="4">
        <v>0</v>
      </c>
      <c r="K42" s="4">
        <v>1</v>
      </c>
      <c r="L42" s="374">
        <v>1</v>
      </c>
      <c r="M42" s="375">
        <v>0</v>
      </c>
      <c r="N42" s="4">
        <v>2</v>
      </c>
      <c r="O42" s="4">
        <v>0</v>
      </c>
      <c r="P42" s="4">
        <v>5</v>
      </c>
      <c r="Q42" s="4">
        <v>0</v>
      </c>
      <c r="R42" s="4">
        <v>1</v>
      </c>
      <c r="S42" s="4">
        <v>3</v>
      </c>
      <c r="T42" s="4">
        <v>0</v>
      </c>
      <c r="U42" s="4">
        <v>0</v>
      </c>
      <c r="V42" s="4">
        <v>10</v>
      </c>
      <c r="W42" s="374">
        <v>6</v>
      </c>
      <c r="X42" s="23">
        <v>1</v>
      </c>
      <c r="Y42" s="23">
        <v>1</v>
      </c>
      <c r="Z42" s="23">
        <v>0</v>
      </c>
      <c r="AA42" s="23">
        <v>1</v>
      </c>
      <c r="AB42" s="23">
        <v>1</v>
      </c>
      <c r="AC42" s="23">
        <v>0</v>
      </c>
      <c r="AD42" s="23">
        <v>1</v>
      </c>
      <c r="AE42" s="23">
        <v>1</v>
      </c>
      <c r="AF42" s="23">
        <v>0</v>
      </c>
      <c r="AG42" s="23">
        <v>1</v>
      </c>
      <c r="AH42" s="23">
        <v>1</v>
      </c>
      <c r="AI42" s="23">
        <v>0</v>
      </c>
      <c r="AJ42" s="23">
        <v>1</v>
      </c>
      <c r="AK42" s="23">
        <v>1</v>
      </c>
      <c r="AL42" s="23">
        <v>1</v>
      </c>
      <c r="AM42" s="23">
        <v>0</v>
      </c>
      <c r="AN42" s="23">
        <v>0</v>
      </c>
      <c r="AO42" s="23">
        <v>1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5</v>
      </c>
      <c r="AW42" s="23">
        <v>5</v>
      </c>
      <c r="AX42" s="23">
        <v>0</v>
      </c>
      <c r="AY42" s="23">
        <v>0</v>
      </c>
      <c r="AZ42" s="23">
        <v>0</v>
      </c>
      <c r="BA42" s="23">
        <v>0</v>
      </c>
      <c r="BB42" s="23">
        <v>1</v>
      </c>
      <c r="BC42" s="23">
        <v>0</v>
      </c>
      <c r="BD42" s="23">
        <v>1</v>
      </c>
      <c r="BE42" s="23">
        <v>1</v>
      </c>
      <c r="BF42" s="23">
        <v>3</v>
      </c>
      <c r="BG42" s="371">
        <v>4</v>
      </c>
      <c r="BH42" s="40"/>
      <c r="BI42" s="40"/>
      <c r="BJ42" s="40"/>
      <c r="BK42" s="40"/>
      <c r="BL42" s="40"/>
      <c r="BM42" s="40"/>
    </row>
    <row r="43" spans="1:65" ht="15.75" customHeight="1">
      <c r="A43" s="142" t="s">
        <v>928</v>
      </c>
      <c r="B43" s="143"/>
      <c r="C43" s="60">
        <v>118</v>
      </c>
      <c r="D43" s="10">
        <v>36</v>
      </c>
      <c r="E43" s="10">
        <v>2</v>
      </c>
      <c r="F43" s="10">
        <v>0</v>
      </c>
      <c r="G43" s="10">
        <v>0</v>
      </c>
      <c r="H43" s="10">
        <v>23</v>
      </c>
      <c r="I43" s="10">
        <v>11</v>
      </c>
      <c r="J43" s="10">
        <v>5</v>
      </c>
      <c r="K43" s="10">
        <v>27</v>
      </c>
      <c r="L43" s="28">
        <v>13</v>
      </c>
      <c r="M43" s="131">
        <v>2</v>
      </c>
      <c r="N43" s="10">
        <v>3</v>
      </c>
      <c r="O43" s="10">
        <v>5</v>
      </c>
      <c r="P43" s="10">
        <v>15</v>
      </c>
      <c r="Q43" s="10">
        <v>16</v>
      </c>
      <c r="R43" s="10">
        <v>11</v>
      </c>
      <c r="S43" s="10">
        <v>9</v>
      </c>
      <c r="T43" s="10">
        <v>8</v>
      </c>
      <c r="U43" s="10">
        <v>10</v>
      </c>
      <c r="V43" s="10">
        <v>36</v>
      </c>
      <c r="W43" s="28">
        <v>25</v>
      </c>
      <c r="X43" s="17">
        <v>15</v>
      </c>
      <c r="Y43" s="17">
        <v>11</v>
      </c>
      <c r="Z43" s="17">
        <v>3</v>
      </c>
      <c r="AA43" s="17">
        <v>3</v>
      </c>
      <c r="AB43" s="17">
        <v>12</v>
      </c>
      <c r="AC43" s="17">
        <v>8</v>
      </c>
      <c r="AD43" s="17">
        <v>6</v>
      </c>
      <c r="AE43" s="17">
        <v>6</v>
      </c>
      <c r="AF43" s="17">
        <v>0</v>
      </c>
      <c r="AG43" s="17">
        <v>2</v>
      </c>
      <c r="AH43" s="17">
        <v>6</v>
      </c>
      <c r="AI43" s="17">
        <v>4</v>
      </c>
      <c r="AJ43" s="17">
        <v>26</v>
      </c>
      <c r="AK43" s="17">
        <v>29</v>
      </c>
      <c r="AL43" s="17">
        <v>20</v>
      </c>
      <c r="AM43" s="17">
        <v>18</v>
      </c>
      <c r="AN43" s="17">
        <v>6</v>
      </c>
      <c r="AO43" s="17">
        <v>11</v>
      </c>
      <c r="AP43" s="17">
        <v>7</v>
      </c>
      <c r="AQ43" s="17">
        <v>23</v>
      </c>
      <c r="AR43" s="17">
        <v>5</v>
      </c>
      <c r="AS43" s="17">
        <v>19</v>
      </c>
      <c r="AT43" s="17">
        <v>2</v>
      </c>
      <c r="AU43" s="17">
        <v>4</v>
      </c>
      <c r="AV43" s="17">
        <v>30</v>
      </c>
      <c r="AW43" s="17">
        <v>43</v>
      </c>
      <c r="AX43" s="17">
        <v>0</v>
      </c>
      <c r="AY43" s="17">
        <v>1</v>
      </c>
      <c r="AZ43" s="17">
        <v>1</v>
      </c>
      <c r="BA43" s="17">
        <v>2</v>
      </c>
      <c r="BB43" s="17">
        <v>4</v>
      </c>
      <c r="BC43" s="17">
        <v>12</v>
      </c>
      <c r="BD43" s="17">
        <v>10</v>
      </c>
      <c r="BE43" s="17">
        <v>16</v>
      </c>
      <c r="BF43" s="17">
        <v>15</v>
      </c>
      <c r="BG43" s="132">
        <v>12</v>
      </c>
      <c r="BH43" s="40"/>
      <c r="BI43" s="40"/>
      <c r="BJ43" s="40"/>
      <c r="BK43" s="40"/>
      <c r="BL43" s="40"/>
      <c r="BM43" s="40"/>
    </row>
    <row r="44" spans="1:65" ht="15.75" customHeight="1">
      <c r="A44" s="136"/>
      <c r="B44" s="2" t="s">
        <v>828</v>
      </c>
      <c r="C44" s="61">
        <v>15</v>
      </c>
      <c r="D44" s="3">
        <v>5</v>
      </c>
      <c r="E44" s="3">
        <v>0</v>
      </c>
      <c r="F44" s="3">
        <v>0</v>
      </c>
      <c r="G44" s="3">
        <v>0</v>
      </c>
      <c r="H44" s="3">
        <v>3</v>
      </c>
      <c r="I44" s="3">
        <v>1</v>
      </c>
      <c r="J44" s="3">
        <v>2</v>
      </c>
      <c r="K44" s="3">
        <v>2</v>
      </c>
      <c r="L44" s="26">
        <v>3</v>
      </c>
      <c r="M44" s="72">
        <v>0</v>
      </c>
      <c r="N44" s="3">
        <v>1</v>
      </c>
      <c r="O44" s="3">
        <v>0</v>
      </c>
      <c r="P44" s="3">
        <v>3</v>
      </c>
      <c r="Q44" s="3">
        <v>3</v>
      </c>
      <c r="R44" s="3">
        <v>2</v>
      </c>
      <c r="S44" s="3">
        <v>1</v>
      </c>
      <c r="T44" s="3">
        <v>0</v>
      </c>
      <c r="U44" s="3">
        <v>1</v>
      </c>
      <c r="V44" s="3">
        <v>7</v>
      </c>
      <c r="W44" s="26">
        <v>7</v>
      </c>
      <c r="X44" s="20">
        <v>1</v>
      </c>
      <c r="Y44" s="20">
        <v>1</v>
      </c>
      <c r="Z44" s="20">
        <v>0</v>
      </c>
      <c r="AA44" s="20">
        <v>0</v>
      </c>
      <c r="AB44" s="20">
        <v>1</v>
      </c>
      <c r="AC44" s="20">
        <v>1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4</v>
      </c>
      <c r="AK44" s="20">
        <v>2</v>
      </c>
      <c r="AL44" s="20">
        <v>3</v>
      </c>
      <c r="AM44" s="20">
        <v>1</v>
      </c>
      <c r="AN44" s="20">
        <v>1</v>
      </c>
      <c r="AO44" s="20">
        <v>1</v>
      </c>
      <c r="AP44" s="20">
        <v>1</v>
      </c>
      <c r="AQ44" s="20">
        <v>4</v>
      </c>
      <c r="AR44" s="20">
        <v>1</v>
      </c>
      <c r="AS44" s="20">
        <v>4</v>
      </c>
      <c r="AT44" s="20">
        <v>0</v>
      </c>
      <c r="AU44" s="20">
        <v>0</v>
      </c>
      <c r="AV44" s="20">
        <v>7</v>
      </c>
      <c r="AW44" s="20">
        <v>6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3</v>
      </c>
      <c r="BD44" s="20">
        <v>2</v>
      </c>
      <c r="BE44" s="20">
        <v>1</v>
      </c>
      <c r="BF44" s="20">
        <v>5</v>
      </c>
      <c r="BG44" s="171">
        <v>2</v>
      </c>
      <c r="BH44" s="40"/>
      <c r="BI44" s="40"/>
      <c r="BJ44" s="40"/>
      <c r="BK44" s="40"/>
      <c r="BL44" s="40"/>
      <c r="BM44" s="40"/>
    </row>
    <row r="45" spans="1:65" ht="15.75" customHeight="1">
      <c r="A45" s="136"/>
      <c r="B45" s="2" t="s">
        <v>829</v>
      </c>
      <c r="C45" s="61">
        <v>36</v>
      </c>
      <c r="D45" s="3">
        <v>13</v>
      </c>
      <c r="E45" s="3">
        <v>0</v>
      </c>
      <c r="F45" s="3">
        <v>0</v>
      </c>
      <c r="G45" s="3">
        <v>0</v>
      </c>
      <c r="H45" s="3">
        <v>11</v>
      </c>
      <c r="I45" s="3">
        <v>3</v>
      </c>
      <c r="J45" s="3">
        <v>1</v>
      </c>
      <c r="K45" s="3">
        <v>6</v>
      </c>
      <c r="L45" s="26">
        <v>5</v>
      </c>
      <c r="M45" s="72">
        <v>0</v>
      </c>
      <c r="N45" s="3">
        <v>0</v>
      </c>
      <c r="O45" s="3">
        <v>4</v>
      </c>
      <c r="P45" s="3">
        <v>4</v>
      </c>
      <c r="Q45" s="3">
        <v>4</v>
      </c>
      <c r="R45" s="3">
        <v>4</v>
      </c>
      <c r="S45" s="3">
        <v>2</v>
      </c>
      <c r="T45" s="3">
        <v>1</v>
      </c>
      <c r="U45" s="3">
        <v>4</v>
      </c>
      <c r="V45" s="3">
        <v>9</v>
      </c>
      <c r="W45" s="26">
        <v>9</v>
      </c>
      <c r="X45" s="20">
        <v>6</v>
      </c>
      <c r="Y45" s="20">
        <v>4</v>
      </c>
      <c r="Z45" s="20">
        <v>2</v>
      </c>
      <c r="AA45" s="20">
        <v>0</v>
      </c>
      <c r="AB45" s="20">
        <v>4</v>
      </c>
      <c r="AC45" s="20">
        <v>4</v>
      </c>
      <c r="AD45" s="20">
        <v>1</v>
      </c>
      <c r="AE45" s="20">
        <v>1</v>
      </c>
      <c r="AF45" s="20">
        <v>0</v>
      </c>
      <c r="AG45" s="20">
        <v>1</v>
      </c>
      <c r="AH45" s="20">
        <v>1</v>
      </c>
      <c r="AI45" s="20">
        <v>0</v>
      </c>
      <c r="AJ45" s="20">
        <v>6</v>
      </c>
      <c r="AK45" s="20">
        <v>10</v>
      </c>
      <c r="AL45" s="20">
        <v>5</v>
      </c>
      <c r="AM45" s="20">
        <v>8</v>
      </c>
      <c r="AN45" s="20">
        <v>1</v>
      </c>
      <c r="AO45" s="20">
        <v>2</v>
      </c>
      <c r="AP45" s="20">
        <v>0</v>
      </c>
      <c r="AQ45" s="20">
        <v>6</v>
      </c>
      <c r="AR45" s="20">
        <v>0</v>
      </c>
      <c r="AS45" s="20">
        <v>5</v>
      </c>
      <c r="AT45" s="20">
        <v>0</v>
      </c>
      <c r="AU45" s="20">
        <v>1</v>
      </c>
      <c r="AV45" s="20">
        <v>11</v>
      </c>
      <c r="AW45" s="20">
        <v>12</v>
      </c>
      <c r="AX45" s="20">
        <v>0</v>
      </c>
      <c r="AY45" s="20">
        <v>1</v>
      </c>
      <c r="AZ45" s="20">
        <v>1</v>
      </c>
      <c r="BA45" s="20">
        <v>1</v>
      </c>
      <c r="BB45" s="20">
        <v>2</v>
      </c>
      <c r="BC45" s="20">
        <v>4</v>
      </c>
      <c r="BD45" s="20">
        <v>2</v>
      </c>
      <c r="BE45" s="20">
        <v>3</v>
      </c>
      <c r="BF45" s="20">
        <v>6</v>
      </c>
      <c r="BG45" s="171">
        <v>3</v>
      </c>
      <c r="BH45" s="40"/>
      <c r="BI45" s="40"/>
      <c r="BJ45" s="40"/>
      <c r="BK45" s="40"/>
      <c r="BL45" s="40"/>
      <c r="BM45" s="40"/>
    </row>
    <row r="46" spans="1:65" ht="15.75" customHeight="1">
      <c r="A46" s="136"/>
      <c r="B46" s="2" t="s">
        <v>830</v>
      </c>
      <c r="C46" s="61">
        <v>18</v>
      </c>
      <c r="D46" s="3">
        <v>5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2</v>
      </c>
      <c r="K46" s="3">
        <v>4</v>
      </c>
      <c r="L46" s="26">
        <v>2</v>
      </c>
      <c r="M46" s="72">
        <v>0</v>
      </c>
      <c r="N46" s="3">
        <v>1</v>
      </c>
      <c r="O46" s="3">
        <v>0</v>
      </c>
      <c r="P46" s="3">
        <v>1</v>
      </c>
      <c r="Q46" s="3">
        <v>3</v>
      </c>
      <c r="R46" s="3">
        <v>2</v>
      </c>
      <c r="S46" s="3">
        <v>3</v>
      </c>
      <c r="T46" s="3">
        <v>3</v>
      </c>
      <c r="U46" s="3">
        <v>1</v>
      </c>
      <c r="V46" s="3">
        <v>4</v>
      </c>
      <c r="W46" s="26">
        <v>1</v>
      </c>
      <c r="X46" s="20">
        <v>3</v>
      </c>
      <c r="Y46" s="20">
        <v>1</v>
      </c>
      <c r="Z46" s="20">
        <v>0</v>
      </c>
      <c r="AA46" s="20">
        <v>1</v>
      </c>
      <c r="AB46" s="20">
        <v>3</v>
      </c>
      <c r="AC46" s="20">
        <v>0</v>
      </c>
      <c r="AD46" s="20">
        <v>1</v>
      </c>
      <c r="AE46" s="20">
        <v>1</v>
      </c>
      <c r="AF46" s="20">
        <v>0</v>
      </c>
      <c r="AG46" s="20">
        <v>0</v>
      </c>
      <c r="AH46" s="20">
        <v>1</v>
      </c>
      <c r="AI46" s="20">
        <v>1</v>
      </c>
      <c r="AJ46" s="20">
        <v>2</v>
      </c>
      <c r="AK46" s="20">
        <v>6</v>
      </c>
      <c r="AL46" s="20">
        <v>2</v>
      </c>
      <c r="AM46" s="20">
        <v>5</v>
      </c>
      <c r="AN46" s="20">
        <v>0</v>
      </c>
      <c r="AO46" s="20">
        <v>1</v>
      </c>
      <c r="AP46" s="20">
        <v>2</v>
      </c>
      <c r="AQ46" s="20">
        <v>2</v>
      </c>
      <c r="AR46" s="20">
        <v>2</v>
      </c>
      <c r="AS46" s="20">
        <v>2</v>
      </c>
      <c r="AT46" s="20">
        <v>0</v>
      </c>
      <c r="AU46" s="20">
        <v>0</v>
      </c>
      <c r="AV46" s="20">
        <v>2</v>
      </c>
      <c r="AW46" s="20">
        <v>9</v>
      </c>
      <c r="AX46" s="20">
        <v>0</v>
      </c>
      <c r="AY46" s="20">
        <v>0</v>
      </c>
      <c r="AZ46" s="20">
        <v>0</v>
      </c>
      <c r="BA46" s="20">
        <v>1</v>
      </c>
      <c r="BB46" s="20">
        <v>0</v>
      </c>
      <c r="BC46" s="20">
        <v>2</v>
      </c>
      <c r="BD46" s="20">
        <v>2</v>
      </c>
      <c r="BE46" s="20">
        <v>4</v>
      </c>
      <c r="BF46" s="20">
        <v>0</v>
      </c>
      <c r="BG46" s="171">
        <v>2</v>
      </c>
      <c r="BH46" s="40"/>
      <c r="BI46" s="40"/>
      <c r="BJ46" s="40"/>
      <c r="BK46" s="40"/>
      <c r="BL46" s="40"/>
      <c r="BM46" s="40"/>
    </row>
    <row r="47" spans="1:65" ht="15.75" customHeight="1">
      <c r="A47" s="147"/>
      <c r="B47" s="2" t="s">
        <v>831</v>
      </c>
      <c r="C47" s="61">
        <v>28</v>
      </c>
      <c r="D47" s="3">
        <v>6</v>
      </c>
      <c r="E47" s="3">
        <v>0</v>
      </c>
      <c r="F47" s="3">
        <v>0</v>
      </c>
      <c r="G47" s="3">
        <v>0</v>
      </c>
      <c r="H47" s="3">
        <v>2</v>
      </c>
      <c r="I47" s="3">
        <v>5</v>
      </c>
      <c r="J47" s="3">
        <v>0</v>
      </c>
      <c r="K47" s="3">
        <v>9</v>
      </c>
      <c r="L47" s="26">
        <v>1</v>
      </c>
      <c r="M47" s="72">
        <v>1</v>
      </c>
      <c r="N47" s="3">
        <v>1</v>
      </c>
      <c r="O47" s="3">
        <v>1</v>
      </c>
      <c r="P47" s="3">
        <v>3</v>
      </c>
      <c r="Q47" s="3">
        <v>4</v>
      </c>
      <c r="R47" s="3">
        <v>1</v>
      </c>
      <c r="S47" s="3">
        <v>0</v>
      </c>
      <c r="T47" s="3">
        <v>2</v>
      </c>
      <c r="U47" s="3">
        <v>2</v>
      </c>
      <c r="V47" s="3">
        <v>5</v>
      </c>
      <c r="W47" s="26">
        <v>5</v>
      </c>
      <c r="X47" s="20">
        <v>2</v>
      </c>
      <c r="Y47" s="20">
        <v>3</v>
      </c>
      <c r="Z47" s="20">
        <v>0</v>
      </c>
      <c r="AA47" s="20">
        <v>1</v>
      </c>
      <c r="AB47" s="20">
        <v>2</v>
      </c>
      <c r="AC47" s="20">
        <v>2</v>
      </c>
      <c r="AD47" s="20">
        <v>3</v>
      </c>
      <c r="AE47" s="20">
        <v>1</v>
      </c>
      <c r="AF47" s="20">
        <v>0</v>
      </c>
      <c r="AG47" s="20">
        <v>0</v>
      </c>
      <c r="AH47" s="20">
        <v>3</v>
      </c>
      <c r="AI47" s="20">
        <v>1</v>
      </c>
      <c r="AJ47" s="20">
        <v>3</v>
      </c>
      <c r="AK47" s="20">
        <v>6</v>
      </c>
      <c r="AL47" s="20">
        <v>3</v>
      </c>
      <c r="AM47" s="20">
        <v>3</v>
      </c>
      <c r="AN47" s="20">
        <v>0</v>
      </c>
      <c r="AO47" s="20">
        <v>3</v>
      </c>
      <c r="AP47" s="20">
        <v>1</v>
      </c>
      <c r="AQ47" s="20">
        <v>4</v>
      </c>
      <c r="AR47" s="20">
        <v>1</v>
      </c>
      <c r="AS47" s="20">
        <v>4</v>
      </c>
      <c r="AT47" s="20">
        <v>0</v>
      </c>
      <c r="AU47" s="20">
        <v>0</v>
      </c>
      <c r="AV47" s="20">
        <v>7</v>
      </c>
      <c r="AW47" s="20">
        <v>10</v>
      </c>
      <c r="AX47" s="20">
        <v>0</v>
      </c>
      <c r="AY47" s="20">
        <v>0</v>
      </c>
      <c r="AZ47" s="20">
        <v>0</v>
      </c>
      <c r="BA47" s="20">
        <v>0</v>
      </c>
      <c r="BB47" s="20">
        <v>1</v>
      </c>
      <c r="BC47" s="20">
        <v>1</v>
      </c>
      <c r="BD47" s="20">
        <v>2</v>
      </c>
      <c r="BE47" s="20">
        <v>6</v>
      </c>
      <c r="BF47" s="20">
        <v>4</v>
      </c>
      <c r="BG47" s="171">
        <v>3</v>
      </c>
      <c r="BH47" s="40"/>
      <c r="BI47" s="40"/>
      <c r="BJ47" s="40"/>
      <c r="BK47" s="40"/>
      <c r="BL47" s="40"/>
      <c r="BM47" s="40"/>
    </row>
    <row r="48" spans="1:65" ht="15.75" customHeight="1">
      <c r="A48" s="136" t="s">
        <v>832</v>
      </c>
      <c r="B48" s="2" t="s">
        <v>799</v>
      </c>
      <c r="C48" s="61">
        <v>8</v>
      </c>
      <c r="D48" s="3">
        <v>2</v>
      </c>
      <c r="E48" s="3">
        <v>2</v>
      </c>
      <c r="F48" s="3">
        <v>0</v>
      </c>
      <c r="G48" s="3">
        <v>0</v>
      </c>
      <c r="H48" s="3">
        <v>2</v>
      </c>
      <c r="I48" s="3">
        <v>2</v>
      </c>
      <c r="J48" s="3">
        <v>0</v>
      </c>
      <c r="K48" s="3">
        <v>3</v>
      </c>
      <c r="L48" s="26">
        <v>2</v>
      </c>
      <c r="M48" s="72">
        <v>0</v>
      </c>
      <c r="N48" s="3">
        <v>0</v>
      </c>
      <c r="O48" s="3">
        <v>0</v>
      </c>
      <c r="P48" s="3">
        <v>4</v>
      </c>
      <c r="Q48" s="3">
        <v>0</v>
      </c>
      <c r="R48" s="3">
        <v>2</v>
      </c>
      <c r="S48" s="3">
        <v>3</v>
      </c>
      <c r="T48" s="3">
        <v>1</v>
      </c>
      <c r="U48" s="3">
        <v>1</v>
      </c>
      <c r="V48" s="3">
        <v>6</v>
      </c>
      <c r="W48" s="26">
        <v>2</v>
      </c>
      <c r="X48" s="20">
        <v>3</v>
      </c>
      <c r="Y48" s="20">
        <v>1</v>
      </c>
      <c r="Z48" s="20">
        <v>1</v>
      </c>
      <c r="AA48" s="20">
        <v>0</v>
      </c>
      <c r="AB48" s="20">
        <v>2</v>
      </c>
      <c r="AC48" s="20">
        <v>1</v>
      </c>
      <c r="AD48" s="20">
        <v>0</v>
      </c>
      <c r="AE48" s="20">
        <v>3</v>
      </c>
      <c r="AF48" s="20">
        <v>0</v>
      </c>
      <c r="AG48" s="20">
        <v>1</v>
      </c>
      <c r="AH48" s="20">
        <v>0</v>
      </c>
      <c r="AI48" s="20">
        <v>2</v>
      </c>
      <c r="AJ48" s="20">
        <v>6</v>
      </c>
      <c r="AK48" s="20">
        <v>3</v>
      </c>
      <c r="AL48" s="20">
        <v>5</v>
      </c>
      <c r="AM48" s="20">
        <v>1</v>
      </c>
      <c r="AN48" s="20">
        <v>1</v>
      </c>
      <c r="AO48" s="20">
        <v>2</v>
      </c>
      <c r="AP48" s="20">
        <v>1</v>
      </c>
      <c r="AQ48" s="20">
        <v>3</v>
      </c>
      <c r="AR48" s="20">
        <v>0</v>
      </c>
      <c r="AS48" s="20">
        <v>3</v>
      </c>
      <c r="AT48" s="20">
        <v>1</v>
      </c>
      <c r="AU48" s="20">
        <v>0</v>
      </c>
      <c r="AV48" s="20">
        <v>2</v>
      </c>
      <c r="AW48" s="20">
        <v>2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2</v>
      </c>
      <c r="BE48" s="20">
        <v>2</v>
      </c>
      <c r="BF48" s="20">
        <v>0</v>
      </c>
      <c r="BG48" s="171">
        <v>0</v>
      </c>
      <c r="BH48" s="40"/>
      <c r="BI48" s="40"/>
      <c r="BJ48" s="40"/>
      <c r="BK48" s="40"/>
      <c r="BL48" s="40"/>
      <c r="BM48" s="40"/>
    </row>
    <row r="49" spans="1:65" ht="15.75" customHeight="1">
      <c r="A49" s="138"/>
      <c r="B49" s="2" t="s">
        <v>800</v>
      </c>
      <c r="C49" s="62">
        <v>13</v>
      </c>
      <c r="D49" s="4">
        <v>5</v>
      </c>
      <c r="E49" s="4">
        <v>0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3</v>
      </c>
      <c r="L49" s="374">
        <v>0</v>
      </c>
      <c r="M49" s="375">
        <v>1</v>
      </c>
      <c r="N49" s="4">
        <v>0</v>
      </c>
      <c r="O49" s="4">
        <v>0</v>
      </c>
      <c r="P49" s="4">
        <v>0</v>
      </c>
      <c r="Q49" s="4">
        <v>2</v>
      </c>
      <c r="R49" s="4">
        <v>0</v>
      </c>
      <c r="S49" s="4">
        <v>0</v>
      </c>
      <c r="T49" s="4">
        <v>1</v>
      </c>
      <c r="U49" s="4">
        <v>1</v>
      </c>
      <c r="V49" s="4">
        <v>5</v>
      </c>
      <c r="W49" s="374">
        <v>1</v>
      </c>
      <c r="X49" s="23">
        <v>0</v>
      </c>
      <c r="Y49" s="23">
        <v>1</v>
      </c>
      <c r="Z49" s="23">
        <v>0</v>
      </c>
      <c r="AA49" s="23">
        <v>1</v>
      </c>
      <c r="AB49" s="23">
        <v>0</v>
      </c>
      <c r="AC49" s="23">
        <v>0</v>
      </c>
      <c r="AD49" s="23">
        <v>1</v>
      </c>
      <c r="AE49" s="23">
        <v>0</v>
      </c>
      <c r="AF49" s="23">
        <v>0</v>
      </c>
      <c r="AG49" s="23">
        <v>0</v>
      </c>
      <c r="AH49" s="23">
        <v>1</v>
      </c>
      <c r="AI49" s="23">
        <v>0</v>
      </c>
      <c r="AJ49" s="23">
        <v>5</v>
      </c>
      <c r="AK49" s="23">
        <v>2</v>
      </c>
      <c r="AL49" s="23">
        <v>2</v>
      </c>
      <c r="AM49" s="23">
        <v>0</v>
      </c>
      <c r="AN49" s="23">
        <v>3</v>
      </c>
      <c r="AO49" s="23">
        <v>2</v>
      </c>
      <c r="AP49" s="23">
        <v>2</v>
      </c>
      <c r="AQ49" s="23">
        <v>4</v>
      </c>
      <c r="AR49" s="23">
        <v>1</v>
      </c>
      <c r="AS49" s="23">
        <v>1</v>
      </c>
      <c r="AT49" s="23">
        <v>1</v>
      </c>
      <c r="AU49" s="23">
        <v>3</v>
      </c>
      <c r="AV49" s="23">
        <v>1</v>
      </c>
      <c r="AW49" s="23">
        <v>4</v>
      </c>
      <c r="AX49" s="23">
        <v>0</v>
      </c>
      <c r="AY49" s="23">
        <v>0</v>
      </c>
      <c r="AZ49" s="23">
        <v>0</v>
      </c>
      <c r="BA49" s="23">
        <v>0</v>
      </c>
      <c r="BB49" s="23">
        <v>1</v>
      </c>
      <c r="BC49" s="23">
        <v>2</v>
      </c>
      <c r="BD49" s="23">
        <v>0</v>
      </c>
      <c r="BE49" s="23">
        <v>0</v>
      </c>
      <c r="BF49" s="23">
        <v>0</v>
      </c>
      <c r="BG49" s="371">
        <v>2</v>
      </c>
      <c r="BH49" s="40"/>
      <c r="BI49" s="40"/>
      <c r="BJ49" s="40"/>
      <c r="BK49" s="40"/>
      <c r="BL49" s="40"/>
      <c r="BM49" s="40"/>
    </row>
    <row r="50" spans="1:65" ht="15.75" customHeight="1">
      <c r="A50" s="142" t="s">
        <v>68</v>
      </c>
      <c r="B50" s="143"/>
      <c r="C50" s="60">
        <v>82</v>
      </c>
      <c r="D50" s="10">
        <v>25</v>
      </c>
      <c r="E50" s="10">
        <v>3</v>
      </c>
      <c r="F50" s="10">
        <v>0</v>
      </c>
      <c r="G50" s="10">
        <v>0</v>
      </c>
      <c r="H50" s="10">
        <v>14</v>
      </c>
      <c r="I50" s="10">
        <v>5</v>
      </c>
      <c r="J50" s="10">
        <v>4</v>
      </c>
      <c r="K50" s="10">
        <v>15</v>
      </c>
      <c r="L50" s="28">
        <v>6</v>
      </c>
      <c r="M50" s="131">
        <v>8</v>
      </c>
      <c r="N50" s="10">
        <v>0</v>
      </c>
      <c r="O50" s="10">
        <v>0</v>
      </c>
      <c r="P50" s="10">
        <v>13</v>
      </c>
      <c r="Q50" s="10">
        <v>7</v>
      </c>
      <c r="R50" s="10">
        <v>6</v>
      </c>
      <c r="S50" s="10">
        <v>8</v>
      </c>
      <c r="T50" s="10">
        <v>6</v>
      </c>
      <c r="U50" s="10">
        <v>2</v>
      </c>
      <c r="V50" s="10">
        <v>16</v>
      </c>
      <c r="W50" s="28">
        <v>18</v>
      </c>
      <c r="X50" s="17">
        <v>13</v>
      </c>
      <c r="Y50" s="17">
        <v>10</v>
      </c>
      <c r="Z50" s="17">
        <v>2</v>
      </c>
      <c r="AA50" s="17">
        <v>4</v>
      </c>
      <c r="AB50" s="17">
        <v>11</v>
      </c>
      <c r="AC50" s="17">
        <v>6</v>
      </c>
      <c r="AD50" s="17">
        <v>2</v>
      </c>
      <c r="AE50" s="17">
        <v>8</v>
      </c>
      <c r="AF50" s="17">
        <v>1</v>
      </c>
      <c r="AG50" s="17">
        <v>3</v>
      </c>
      <c r="AH50" s="17">
        <v>1</v>
      </c>
      <c r="AI50" s="17">
        <v>5</v>
      </c>
      <c r="AJ50" s="17">
        <v>21</v>
      </c>
      <c r="AK50" s="17">
        <v>22</v>
      </c>
      <c r="AL50" s="17">
        <v>16</v>
      </c>
      <c r="AM50" s="17">
        <v>17</v>
      </c>
      <c r="AN50" s="17">
        <v>5</v>
      </c>
      <c r="AO50" s="17">
        <v>5</v>
      </c>
      <c r="AP50" s="17">
        <v>7</v>
      </c>
      <c r="AQ50" s="17">
        <v>12</v>
      </c>
      <c r="AR50" s="17">
        <v>6</v>
      </c>
      <c r="AS50" s="17">
        <v>11</v>
      </c>
      <c r="AT50" s="17">
        <v>1</v>
      </c>
      <c r="AU50" s="17">
        <v>1</v>
      </c>
      <c r="AV50" s="17">
        <v>10</v>
      </c>
      <c r="AW50" s="17">
        <v>18</v>
      </c>
      <c r="AX50" s="17">
        <v>0</v>
      </c>
      <c r="AY50" s="17">
        <v>0</v>
      </c>
      <c r="AZ50" s="17">
        <v>1</v>
      </c>
      <c r="BA50" s="17">
        <v>1</v>
      </c>
      <c r="BB50" s="17">
        <v>0</v>
      </c>
      <c r="BC50" s="17">
        <v>2</v>
      </c>
      <c r="BD50" s="17">
        <v>4</v>
      </c>
      <c r="BE50" s="17">
        <v>12</v>
      </c>
      <c r="BF50" s="17">
        <v>5</v>
      </c>
      <c r="BG50" s="132">
        <v>3</v>
      </c>
      <c r="BH50" s="40"/>
      <c r="BI50" s="40"/>
      <c r="BJ50" s="40"/>
      <c r="BK50" s="40"/>
      <c r="BL50" s="40"/>
      <c r="BM50" s="40"/>
    </row>
    <row r="51" spans="1:65" ht="15.75" customHeight="1">
      <c r="A51" s="136"/>
      <c r="B51" s="2" t="s">
        <v>801</v>
      </c>
      <c r="C51" s="61">
        <v>24</v>
      </c>
      <c r="D51" s="3">
        <v>7</v>
      </c>
      <c r="E51" s="3">
        <v>1</v>
      </c>
      <c r="F51" s="3">
        <v>0</v>
      </c>
      <c r="G51" s="3">
        <v>0</v>
      </c>
      <c r="H51" s="3">
        <v>3</v>
      </c>
      <c r="I51" s="3">
        <v>0</v>
      </c>
      <c r="J51" s="3">
        <v>2</v>
      </c>
      <c r="K51" s="3">
        <v>3</v>
      </c>
      <c r="L51" s="26">
        <v>0</v>
      </c>
      <c r="M51" s="72">
        <v>3</v>
      </c>
      <c r="N51" s="3">
        <v>0</v>
      </c>
      <c r="O51" s="3">
        <v>0</v>
      </c>
      <c r="P51" s="3">
        <v>4</v>
      </c>
      <c r="Q51" s="3">
        <v>3</v>
      </c>
      <c r="R51" s="3">
        <v>2</v>
      </c>
      <c r="S51" s="3">
        <v>3</v>
      </c>
      <c r="T51" s="3">
        <v>2</v>
      </c>
      <c r="U51" s="3">
        <v>2</v>
      </c>
      <c r="V51" s="3">
        <v>6</v>
      </c>
      <c r="W51" s="26">
        <v>3</v>
      </c>
      <c r="X51" s="20">
        <v>3</v>
      </c>
      <c r="Y51" s="20">
        <v>4</v>
      </c>
      <c r="Z51" s="20">
        <v>0</v>
      </c>
      <c r="AA51" s="20">
        <v>1</v>
      </c>
      <c r="AB51" s="20">
        <v>3</v>
      </c>
      <c r="AC51" s="20">
        <v>3</v>
      </c>
      <c r="AD51" s="20">
        <v>0</v>
      </c>
      <c r="AE51" s="20">
        <v>2</v>
      </c>
      <c r="AF51" s="20">
        <v>0</v>
      </c>
      <c r="AG51" s="20">
        <v>0</v>
      </c>
      <c r="AH51" s="20">
        <v>0</v>
      </c>
      <c r="AI51" s="20">
        <v>2</v>
      </c>
      <c r="AJ51" s="20">
        <v>8</v>
      </c>
      <c r="AK51" s="20">
        <v>7</v>
      </c>
      <c r="AL51" s="20">
        <v>7</v>
      </c>
      <c r="AM51" s="20">
        <v>6</v>
      </c>
      <c r="AN51" s="20">
        <v>1</v>
      </c>
      <c r="AO51" s="20">
        <v>1</v>
      </c>
      <c r="AP51" s="20">
        <v>1</v>
      </c>
      <c r="AQ51" s="20">
        <v>3</v>
      </c>
      <c r="AR51" s="20">
        <v>1</v>
      </c>
      <c r="AS51" s="20">
        <v>2</v>
      </c>
      <c r="AT51" s="20">
        <v>0</v>
      </c>
      <c r="AU51" s="20">
        <v>1</v>
      </c>
      <c r="AV51" s="20">
        <v>4</v>
      </c>
      <c r="AW51" s="20">
        <v>7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1</v>
      </c>
      <c r="BD51" s="20">
        <v>3</v>
      </c>
      <c r="BE51" s="20">
        <v>4</v>
      </c>
      <c r="BF51" s="20">
        <v>1</v>
      </c>
      <c r="BG51" s="171">
        <v>2</v>
      </c>
      <c r="BH51" s="40"/>
      <c r="BI51" s="40"/>
      <c r="BJ51" s="40"/>
      <c r="BK51" s="40"/>
      <c r="BL51" s="40"/>
      <c r="BM51" s="40"/>
    </row>
    <row r="52" spans="1:65" ht="15.75" customHeight="1">
      <c r="A52" s="136"/>
      <c r="B52" s="2" t="s">
        <v>802</v>
      </c>
      <c r="C52" s="61">
        <v>32</v>
      </c>
      <c r="D52" s="3">
        <v>11</v>
      </c>
      <c r="E52" s="3">
        <v>2</v>
      </c>
      <c r="F52" s="3">
        <v>0</v>
      </c>
      <c r="G52" s="3">
        <v>0</v>
      </c>
      <c r="H52" s="3">
        <v>10</v>
      </c>
      <c r="I52" s="3">
        <v>3</v>
      </c>
      <c r="J52" s="3">
        <v>1</v>
      </c>
      <c r="K52" s="3">
        <v>4</v>
      </c>
      <c r="L52" s="26">
        <v>4</v>
      </c>
      <c r="M52" s="72">
        <v>3</v>
      </c>
      <c r="N52" s="3">
        <v>0</v>
      </c>
      <c r="O52" s="3">
        <v>0</v>
      </c>
      <c r="P52" s="3">
        <v>5</v>
      </c>
      <c r="Q52" s="3">
        <v>1</v>
      </c>
      <c r="R52" s="3">
        <v>2</v>
      </c>
      <c r="S52" s="3">
        <v>4</v>
      </c>
      <c r="T52" s="3">
        <v>3</v>
      </c>
      <c r="U52" s="3">
        <v>0</v>
      </c>
      <c r="V52" s="3">
        <v>6</v>
      </c>
      <c r="W52" s="26">
        <v>13</v>
      </c>
      <c r="X52" s="20">
        <v>7</v>
      </c>
      <c r="Y52" s="20">
        <v>4</v>
      </c>
      <c r="Z52" s="20">
        <v>1</v>
      </c>
      <c r="AA52" s="20">
        <v>1</v>
      </c>
      <c r="AB52" s="20">
        <v>6</v>
      </c>
      <c r="AC52" s="20">
        <v>3</v>
      </c>
      <c r="AD52" s="20">
        <v>1</v>
      </c>
      <c r="AE52" s="20">
        <v>3</v>
      </c>
      <c r="AF52" s="20">
        <v>0</v>
      </c>
      <c r="AG52" s="20">
        <v>2</v>
      </c>
      <c r="AH52" s="20">
        <v>1</v>
      </c>
      <c r="AI52" s="20">
        <v>1</v>
      </c>
      <c r="AJ52" s="20">
        <v>6</v>
      </c>
      <c r="AK52" s="20">
        <v>8</v>
      </c>
      <c r="AL52" s="20">
        <v>4</v>
      </c>
      <c r="AM52" s="20">
        <v>6</v>
      </c>
      <c r="AN52" s="20">
        <v>2</v>
      </c>
      <c r="AO52" s="20">
        <v>2</v>
      </c>
      <c r="AP52" s="20">
        <v>3</v>
      </c>
      <c r="AQ52" s="20">
        <v>8</v>
      </c>
      <c r="AR52" s="20">
        <v>2</v>
      </c>
      <c r="AS52" s="20">
        <v>8</v>
      </c>
      <c r="AT52" s="20">
        <v>1</v>
      </c>
      <c r="AU52" s="20">
        <v>0</v>
      </c>
      <c r="AV52" s="20">
        <v>2</v>
      </c>
      <c r="AW52" s="20">
        <v>8</v>
      </c>
      <c r="AX52" s="20">
        <v>0</v>
      </c>
      <c r="AY52" s="20">
        <v>0</v>
      </c>
      <c r="AZ52" s="20">
        <v>1</v>
      </c>
      <c r="BA52" s="20">
        <v>1</v>
      </c>
      <c r="BB52" s="20">
        <v>0</v>
      </c>
      <c r="BC52" s="20">
        <v>0</v>
      </c>
      <c r="BD52" s="20">
        <v>0</v>
      </c>
      <c r="BE52" s="20">
        <v>6</v>
      </c>
      <c r="BF52" s="20">
        <v>1</v>
      </c>
      <c r="BG52" s="171">
        <v>1</v>
      </c>
      <c r="BH52" s="40"/>
      <c r="BI52" s="40"/>
      <c r="BJ52" s="40"/>
      <c r="BK52" s="40"/>
      <c r="BL52" s="40"/>
      <c r="BM52" s="40"/>
    </row>
    <row r="53" spans="1:65" ht="15.75" customHeight="1">
      <c r="A53" s="136"/>
      <c r="B53" s="2" t="s">
        <v>677</v>
      </c>
      <c r="C53" s="61">
        <v>16</v>
      </c>
      <c r="D53" s="3">
        <v>3</v>
      </c>
      <c r="E53" s="3">
        <v>0</v>
      </c>
      <c r="F53" s="3">
        <v>0</v>
      </c>
      <c r="G53" s="3">
        <v>0</v>
      </c>
      <c r="H53" s="3">
        <v>1</v>
      </c>
      <c r="I53" s="3">
        <v>2</v>
      </c>
      <c r="J53" s="3">
        <v>0</v>
      </c>
      <c r="K53" s="3">
        <v>2</v>
      </c>
      <c r="L53" s="26">
        <v>2</v>
      </c>
      <c r="M53" s="72">
        <v>2</v>
      </c>
      <c r="N53" s="3">
        <v>0</v>
      </c>
      <c r="O53" s="3">
        <v>0</v>
      </c>
      <c r="P53" s="3">
        <v>3</v>
      </c>
      <c r="Q53" s="3">
        <v>2</v>
      </c>
      <c r="R53" s="3">
        <v>2</v>
      </c>
      <c r="S53" s="3">
        <v>0</v>
      </c>
      <c r="T53" s="3">
        <v>0</v>
      </c>
      <c r="U53" s="3">
        <v>0</v>
      </c>
      <c r="V53" s="3">
        <v>2</v>
      </c>
      <c r="W53" s="26">
        <v>2</v>
      </c>
      <c r="X53" s="20">
        <v>0</v>
      </c>
      <c r="Y53" s="20">
        <v>1</v>
      </c>
      <c r="Z53" s="20">
        <v>0</v>
      </c>
      <c r="AA53" s="20">
        <v>1</v>
      </c>
      <c r="AB53" s="20">
        <v>0</v>
      </c>
      <c r="AC53" s="20">
        <v>0</v>
      </c>
      <c r="AD53" s="20">
        <v>0</v>
      </c>
      <c r="AE53" s="20">
        <v>1</v>
      </c>
      <c r="AF53" s="20">
        <v>0</v>
      </c>
      <c r="AG53" s="20">
        <v>0</v>
      </c>
      <c r="AH53" s="20">
        <v>0</v>
      </c>
      <c r="AI53" s="20">
        <v>1</v>
      </c>
      <c r="AJ53" s="20">
        <v>3</v>
      </c>
      <c r="AK53" s="20">
        <v>3</v>
      </c>
      <c r="AL53" s="20">
        <v>2</v>
      </c>
      <c r="AM53" s="20">
        <v>2</v>
      </c>
      <c r="AN53" s="20">
        <v>1</v>
      </c>
      <c r="AO53" s="20">
        <v>1</v>
      </c>
      <c r="AP53" s="20">
        <v>1</v>
      </c>
      <c r="AQ53" s="20">
        <v>1</v>
      </c>
      <c r="AR53" s="20">
        <v>1</v>
      </c>
      <c r="AS53" s="20">
        <v>1</v>
      </c>
      <c r="AT53" s="20">
        <v>0</v>
      </c>
      <c r="AU53" s="20">
        <v>0</v>
      </c>
      <c r="AV53" s="20">
        <v>3</v>
      </c>
      <c r="AW53" s="20">
        <v>2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1</v>
      </c>
      <c r="BE53" s="20">
        <v>2</v>
      </c>
      <c r="BF53" s="20">
        <v>2</v>
      </c>
      <c r="BG53" s="171">
        <v>0</v>
      </c>
      <c r="BH53" s="40"/>
      <c r="BI53" s="40"/>
      <c r="BJ53" s="40"/>
      <c r="BK53" s="40"/>
      <c r="BL53" s="40"/>
      <c r="BM53" s="40"/>
    </row>
    <row r="54" spans="1:65" ht="15.75" customHeight="1">
      <c r="A54" s="136"/>
      <c r="B54" s="2" t="s">
        <v>681</v>
      </c>
      <c r="C54" s="62">
        <v>10</v>
      </c>
      <c r="D54" s="4">
        <v>4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1</v>
      </c>
      <c r="K54" s="4">
        <v>6</v>
      </c>
      <c r="L54" s="374">
        <v>0</v>
      </c>
      <c r="M54" s="375">
        <v>0</v>
      </c>
      <c r="N54" s="4">
        <v>0</v>
      </c>
      <c r="O54" s="4">
        <v>0</v>
      </c>
      <c r="P54" s="4">
        <v>1</v>
      </c>
      <c r="Q54" s="4">
        <v>1</v>
      </c>
      <c r="R54" s="4">
        <v>0</v>
      </c>
      <c r="S54" s="4">
        <v>1</v>
      </c>
      <c r="T54" s="4">
        <v>1</v>
      </c>
      <c r="U54" s="4">
        <v>0</v>
      </c>
      <c r="V54" s="4">
        <v>2</v>
      </c>
      <c r="W54" s="374">
        <v>0</v>
      </c>
      <c r="X54" s="23">
        <v>3</v>
      </c>
      <c r="Y54" s="23">
        <v>1</v>
      </c>
      <c r="Z54" s="23">
        <v>1</v>
      </c>
      <c r="AA54" s="23">
        <v>1</v>
      </c>
      <c r="AB54" s="23">
        <v>2</v>
      </c>
      <c r="AC54" s="23">
        <v>0</v>
      </c>
      <c r="AD54" s="23">
        <v>1</v>
      </c>
      <c r="AE54" s="23">
        <v>2</v>
      </c>
      <c r="AF54" s="23">
        <v>1</v>
      </c>
      <c r="AG54" s="23">
        <v>1</v>
      </c>
      <c r="AH54" s="23">
        <v>0</v>
      </c>
      <c r="AI54" s="23">
        <v>1</v>
      </c>
      <c r="AJ54" s="23">
        <v>4</v>
      </c>
      <c r="AK54" s="23">
        <v>4</v>
      </c>
      <c r="AL54" s="23">
        <v>3</v>
      </c>
      <c r="AM54" s="23">
        <v>3</v>
      </c>
      <c r="AN54" s="23">
        <v>1</v>
      </c>
      <c r="AO54" s="23">
        <v>1</v>
      </c>
      <c r="AP54" s="23">
        <v>2</v>
      </c>
      <c r="AQ54" s="23">
        <v>0</v>
      </c>
      <c r="AR54" s="23">
        <v>2</v>
      </c>
      <c r="AS54" s="23">
        <v>0</v>
      </c>
      <c r="AT54" s="23">
        <v>0</v>
      </c>
      <c r="AU54" s="23">
        <v>0</v>
      </c>
      <c r="AV54" s="23">
        <v>1</v>
      </c>
      <c r="AW54" s="23">
        <v>1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1</v>
      </c>
      <c r="BD54" s="23">
        <v>0</v>
      </c>
      <c r="BE54" s="23">
        <v>0</v>
      </c>
      <c r="BF54" s="23">
        <v>1</v>
      </c>
      <c r="BG54" s="371">
        <v>0</v>
      </c>
      <c r="BH54" s="40"/>
      <c r="BI54" s="40"/>
      <c r="BJ54" s="40"/>
      <c r="BK54" s="40"/>
      <c r="BL54" s="40"/>
      <c r="BM54" s="40"/>
    </row>
    <row r="55" spans="1:65" ht="15.75" customHeight="1">
      <c r="A55" s="306" t="s">
        <v>69</v>
      </c>
      <c r="B55" s="307"/>
      <c r="C55" s="60">
        <v>51</v>
      </c>
      <c r="D55" s="10">
        <v>19</v>
      </c>
      <c r="E55" s="10">
        <v>0</v>
      </c>
      <c r="F55" s="10">
        <v>1</v>
      </c>
      <c r="G55" s="10">
        <v>0</v>
      </c>
      <c r="H55" s="10">
        <v>11</v>
      </c>
      <c r="I55" s="10">
        <v>8</v>
      </c>
      <c r="J55" s="10">
        <v>5</v>
      </c>
      <c r="K55" s="10">
        <v>10</v>
      </c>
      <c r="L55" s="28">
        <v>5</v>
      </c>
      <c r="M55" s="131">
        <v>2</v>
      </c>
      <c r="N55" s="10">
        <v>2</v>
      </c>
      <c r="O55" s="10">
        <v>1</v>
      </c>
      <c r="P55" s="10">
        <v>12</v>
      </c>
      <c r="Q55" s="10">
        <v>1</v>
      </c>
      <c r="R55" s="10">
        <v>4</v>
      </c>
      <c r="S55" s="10">
        <v>4</v>
      </c>
      <c r="T55" s="10">
        <v>3</v>
      </c>
      <c r="U55" s="10">
        <v>3</v>
      </c>
      <c r="V55" s="10">
        <v>12</v>
      </c>
      <c r="W55" s="28">
        <v>4</v>
      </c>
      <c r="X55" s="17">
        <v>4</v>
      </c>
      <c r="Y55" s="17">
        <v>4</v>
      </c>
      <c r="Z55" s="17">
        <v>0</v>
      </c>
      <c r="AA55" s="17">
        <v>3</v>
      </c>
      <c r="AB55" s="17">
        <v>4</v>
      </c>
      <c r="AC55" s="17">
        <v>1</v>
      </c>
      <c r="AD55" s="17">
        <v>1</v>
      </c>
      <c r="AE55" s="17">
        <v>4</v>
      </c>
      <c r="AF55" s="17">
        <v>0</v>
      </c>
      <c r="AG55" s="17">
        <v>2</v>
      </c>
      <c r="AH55" s="17">
        <v>1</v>
      </c>
      <c r="AI55" s="17">
        <v>2</v>
      </c>
      <c r="AJ55" s="17">
        <v>7</v>
      </c>
      <c r="AK55" s="17">
        <v>10</v>
      </c>
      <c r="AL55" s="17">
        <v>1</v>
      </c>
      <c r="AM55" s="17">
        <v>5</v>
      </c>
      <c r="AN55" s="17">
        <v>6</v>
      </c>
      <c r="AO55" s="17">
        <v>5</v>
      </c>
      <c r="AP55" s="17">
        <v>2</v>
      </c>
      <c r="AQ55" s="17">
        <v>5</v>
      </c>
      <c r="AR55" s="17">
        <v>2</v>
      </c>
      <c r="AS55" s="17">
        <v>4</v>
      </c>
      <c r="AT55" s="17">
        <v>0</v>
      </c>
      <c r="AU55" s="17">
        <v>1</v>
      </c>
      <c r="AV55" s="17">
        <v>9</v>
      </c>
      <c r="AW55" s="17">
        <v>10</v>
      </c>
      <c r="AX55" s="17">
        <v>0</v>
      </c>
      <c r="AY55" s="17">
        <v>0</v>
      </c>
      <c r="AZ55" s="17">
        <v>0</v>
      </c>
      <c r="BA55" s="17">
        <v>0</v>
      </c>
      <c r="BB55" s="17">
        <v>2</v>
      </c>
      <c r="BC55" s="17">
        <v>6</v>
      </c>
      <c r="BD55" s="17">
        <v>3</v>
      </c>
      <c r="BE55" s="17">
        <v>0</v>
      </c>
      <c r="BF55" s="17">
        <v>4</v>
      </c>
      <c r="BG55" s="132">
        <v>4</v>
      </c>
      <c r="BH55" s="40"/>
      <c r="BI55" s="40"/>
      <c r="BJ55" s="40"/>
      <c r="BK55" s="40"/>
      <c r="BL55" s="40"/>
      <c r="BM55" s="40"/>
    </row>
    <row r="56" spans="1:65" ht="15.75" customHeight="1">
      <c r="A56" s="136"/>
      <c r="B56" s="2" t="s">
        <v>803</v>
      </c>
      <c r="C56" s="61">
        <v>20</v>
      </c>
      <c r="D56" s="3">
        <v>7</v>
      </c>
      <c r="E56" s="3">
        <v>0</v>
      </c>
      <c r="F56" s="3">
        <v>0</v>
      </c>
      <c r="G56" s="3">
        <v>0</v>
      </c>
      <c r="H56" s="3">
        <v>4</v>
      </c>
      <c r="I56" s="3">
        <v>6</v>
      </c>
      <c r="J56" s="3">
        <v>0</v>
      </c>
      <c r="K56" s="3">
        <v>3</v>
      </c>
      <c r="L56" s="26">
        <v>0</v>
      </c>
      <c r="M56" s="72">
        <v>0</v>
      </c>
      <c r="N56" s="3">
        <v>0</v>
      </c>
      <c r="O56" s="3">
        <v>0</v>
      </c>
      <c r="P56" s="3">
        <v>5</v>
      </c>
      <c r="Q56" s="3">
        <v>0</v>
      </c>
      <c r="R56" s="3">
        <v>0</v>
      </c>
      <c r="S56" s="3">
        <v>1</v>
      </c>
      <c r="T56" s="3">
        <v>2</v>
      </c>
      <c r="U56" s="3">
        <v>0</v>
      </c>
      <c r="V56" s="3">
        <v>7</v>
      </c>
      <c r="W56" s="26">
        <v>1</v>
      </c>
      <c r="X56" s="20">
        <v>1</v>
      </c>
      <c r="Y56" s="20">
        <v>2</v>
      </c>
      <c r="Z56" s="20">
        <v>0</v>
      </c>
      <c r="AA56" s="20">
        <v>2</v>
      </c>
      <c r="AB56" s="20">
        <v>1</v>
      </c>
      <c r="AC56" s="20">
        <v>0</v>
      </c>
      <c r="AD56" s="20">
        <v>0</v>
      </c>
      <c r="AE56" s="20">
        <v>2</v>
      </c>
      <c r="AF56" s="20">
        <v>0</v>
      </c>
      <c r="AG56" s="20">
        <v>1</v>
      </c>
      <c r="AH56" s="20">
        <v>0</v>
      </c>
      <c r="AI56" s="20">
        <v>1</v>
      </c>
      <c r="AJ56" s="20">
        <v>4</v>
      </c>
      <c r="AK56" s="20">
        <v>2</v>
      </c>
      <c r="AL56" s="20">
        <v>1</v>
      </c>
      <c r="AM56" s="20">
        <v>1</v>
      </c>
      <c r="AN56" s="20">
        <v>3</v>
      </c>
      <c r="AO56" s="20">
        <v>1</v>
      </c>
      <c r="AP56" s="20">
        <v>1</v>
      </c>
      <c r="AQ56" s="20">
        <v>1</v>
      </c>
      <c r="AR56" s="20">
        <v>1</v>
      </c>
      <c r="AS56" s="20">
        <v>1</v>
      </c>
      <c r="AT56" s="20">
        <v>0</v>
      </c>
      <c r="AU56" s="20">
        <v>0</v>
      </c>
      <c r="AV56" s="20">
        <v>3</v>
      </c>
      <c r="AW56" s="20">
        <v>4</v>
      </c>
      <c r="AX56" s="20">
        <v>0</v>
      </c>
      <c r="AY56" s="20">
        <v>0</v>
      </c>
      <c r="AZ56" s="20">
        <v>0</v>
      </c>
      <c r="BA56" s="20">
        <v>0</v>
      </c>
      <c r="BB56" s="20">
        <v>1</v>
      </c>
      <c r="BC56" s="20">
        <v>1</v>
      </c>
      <c r="BD56" s="20">
        <v>1</v>
      </c>
      <c r="BE56" s="20">
        <v>0</v>
      </c>
      <c r="BF56" s="20">
        <v>1</v>
      </c>
      <c r="BG56" s="171">
        <v>3</v>
      </c>
      <c r="BH56" s="40"/>
      <c r="BI56" s="40"/>
      <c r="BJ56" s="40"/>
      <c r="BK56" s="40"/>
      <c r="BL56" s="40"/>
      <c r="BM56" s="40"/>
    </row>
    <row r="57" spans="1:65" ht="15.75" customHeight="1">
      <c r="A57" s="136"/>
      <c r="B57" s="2" t="s">
        <v>804</v>
      </c>
      <c r="C57" s="61">
        <v>24</v>
      </c>
      <c r="D57" s="3">
        <v>10</v>
      </c>
      <c r="E57" s="3">
        <v>0</v>
      </c>
      <c r="F57" s="3">
        <v>1</v>
      </c>
      <c r="G57" s="3">
        <v>0</v>
      </c>
      <c r="H57" s="3">
        <v>4</v>
      </c>
      <c r="I57" s="3">
        <v>2</v>
      </c>
      <c r="J57" s="3">
        <v>2</v>
      </c>
      <c r="K57" s="3">
        <v>5</v>
      </c>
      <c r="L57" s="26">
        <v>5</v>
      </c>
      <c r="M57" s="72">
        <v>2</v>
      </c>
      <c r="N57" s="3">
        <v>2</v>
      </c>
      <c r="O57" s="3">
        <v>1</v>
      </c>
      <c r="P57" s="3">
        <v>4</v>
      </c>
      <c r="Q57" s="3">
        <v>1</v>
      </c>
      <c r="R57" s="3">
        <v>4</v>
      </c>
      <c r="S57" s="3">
        <v>2</v>
      </c>
      <c r="T57" s="3">
        <v>0</v>
      </c>
      <c r="U57" s="3">
        <v>1</v>
      </c>
      <c r="V57" s="3">
        <v>5</v>
      </c>
      <c r="W57" s="26">
        <v>2</v>
      </c>
      <c r="X57" s="20">
        <v>3</v>
      </c>
      <c r="Y57" s="20">
        <v>2</v>
      </c>
      <c r="Z57" s="20">
        <v>0</v>
      </c>
      <c r="AA57" s="20">
        <v>1</v>
      </c>
      <c r="AB57" s="20">
        <v>3</v>
      </c>
      <c r="AC57" s="20">
        <v>1</v>
      </c>
      <c r="AD57" s="20">
        <v>1</v>
      </c>
      <c r="AE57" s="20">
        <v>1</v>
      </c>
      <c r="AF57" s="20">
        <v>0</v>
      </c>
      <c r="AG57" s="20">
        <v>1</v>
      </c>
      <c r="AH57" s="20">
        <v>1</v>
      </c>
      <c r="AI57" s="20">
        <v>0</v>
      </c>
      <c r="AJ57" s="20">
        <v>2</v>
      </c>
      <c r="AK57" s="20">
        <v>5</v>
      </c>
      <c r="AL57" s="20">
        <v>0</v>
      </c>
      <c r="AM57" s="20">
        <v>3</v>
      </c>
      <c r="AN57" s="20">
        <v>2</v>
      </c>
      <c r="AO57" s="20">
        <v>2</v>
      </c>
      <c r="AP57" s="20">
        <v>1</v>
      </c>
      <c r="AQ57" s="20">
        <v>3</v>
      </c>
      <c r="AR57" s="20">
        <v>1</v>
      </c>
      <c r="AS57" s="20">
        <v>2</v>
      </c>
      <c r="AT57" s="20">
        <v>0</v>
      </c>
      <c r="AU57" s="20">
        <v>1</v>
      </c>
      <c r="AV57" s="20">
        <v>4</v>
      </c>
      <c r="AW57" s="20">
        <v>3</v>
      </c>
      <c r="AX57" s="20">
        <v>0</v>
      </c>
      <c r="AY57" s="20">
        <v>0</v>
      </c>
      <c r="AZ57" s="20">
        <v>0</v>
      </c>
      <c r="BA57" s="20">
        <v>0</v>
      </c>
      <c r="BB57" s="20">
        <v>1</v>
      </c>
      <c r="BC57" s="20">
        <v>2</v>
      </c>
      <c r="BD57" s="20">
        <v>1</v>
      </c>
      <c r="BE57" s="20">
        <v>0</v>
      </c>
      <c r="BF57" s="20">
        <v>2</v>
      </c>
      <c r="BG57" s="171">
        <v>1</v>
      </c>
      <c r="BH57" s="40"/>
      <c r="BI57" s="40"/>
      <c r="BJ57" s="40"/>
      <c r="BK57" s="40"/>
      <c r="BL57" s="40"/>
      <c r="BM57" s="40"/>
    </row>
    <row r="58" spans="1:65" ht="15.75" customHeight="1">
      <c r="A58" s="138"/>
      <c r="B58" s="146" t="s">
        <v>805</v>
      </c>
      <c r="C58" s="62">
        <v>7</v>
      </c>
      <c r="D58" s="4">
        <v>2</v>
      </c>
      <c r="E58" s="4">
        <v>0</v>
      </c>
      <c r="F58" s="4">
        <v>0</v>
      </c>
      <c r="G58" s="4">
        <v>0</v>
      </c>
      <c r="H58" s="4">
        <v>3</v>
      </c>
      <c r="I58" s="4">
        <v>0</v>
      </c>
      <c r="J58" s="4">
        <v>3</v>
      </c>
      <c r="K58" s="4">
        <v>2</v>
      </c>
      <c r="L58" s="374">
        <v>0</v>
      </c>
      <c r="M58" s="375">
        <v>0</v>
      </c>
      <c r="N58" s="4">
        <v>0</v>
      </c>
      <c r="O58" s="4">
        <v>0</v>
      </c>
      <c r="P58" s="4">
        <v>3</v>
      </c>
      <c r="Q58" s="4">
        <v>0</v>
      </c>
      <c r="R58" s="4">
        <v>0</v>
      </c>
      <c r="S58" s="4">
        <v>1</v>
      </c>
      <c r="T58" s="4">
        <v>1</v>
      </c>
      <c r="U58" s="4">
        <v>2</v>
      </c>
      <c r="V58" s="4">
        <v>0</v>
      </c>
      <c r="W58" s="374">
        <v>1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1</v>
      </c>
      <c r="AF58" s="23">
        <v>0</v>
      </c>
      <c r="AG58" s="23">
        <v>0</v>
      </c>
      <c r="AH58" s="23">
        <v>0</v>
      </c>
      <c r="AI58" s="23">
        <v>1</v>
      </c>
      <c r="AJ58" s="23">
        <v>1</v>
      </c>
      <c r="AK58" s="23">
        <v>3</v>
      </c>
      <c r="AL58" s="23">
        <v>0</v>
      </c>
      <c r="AM58" s="23">
        <v>1</v>
      </c>
      <c r="AN58" s="23">
        <v>1</v>
      </c>
      <c r="AO58" s="23">
        <v>2</v>
      </c>
      <c r="AP58" s="23">
        <v>0</v>
      </c>
      <c r="AQ58" s="23">
        <v>1</v>
      </c>
      <c r="AR58" s="23">
        <v>0</v>
      </c>
      <c r="AS58" s="23">
        <v>1</v>
      </c>
      <c r="AT58" s="23">
        <v>0</v>
      </c>
      <c r="AU58" s="23">
        <v>0</v>
      </c>
      <c r="AV58" s="23">
        <v>2</v>
      </c>
      <c r="AW58" s="23">
        <v>3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3</v>
      </c>
      <c r="BD58" s="23">
        <v>1</v>
      </c>
      <c r="BE58" s="23">
        <v>0</v>
      </c>
      <c r="BF58" s="23">
        <v>1</v>
      </c>
      <c r="BG58" s="371">
        <v>0</v>
      </c>
      <c r="BH58" s="40"/>
      <c r="BI58" s="40"/>
      <c r="BJ58" s="40"/>
      <c r="BK58" s="40"/>
      <c r="BL58" s="40"/>
      <c r="BM58" s="40"/>
    </row>
    <row r="59" spans="1:65" ht="15.75" customHeight="1">
      <c r="A59" s="142" t="s">
        <v>70</v>
      </c>
      <c r="B59" s="143"/>
      <c r="C59" s="60">
        <v>27</v>
      </c>
      <c r="D59" s="10">
        <v>4</v>
      </c>
      <c r="E59" s="10">
        <v>0</v>
      </c>
      <c r="F59" s="10">
        <v>0</v>
      </c>
      <c r="G59" s="10">
        <v>0</v>
      </c>
      <c r="H59" s="10">
        <v>3</v>
      </c>
      <c r="I59" s="10">
        <v>0</v>
      </c>
      <c r="J59" s="10">
        <v>3</v>
      </c>
      <c r="K59" s="10">
        <v>6</v>
      </c>
      <c r="L59" s="28">
        <v>4</v>
      </c>
      <c r="M59" s="131">
        <v>3</v>
      </c>
      <c r="N59" s="10">
        <v>0</v>
      </c>
      <c r="O59" s="10">
        <v>0</v>
      </c>
      <c r="P59" s="10">
        <v>3</v>
      </c>
      <c r="Q59" s="10">
        <v>1</v>
      </c>
      <c r="R59" s="10">
        <v>2</v>
      </c>
      <c r="S59" s="10">
        <v>1</v>
      </c>
      <c r="T59" s="10">
        <v>2</v>
      </c>
      <c r="U59" s="10">
        <v>1</v>
      </c>
      <c r="V59" s="10">
        <v>10</v>
      </c>
      <c r="W59" s="28">
        <v>4</v>
      </c>
      <c r="X59" s="17">
        <v>5</v>
      </c>
      <c r="Y59" s="17">
        <v>4</v>
      </c>
      <c r="Z59" s="17">
        <v>1</v>
      </c>
      <c r="AA59" s="17">
        <v>1</v>
      </c>
      <c r="AB59" s="17">
        <v>4</v>
      </c>
      <c r="AC59" s="17">
        <v>3</v>
      </c>
      <c r="AD59" s="17">
        <v>0</v>
      </c>
      <c r="AE59" s="17">
        <v>0</v>
      </c>
      <c r="AF59" s="17">
        <v>0</v>
      </c>
      <c r="AG59" s="17">
        <v>0</v>
      </c>
      <c r="AH59" s="17">
        <v>0</v>
      </c>
      <c r="AI59" s="17">
        <v>0</v>
      </c>
      <c r="AJ59" s="17">
        <v>7</v>
      </c>
      <c r="AK59" s="17">
        <v>3</v>
      </c>
      <c r="AL59" s="17">
        <v>7</v>
      </c>
      <c r="AM59" s="17">
        <v>3</v>
      </c>
      <c r="AN59" s="17">
        <v>0</v>
      </c>
      <c r="AO59" s="17">
        <v>0</v>
      </c>
      <c r="AP59" s="17">
        <v>1</v>
      </c>
      <c r="AQ59" s="17">
        <v>3</v>
      </c>
      <c r="AR59" s="17">
        <v>1</v>
      </c>
      <c r="AS59" s="17">
        <v>3</v>
      </c>
      <c r="AT59" s="17">
        <v>0</v>
      </c>
      <c r="AU59" s="17">
        <v>0</v>
      </c>
      <c r="AV59" s="17">
        <v>5</v>
      </c>
      <c r="AW59" s="17">
        <v>6</v>
      </c>
      <c r="AX59" s="17">
        <v>0</v>
      </c>
      <c r="AY59" s="17">
        <v>0</v>
      </c>
      <c r="AZ59" s="17">
        <v>1</v>
      </c>
      <c r="BA59" s="17">
        <v>0</v>
      </c>
      <c r="BB59" s="17">
        <v>2</v>
      </c>
      <c r="BC59" s="17">
        <v>2</v>
      </c>
      <c r="BD59" s="17">
        <v>1</v>
      </c>
      <c r="BE59" s="17">
        <v>3</v>
      </c>
      <c r="BF59" s="17">
        <v>1</v>
      </c>
      <c r="BG59" s="132">
        <v>1</v>
      </c>
      <c r="BH59" s="40"/>
      <c r="BI59" s="40"/>
      <c r="BJ59" s="40"/>
      <c r="BK59" s="40"/>
      <c r="BL59" s="40"/>
      <c r="BM59" s="40"/>
    </row>
    <row r="60" spans="1:65" ht="15.75" customHeight="1">
      <c r="A60" s="136"/>
      <c r="B60" s="2" t="s">
        <v>679</v>
      </c>
      <c r="C60" s="61">
        <v>7</v>
      </c>
      <c r="D60" s="3">
        <v>1</v>
      </c>
      <c r="E60" s="3">
        <v>0</v>
      </c>
      <c r="F60" s="3">
        <v>0</v>
      </c>
      <c r="G60" s="3">
        <v>0</v>
      </c>
      <c r="H60" s="3">
        <v>1</v>
      </c>
      <c r="I60" s="3">
        <v>0</v>
      </c>
      <c r="J60" s="3">
        <v>1</v>
      </c>
      <c r="K60" s="3">
        <v>2</v>
      </c>
      <c r="L60" s="26">
        <v>2</v>
      </c>
      <c r="M60" s="72">
        <v>0</v>
      </c>
      <c r="N60" s="3">
        <v>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4</v>
      </c>
      <c r="W60" s="26">
        <v>1</v>
      </c>
      <c r="X60" s="20">
        <v>2</v>
      </c>
      <c r="Y60" s="20">
        <v>0</v>
      </c>
      <c r="Z60" s="20">
        <v>0</v>
      </c>
      <c r="AA60" s="20">
        <v>0</v>
      </c>
      <c r="AB60" s="20">
        <v>2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1</v>
      </c>
      <c r="AL60" s="20">
        <v>0</v>
      </c>
      <c r="AM60" s="20">
        <v>1</v>
      </c>
      <c r="AN60" s="20">
        <v>0</v>
      </c>
      <c r="AO60" s="20">
        <v>0</v>
      </c>
      <c r="AP60" s="20">
        <v>0</v>
      </c>
      <c r="AQ60" s="20">
        <v>1</v>
      </c>
      <c r="AR60" s="20">
        <v>0</v>
      </c>
      <c r="AS60" s="20">
        <v>1</v>
      </c>
      <c r="AT60" s="20">
        <v>0</v>
      </c>
      <c r="AU60" s="20">
        <v>0</v>
      </c>
      <c r="AV60" s="20">
        <v>2</v>
      </c>
      <c r="AW60" s="20">
        <v>2</v>
      </c>
      <c r="AX60" s="20">
        <v>0</v>
      </c>
      <c r="AY60" s="20">
        <v>0</v>
      </c>
      <c r="AZ60" s="20">
        <v>0</v>
      </c>
      <c r="BA60" s="20">
        <v>0</v>
      </c>
      <c r="BB60" s="20">
        <v>1</v>
      </c>
      <c r="BC60" s="20">
        <v>2</v>
      </c>
      <c r="BD60" s="20">
        <v>0</v>
      </c>
      <c r="BE60" s="20">
        <v>0</v>
      </c>
      <c r="BF60" s="20">
        <v>1</v>
      </c>
      <c r="BG60" s="171">
        <v>0</v>
      </c>
      <c r="BH60" s="40"/>
      <c r="BI60" s="40"/>
      <c r="BJ60" s="40"/>
      <c r="BK60" s="40"/>
      <c r="BL60" s="40"/>
      <c r="BM60" s="40"/>
    </row>
    <row r="61" spans="1:65" ht="15.75" customHeight="1">
      <c r="A61" s="136"/>
      <c r="B61" s="2" t="s">
        <v>680</v>
      </c>
      <c r="C61" s="61">
        <v>9</v>
      </c>
      <c r="D61" s="3">
        <v>2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2</v>
      </c>
      <c r="L61" s="26">
        <v>2</v>
      </c>
      <c r="M61" s="72">
        <v>3</v>
      </c>
      <c r="N61" s="3">
        <v>0</v>
      </c>
      <c r="O61" s="3">
        <v>0</v>
      </c>
      <c r="P61" s="3">
        <v>2</v>
      </c>
      <c r="Q61" s="3">
        <v>0</v>
      </c>
      <c r="R61" s="3">
        <v>1</v>
      </c>
      <c r="S61" s="3">
        <v>0</v>
      </c>
      <c r="T61" s="3">
        <v>2</v>
      </c>
      <c r="U61" s="3">
        <v>0</v>
      </c>
      <c r="V61" s="3">
        <v>3</v>
      </c>
      <c r="W61" s="26">
        <v>1</v>
      </c>
      <c r="X61" s="20">
        <v>0</v>
      </c>
      <c r="Y61" s="20">
        <v>3</v>
      </c>
      <c r="Z61" s="20">
        <v>0</v>
      </c>
      <c r="AA61" s="20">
        <v>1</v>
      </c>
      <c r="AB61" s="20">
        <v>0</v>
      </c>
      <c r="AC61" s="20">
        <v>2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5</v>
      </c>
      <c r="AK61" s="20">
        <v>1</v>
      </c>
      <c r="AL61" s="20">
        <v>5</v>
      </c>
      <c r="AM61" s="20">
        <v>1</v>
      </c>
      <c r="AN61" s="20">
        <v>0</v>
      </c>
      <c r="AO61" s="20">
        <v>0</v>
      </c>
      <c r="AP61" s="20">
        <v>1</v>
      </c>
      <c r="AQ61" s="20">
        <v>0</v>
      </c>
      <c r="AR61" s="20">
        <v>1</v>
      </c>
      <c r="AS61" s="20">
        <v>0</v>
      </c>
      <c r="AT61" s="20">
        <v>0</v>
      </c>
      <c r="AU61" s="20">
        <v>0</v>
      </c>
      <c r="AV61" s="20">
        <v>1</v>
      </c>
      <c r="AW61" s="20">
        <v>1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1</v>
      </c>
      <c r="BE61" s="20">
        <v>1</v>
      </c>
      <c r="BF61" s="20">
        <v>0</v>
      </c>
      <c r="BG61" s="171">
        <v>0</v>
      </c>
      <c r="BH61" s="40"/>
      <c r="BI61" s="40"/>
      <c r="BJ61" s="40"/>
      <c r="BK61" s="40"/>
      <c r="BL61" s="40"/>
      <c r="BM61" s="40"/>
    </row>
    <row r="62" spans="1:65" ht="15.75" customHeight="1">
      <c r="A62" s="138"/>
      <c r="B62" s="146" t="s">
        <v>806</v>
      </c>
      <c r="C62" s="62">
        <v>11</v>
      </c>
      <c r="D62" s="4">
        <v>1</v>
      </c>
      <c r="E62" s="4">
        <v>0</v>
      </c>
      <c r="F62" s="4">
        <v>0</v>
      </c>
      <c r="G62" s="4">
        <v>0</v>
      </c>
      <c r="H62" s="4">
        <v>1</v>
      </c>
      <c r="I62" s="4">
        <v>0</v>
      </c>
      <c r="J62" s="4">
        <v>2</v>
      </c>
      <c r="K62" s="4">
        <v>2</v>
      </c>
      <c r="L62" s="374">
        <v>0</v>
      </c>
      <c r="M62" s="375">
        <v>0</v>
      </c>
      <c r="N62" s="4">
        <v>0</v>
      </c>
      <c r="O62" s="4">
        <v>0</v>
      </c>
      <c r="P62" s="4">
        <v>0</v>
      </c>
      <c r="Q62" s="4">
        <v>1</v>
      </c>
      <c r="R62" s="4">
        <v>1</v>
      </c>
      <c r="S62" s="4">
        <v>1</v>
      </c>
      <c r="T62" s="4">
        <v>0</v>
      </c>
      <c r="U62" s="4">
        <v>1</v>
      </c>
      <c r="V62" s="4">
        <v>3</v>
      </c>
      <c r="W62" s="374">
        <v>2</v>
      </c>
      <c r="X62" s="23">
        <v>3</v>
      </c>
      <c r="Y62" s="23">
        <v>1</v>
      </c>
      <c r="Z62" s="23">
        <v>1</v>
      </c>
      <c r="AA62" s="23">
        <v>0</v>
      </c>
      <c r="AB62" s="23">
        <v>2</v>
      </c>
      <c r="AC62" s="23">
        <v>1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2</v>
      </c>
      <c r="AK62" s="23">
        <v>1</v>
      </c>
      <c r="AL62" s="23">
        <v>2</v>
      </c>
      <c r="AM62" s="23">
        <v>1</v>
      </c>
      <c r="AN62" s="23">
        <v>0</v>
      </c>
      <c r="AO62" s="23">
        <v>0</v>
      </c>
      <c r="AP62" s="23">
        <v>0</v>
      </c>
      <c r="AQ62" s="23">
        <v>2</v>
      </c>
      <c r="AR62" s="23">
        <v>0</v>
      </c>
      <c r="AS62" s="23">
        <v>2</v>
      </c>
      <c r="AT62" s="23">
        <v>0</v>
      </c>
      <c r="AU62" s="23">
        <v>0</v>
      </c>
      <c r="AV62" s="23">
        <v>2</v>
      </c>
      <c r="AW62" s="23">
        <v>3</v>
      </c>
      <c r="AX62" s="23">
        <v>0</v>
      </c>
      <c r="AY62" s="23">
        <v>0</v>
      </c>
      <c r="AZ62" s="23">
        <v>1</v>
      </c>
      <c r="BA62" s="23">
        <v>0</v>
      </c>
      <c r="BB62" s="23">
        <v>1</v>
      </c>
      <c r="BC62" s="23">
        <v>0</v>
      </c>
      <c r="BD62" s="23">
        <v>0</v>
      </c>
      <c r="BE62" s="23">
        <v>2</v>
      </c>
      <c r="BF62" s="23">
        <v>0</v>
      </c>
      <c r="BG62" s="371">
        <v>1</v>
      </c>
      <c r="BH62" s="40"/>
      <c r="BI62" s="40"/>
      <c r="BJ62" s="40"/>
      <c r="BK62" s="40"/>
      <c r="BL62" s="40"/>
      <c r="BM62" s="40"/>
    </row>
    <row r="63" spans="1:65" ht="15.75" customHeight="1">
      <c r="A63" s="142" t="s">
        <v>807</v>
      </c>
      <c r="B63" s="143"/>
      <c r="C63" s="60">
        <v>61</v>
      </c>
      <c r="D63" s="10">
        <v>28</v>
      </c>
      <c r="E63" s="10">
        <v>0</v>
      </c>
      <c r="F63" s="10">
        <v>0</v>
      </c>
      <c r="G63" s="10">
        <v>0</v>
      </c>
      <c r="H63" s="10">
        <v>13</v>
      </c>
      <c r="I63" s="10">
        <v>1</v>
      </c>
      <c r="J63" s="10">
        <v>3</v>
      </c>
      <c r="K63" s="10">
        <v>11</v>
      </c>
      <c r="L63" s="28">
        <v>4</v>
      </c>
      <c r="M63" s="131">
        <v>5</v>
      </c>
      <c r="N63" s="10">
        <v>0</v>
      </c>
      <c r="O63" s="10">
        <v>0</v>
      </c>
      <c r="P63" s="10">
        <v>6</v>
      </c>
      <c r="Q63" s="10">
        <v>8</v>
      </c>
      <c r="R63" s="10">
        <v>6</v>
      </c>
      <c r="S63" s="10">
        <v>5</v>
      </c>
      <c r="T63" s="10">
        <v>2</v>
      </c>
      <c r="U63" s="10">
        <v>4</v>
      </c>
      <c r="V63" s="10">
        <v>17</v>
      </c>
      <c r="W63" s="28">
        <v>17</v>
      </c>
      <c r="X63" s="17">
        <v>7</v>
      </c>
      <c r="Y63" s="17">
        <v>7</v>
      </c>
      <c r="Z63" s="17">
        <v>0</v>
      </c>
      <c r="AA63" s="17">
        <v>3</v>
      </c>
      <c r="AB63" s="17">
        <v>7</v>
      </c>
      <c r="AC63" s="17">
        <v>4</v>
      </c>
      <c r="AD63" s="17">
        <v>3</v>
      </c>
      <c r="AE63" s="17">
        <v>3</v>
      </c>
      <c r="AF63" s="17">
        <v>1</v>
      </c>
      <c r="AG63" s="17">
        <v>2</v>
      </c>
      <c r="AH63" s="17">
        <v>2</v>
      </c>
      <c r="AI63" s="17">
        <v>1</v>
      </c>
      <c r="AJ63" s="17">
        <v>21</v>
      </c>
      <c r="AK63" s="17">
        <v>16</v>
      </c>
      <c r="AL63" s="17">
        <v>15</v>
      </c>
      <c r="AM63" s="17">
        <v>12</v>
      </c>
      <c r="AN63" s="17">
        <v>6</v>
      </c>
      <c r="AO63" s="17">
        <v>4</v>
      </c>
      <c r="AP63" s="17">
        <v>6</v>
      </c>
      <c r="AQ63" s="17">
        <v>25</v>
      </c>
      <c r="AR63" s="17">
        <v>4</v>
      </c>
      <c r="AS63" s="17">
        <v>24</v>
      </c>
      <c r="AT63" s="17">
        <v>2</v>
      </c>
      <c r="AU63" s="17">
        <v>1</v>
      </c>
      <c r="AV63" s="17">
        <v>20</v>
      </c>
      <c r="AW63" s="17">
        <v>27</v>
      </c>
      <c r="AX63" s="17">
        <v>1</v>
      </c>
      <c r="AY63" s="17">
        <v>0</v>
      </c>
      <c r="AZ63" s="17">
        <v>2</v>
      </c>
      <c r="BA63" s="17">
        <v>1</v>
      </c>
      <c r="BB63" s="17">
        <v>3</v>
      </c>
      <c r="BC63" s="17">
        <v>5</v>
      </c>
      <c r="BD63" s="17">
        <v>5</v>
      </c>
      <c r="BE63" s="17">
        <v>17</v>
      </c>
      <c r="BF63" s="17">
        <v>9</v>
      </c>
      <c r="BG63" s="132">
        <v>4</v>
      </c>
      <c r="BH63" s="40"/>
      <c r="BI63" s="40"/>
      <c r="BJ63" s="40"/>
      <c r="BK63" s="40"/>
      <c r="BL63" s="40"/>
      <c r="BM63" s="40"/>
    </row>
    <row r="64" spans="1:65" ht="15.75" customHeight="1">
      <c r="A64" s="136"/>
      <c r="B64" s="2" t="s">
        <v>808</v>
      </c>
      <c r="C64" s="61">
        <v>44</v>
      </c>
      <c r="D64" s="3">
        <v>18</v>
      </c>
      <c r="E64" s="3">
        <v>0</v>
      </c>
      <c r="F64" s="3">
        <v>0</v>
      </c>
      <c r="G64" s="3">
        <v>0</v>
      </c>
      <c r="H64" s="3">
        <v>12</v>
      </c>
      <c r="I64" s="3">
        <v>1</v>
      </c>
      <c r="J64" s="3">
        <v>3</v>
      </c>
      <c r="K64" s="3">
        <v>9</v>
      </c>
      <c r="L64" s="26">
        <v>2</v>
      </c>
      <c r="M64" s="72">
        <v>1</v>
      </c>
      <c r="N64" s="3">
        <v>0</v>
      </c>
      <c r="O64" s="3">
        <v>0</v>
      </c>
      <c r="P64" s="3">
        <v>4</v>
      </c>
      <c r="Q64" s="3">
        <v>7</v>
      </c>
      <c r="R64" s="3">
        <v>6</v>
      </c>
      <c r="S64" s="3">
        <v>4</v>
      </c>
      <c r="T64" s="3">
        <v>2</v>
      </c>
      <c r="U64" s="3">
        <v>2</v>
      </c>
      <c r="V64" s="3">
        <v>11</v>
      </c>
      <c r="W64" s="26">
        <v>13</v>
      </c>
      <c r="X64" s="20">
        <v>6</v>
      </c>
      <c r="Y64" s="20">
        <v>5</v>
      </c>
      <c r="Z64" s="20">
        <v>0</v>
      </c>
      <c r="AA64" s="20">
        <v>2</v>
      </c>
      <c r="AB64" s="20">
        <v>6</v>
      </c>
      <c r="AC64" s="20">
        <v>3</v>
      </c>
      <c r="AD64" s="20">
        <v>0</v>
      </c>
      <c r="AE64" s="20">
        <v>3</v>
      </c>
      <c r="AF64" s="20">
        <v>0</v>
      </c>
      <c r="AG64" s="20">
        <v>2</v>
      </c>
      <c r="AH64" s="20">
        <v>0</v>
      </c>
      <c r="AI64" s="20">
        <v>1</v>
      </c>
      <c r="AJ64" s="20">
        <v>16</v>
      </c>
      <c r="AK64" s="20">
        <v>12</v>
      </c>
      <c r="AL64" s="20">
        <v>13</v>
      </c>
      <c r="AM64" s="20">
        <v>8</v>
      </c>
      <c r="AN64" s="20">
        <v>3</v>
      </c>
      <c r="AO64" s="20">
        <v>4</v>
      </c>
      <c r="AP64" s="20">
        <v>3</v>
      </c>
      <c r="AQ64" s="20">
        <v>18</v>
      </c>
      <c r="AR64" s="20">
        <v>2</v>
      </c>
      <c r="AS64" s="20">
        <v>17</v>
      </c>
      <c r="AT64" s="20">
        <v>1</v>
      </c>
      <c r="AU64" s="20">
        <v>1</v>
      </c>
      <c r="AV64" s="20">
        <v>11</v>
      </c>
      <c r="AW64" s="20">
        <v>18</v>
      </c>
      <c r="AX64" s="20">
        <v>1</v>
      </c>
      <c r="AY64" s="20">
        <v>0</v>
      </c>
      <c r="AZ64" s="20">
        <v>1</v>
      </c>
      <c r="BA64" s="20">
        <v>0</v>
      </c>
      <c r="BB64" s="20">
        <v>1</v>
      </c>
      <c r="BC64" s="20">
        <v>3</v>
      </c>
      <c r="BD64" s="20">
        <v>4</v>
      </c>
      <c r="BE64" s="20">
        <v>12</v>
      </c>
      <c r="BF64" s="20">
        <v>4</v>
      </c>
      <c r="BG64" s="171">
        <v>3</v>
      </c>
      <c r="BH64" s="40"/>
      <c r="BI64" s="40"/>
      <c r="BJ64" s="40"/>
      <c r="BK64" s="40"/>
      <c r="BL64" s="40"/>
      <c r="BM64" s="40"/>
    </row>
    <row r="65" spans="1:65" ht="15.75" customHeight="1">
      <c r="A65" s="136"/>
      <c r="B65" s="2" t="s">
        <v>780</v>
      </c>
      <c r="C65" s="61">
        <v>8</v>
      </c>
      <c r="D65" s="3">
        <v>6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2</v>
      </c>
      <c r="L65" s="26">
        <v>2</v>
      </c>
      <c r="M65" s="72">
        <v>2</v>
      </c>
      <c r="N65" s="3">
        <v>0</v>
      </c>
      <c r="O65" s="3">
        <v>0</v>
      </c>
      <c r="P65" s="3">
        <v>2</v>
      </c>
      <c r="Q65" s="3">
        <v>1</v>
      </c>
      <c r="R65" s="3">
        <v>0</v>
      </c>
      <c r="S65" s="3">
        <v>0</v>
      </c>
      <c r="T65" s="3">
        <v>0</v>
      </c>
      <c r="U65" s="3">
        <v>1</v>
      </c>
      <c r="V65" s="3">
        <v>3</v>
      </c>
      <c r="W65" s="26">
        <v>2</v>
      </c>
      <c r="X65" s="20">
        <v>1</v>
      </c>
      <c r="Y65" s="20">
        <v>0</v>
      </c>
      <c r="Z65" s="20">
        <v>0</v>
      </c>
      <c r="AA65" s="20">
        <v>0</v>
      </c>
      <c r="AB65" s="20">
        <v>1</v>
      </c>
      <c r="AC65" s="20">
        <v>0</v>
      </c>
      <c r="AD65" s="20">
        <v>2</v>
      </c>
      <c r="AE65" s="20">
        <v>0</v>
      </c>
      <c r="AF65" s="20">
        <v>1</v>
      </c>
      <c r="AG65" s="20">
        <v>0</v>
      </c>
      <c r="AH65" s="20">
        <v>1</v>
      </c>
      <c r="AI65" s="20">
        <v>0</v>
      </c>
      <c r="AJ65" s="20">
        <v>3</v>
      </c>
      <c r="AK65" s="20">
        <v>3</v>
      </c>
      <c r="AL65" s="20">
        <v>1</v>
      </c>
      <c r="AM65" s="20">
        <v>3</v>
      </c>
      <c r="AN65" s="20">
        <v>2</v>
      </c>
      <c r="AO65" s="20">
        <v>0</v>
      </c>
      <c r="AP65" s="20">
        <v>2</v>
      </c>
      <c r="AQ65" s="20">
        <v>6</v>
      </c>
      <c r="AR65" s="20">
        <v>1</v>
      </c>
      <c r="AS65" s="20">
        <v>6</v>
      </c>
      <c r="AT65" s="20">
        <v>1</v>
      </c>
      <c r="AU65" s="20">
        <v>0</v>
      </c>
      <c r="AV65" s="20">
        <v>4</v>
      </c>
      <c r="AW65" s="20">
        <v>3</v>
      </c>
      <c r="AX65" s="20">
        <v>0</v>
      </c>
      <c r="AY65" s="20">
        <v>0</v>
      </c>
      <c r="AZ65" s="20">
        <v>1</v>
      </c>
      <c r="BA65" s="20">
        <v>0</v>
      </c>
      <c r="BB65" s="20">
        <v>1</v>
      </c>
      <c r="BC65" s="20">
        <v>1</v>
      </c>
      <c r="BD65" s="20">
        <v>1</v>
      </c>
      <c r="BE65" s="20">
        <v>2</v>
      </c>
      <c r="BF65" s="20">
        <v>1</v>
      </c>
      <c r="BG65" s="171">
        <v>0</v>
      </c>
      <c r="BH65" s="40"/>
      <c r="BI65" s="40"/>
      <c r="BJ65" s="40"/>
      <c r="BK65" s="40"/>
      <c r="BL65" s="40"/>
      <c r="BM65" s="40"/>
    </row>
    <row r="66" spans="1:65" ht="15.75" customHeight="1">
      <c r="A66" s="138"/>
      <c r="B66" s="146" t="s">
        <v>781</v>
      </c>
      <c r="C66" s="62">
        <v>9</v>
      </c>
      <c r="D66" s="4">
        <v>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374">
        <v>0</v>
      </c>
      <c r="M66" s="375">
        <v>2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1</v>
      </c>
      <c r="T66" s="4">
        <v>0</v>
      </c>
      <c r="U66" s="4">
        <v>1</v>
      </c>
      <c r="V66" s="4">
        <v>3</v>
      </c>
      <c r="W66" s="374">
        <v>2</v>
      </c>
      <c r="X66" s="23">
        <v>0</v>
      </c>
      <c r="Y66" s="23">
        <v>2</v>
      </c>
      <c r="Z66" s="23">
        <v>0</v>
      </c>
      <c r="AA66" s="23">
        <v>1</v>
      </c>
      <c r="AB66" s="23">
        <v>0</v>
      </c>
      <c r="AC66" s="23">
        <v>1</v>
      </c>
      <c r="AD66" s="23">
        <v>1</v>
      </c>
      <c r="AE66" s="23">
        <v>0</v>
      </c>
      <c r="AF66" s="23">
        <v>0</v>
      </c>
      <c r="AG66" s="23">
        <v>0</v>
      </c>
      <c r="AH66" s="23">
        <v>1</v>
      </c>
      <c r="AI66" s="23">
        <v>0</v>
      </c>
      <c r="AJ66" s="23">
        <v>2</v>
      </c>
      <c r="AK66" s="23">
        <v>1</v>
      </c>
      <c r="AL66" s="23">
        <v>1</v>
      </c>
      <c r="AM66" s="23">
        <v>1</v>
      </c>
      <c r="AN66" s="23">
        <v>1</v>
      </c>
      <c r="AO66" s="23">
        <v>0</v>
      </c>
      <c r="AP66" s="23">
        <v>1</v>
      </c>
      <c r="AQ66" s="23">
        <v>1</v>
      </c>
      <c r="AR66" s="23">
        <v>1</v>
      </c>
      <c r="AS66" s="23">
        <v>1</v>
      </c>
      <c r="AT66" s="23">
        <v>0</v>
      </c>
      <c r="AU66" s="23">
        <v>0</v>
      </c>
      <c r="AV66" s="23">
        <v>5</v>
      </c>
      <c r="AW66" s="23">
        <v>6</v>
      </c>
      <c r="AX66" s="23">
        <v>0</v>
      </c>
      <c r="AY66" s="23">
        <v>0</v>
      </c>
      <c r="AZ66" s="23">
        <v>0</v>
      </c>
      <c r="BA66" s="23">
        <v>1</v>
      </c>
      <c r="BB66" s="23">
        <v>1</v>
      </c>
      <c r="BC66" s="23">
        <v>1</v>
      </c>
      <c r="BD66" s="23">
        <v>0</v>
      </c>
      <c r="BE66" s="23">
        <v>3</v>
      </c>
      <c r="BF66" s="23">
        <v>4</v>
      </c>
      <c r="BG66" s="371">
        <v>1</v>
      </c>
      <c r="BH66" s="40"/>
      <c r="BI66" s="40"/>
      <c r="BJ66" s="40"/>
      <c r="BK66" s="40"/>
      <c r="BL66" s="40"/>
      <c r="BM66" s="40"/>
    </row>
    <row r="67" spans="1:65" ht="15.75" customHeight="1">
      <c r="A67" s="142" t="s">
        <v>929</v>
      </c>
      <c r="B67" s="143"/>
      <c r="C67" s="60">
        <v>33</v>
      </c>
      <c r="D67" s="10">
        <v>12</v>
      </c>
      <c r="E67" s="10">
        <v>0</v>
      </c>
      <c r="F67" s="10">
        <v>0</v>
      </c>
      <c r="G67" s="10">
        <v>0</v>
      </c>
      <c r="H67" s="10">
        <v>7</v>
      </c>
      <c r="I67" s="10">
        <v>5</v>
      </c>
      <c r="J67" s="10">
        <v>2</v>
      </c>
      <c r="K67" s="10">
        <v>8</v>
      </c>
      <c r="L67" s="28">
        <v>2</v>
      </c>
      <c r="M67" s="131">
        <v>4</v>
      </c>
      <c r="N67" s="10">
        <v>0</v>
      </c>
      <c r="O67" s="10">
        <v>0</v>
      </c>
      <c r="P67" s="10">
        <v>10</v>
      </c>
      <c r="Q67" s="10">
        <v>6</v>
      </c>
      <c r="R67" s="10">
        <v>3</v>
      </c>
      <c r="S67" s="10">
        <v>3</v>
      </c>
      <c r="T67" s="10">
        <v>0</v>
      </c>
      <c r="U67" s="10">
        <v>1</v>
      </c>
      <c r="V67" s="10">
        <v>10</v>
      </c>
      <c r="W67" s="28">
        <v>11</v>
      </c>
      <c r="X67" s="17">
        <v>3</v>
      </c>
      <c r="Y67" s="17">
        <v>1</v>
      </c>
      <c r="Z67" s="17">
        <v>0</v>
      </c>
      <c r="AA67" s="17">
        <v>1</v>
      </c>
      <c r="AB67" s="17">
        <v>3</v>
      </c>
      <c r="AC67" s="17">
        <v>0</v>
      </c>
      <c r="AD67" s="17">
        <v>1</v>
      </c>
      <c r="AE67" s="17">
        <v>3</v>
      </c>
      <c r="AF67" s="17">
        <v>1</v>
      </c>
      <c r="AG67" s="17">
        <v>1</v>
      </c>
      <c r="AH67" s="17">
        <v>0</v>
      </c>
      <c r="AI67" s="17">
        <v>2</v>
      </c>
      <c r="AJ67" s="17">
        <v>4</v>
      </c>
      <c r="AK67" s="17">
        <v>6</v>
      </c>
      <c r="AL67" s="17">
        <v>3</v>
      </c>
      <c r="AM67" s="17">
        <v>4</v>
      </c>
      <c r="AN67" s="17">
        <v>1</v>
      </c>
      <c r="AO67" s="17">
        <v>2</v>
      </c>
      <c r="AP67" s="17">
        <v>3</v>
      </c>
      <c r="AQ67" s="17">
        <v>10</v>
      </c>
      <c r="AR67" s="17">
        <v>3</v>
      </c>
      <c r="AS67" s="17">
        <v>9</v>
      </c>
      <c r="AT67" s="17">
        <v>0</v>
      </c>
      <c r="AU67" s="17">
        <v>1</v>
      </c>
      <c r="AV67" s="17">
        <v>9</v>
      </c>
      <c r="AW67" s="17">
        <v>13</v>
      </c>
      <c r="AX67" s="17">
        <v>0</v>
      </c>
      <c r="AY67" s="17">
        <v>0</v>
      </c>
      <c r="AZ67" s="17">
        <v>0</v>
      </c>
      <c r="BA67" s="17">
        <v>1</v>
      </c>
      <c r="BB67" s="17">
        <v>6</v>
      </c>
      <c r="BC67" s="17">
        <v>1</v>
      </c>
      <c r="BD67" s="17">
        <v>0</v>
      </c>
      <c r="BE67" s="17">
        <v>7</v>
      </c>
      <c r="BF67" s="17">
        <v>3</v>
      </c>
      <c r="BG67" s="132">
        <v>4</v>
      </c>
      <c r="BH67" s="40"/>
      <c r="BI67" s="40"/>
      <c r="BJ67" s="40"/>
      <c r="BK67" s="40"/>
      <c r="BL67" s="40"/>
      <c r="BM67" s="40"/>
    </row>
    <row r="68" spans="1:65" ht="15.75" customHeight="1">
      <c r="A68" s="136"/>
      <c r="B68" s="2" t="s">
        <v>764</v>
      </c>
      <c r="C68" s="61">
        <v>14</v>
      </c>
      <c r="D68" s="3">
        <v>10</v>
      </c>
      <c r="E68" s="3">
        <v>0</v>
      </c>
      <c r="F68" s="3">
        <v>0</v>
      </c>
      <c r="G68" s="3">
        <v>0</v>
      </c>
      <c r="H68" s="3">
        <v>3</v>
      </c>
      <c r="I68" s="3">
        <v>2</v>
      </c>
      <c r="J68" s="3">
        <v>1</v>
      </c>
      <c r="K68" s="3">
        <v>5</v>
      </c>
      <c r="L68" s="26">
        <v>2</v>
      </c>
      <c r="M68" s="72">
        <v>2</v>
      </c>
      <c r="N68" s="3">
        <v>0</v>
      </c>
      <c r="O68" s="3">
        <v>0</v>
      </c>
      <c r="P68" s="3">
        <v>8</v>
      </c>
      <c r="Q68" s="3">
        <v>2</v>
      </c>
      <c r="R68" s="3">
        <v>0</v>
      </c>
      <c r="S68" s="3">
        <v>0</v>
      </c>
      <c r="T68" s="3">
        <v>0</v>
      </c>
      <c r="U68" s="3">
        <v>1</v>
      </c>
      <c r="V68" s="3">
        <v>4</v>
      </c>
      <c r="W68" s="26">
        <v>5</v>
      </c>
      <c r="X68" s="20">
        <v>1</v>
      </c>
      <c r="Y68" s="20">
        <v>1</v>
      </c>
      <c r="Z68" s="20">
        <v>0</v>
      </c>
      <c r="AA68" s="20">
        <v>1</v>
      </c>
      <c r="AB68" s="20">
        <v>1</v>
      </c>
      <c r="AC68" s="20">
        <v>0</v>
      </c>
      <c r="AD68" s="20">
        <v>0</v>
      </c>
      <c r="AE68" s="20">
        <v>1</v>
      </c>
      <c r="AF68" s="20">
        <v>0</v>
      </c>
      <c r="AG68" s="20">
        <v>0</v>
      </c>
      <c r="AH68" s="20">
        <v>0</v>
      </c>
      <c r="AI68" s="20">
        <v>1</v>
      </c>
      <c r="AJ68" s="20">
        <v>2</v>
      </c>
      <c r="AK68" s="20">
        <v>5</v>
      </c>
      <c r="AL68" s="20">
        <v>2</v>
      </c>
      <c r="AM68" s="20">
        <v>3</v>
      </c>
      <c r="AN68" s="20">
        <v>0</v>
      </c>
      <c r="AO68" s="20">
        <v>2</v>
      </c>
      <c r="AP68" s="20">
        <v>0</v>
      </c>
      <c r="AQ68" s="20">
        <v>3</v>
      </c>
      <c r="AR68" s="20">
        <v>0</v>
      </c>
      <c r="AS68" s="20">
        <v>2</v>
      </c>
      <c r="AT68" s="20">
        <v>0</v>
      </c>
      <c r="AU68" s="20">
        <v>1</v>
      </c>
      <c r="AV68" s="20">
        <v>4</v>
      </c>
      <c r="AW68" s="20">
        <v>2</v>
      </c>
      <c r="AX68" s="20">
        <v>0</v>
      </c>
      <c r="AY68" s="20">
        <v>0</v>
      </c>
      <c r="AZ68" s="20">
        <v>0</v>
      </c>
      <c r="BA68" s="20">
        <v>1</v>
      </c>
      <c r="BB68" s="20">
        <v>2</v>
      </c>
      <c r="BC68" s="20">
        <v>0</v>
      </c>
      <c r="BD68" s="20">
        <v>0</v>
      </c>
      <c r="BE68" s="20">
        <v>0</v>
      </c>
      <c r="BF68" s="20">
        <v>2</v>
      </c>
      <c r="BG68" s="171">
        <v>1</v>
      </c>
      <c r="BH68" s="40"/>
      <c r="BI68" s="40"/>
      <c r="BJ68" s="40"/>
      <c r="BK68" s="40"/>
      <c r="BL68" s="40"/>
      <c r="BM68" s="40"/>
    </row>
    <row r="69" spans="1:65" ht="15.75" customHeight="1">
      <c r="A69" s="138"/>
      <c r="B69" s="146" t="s">
        <v>782</v>
      </c>
      <c r="C69" s="62">
        <v>19</v>
      </c>
      <c r="D69" s="4">
        <v>2</v>
      </c>
      <c r="E69" s="4">
        <v>0</v>
      </c>
      <c r="F69" s="4">
        <v>0</v>
      </c>
      <c r="G69" s="4">
        <v>0</v>
      </c>
      <c r="H69" s="4">
        <v>4</v>
      </c>
      <c r="I69" s="4">
        <v>3</v>
      </c>
      <c r="J69" s="4">
        <v>1</v>
      </c>
      <c r="K69" s="4">
        <v>3</v>
      </c>
      <c r="L69" s="374">
        <v>0</v>
      </c>
      <c r="M69" s="375">
        <v>2</v>
      </c>
      <c r="N69" s="4">
        <v>0</v>
      </c>
      <c r="O69" s="4">
        <v>0</v>
      </c>
      <c r="P69" s="4">
        <v>2</v>
      </c>
      <c r="Q69" s="4">
        <v>4</v>
      </c>
      <c r="R69" s="4">
        <v>3</v>
      </c>
      <c r="S69" s="4">
        <v>3</v>
      </c>
      <c r="T69" s="4">
        <v>0</v>
      </c>
      <c r="U69" s="4">
        <v>0</v>
      </c>
      <c r="V69" s="4">
        <v>6</v>
      </c>
      <c r="W69" s="374">
        <v>6</v>
      </c>
      <c r="X69" s="23">
        <v>2</v>
      </c>
      <c r="Y69" s="23">
        <v>0</v>
      </c>
      <c r="Z69" s="23">
        <v>0</v>
      </c>
      <c r="AA69" s="23">
        <v>0</v>
      </c>
      <c r="AB69" s="23">
        <v>2</v>
      </c>
      <c r="AC69" s="23">
        <v>0</v>
      </c>
      <c r="AD69" s="23">
        <v>1</v>
      </c>
      <c r="AE69" s="23">
        <v>2</v>
      </c>
      <c r="AF69" s="23">
        <v>1</v>
      </c>
      <c r="AG69" s="23">
        <v>1</v>
      </c>
      <c r="AH69" s="23">
        <v>0</v>
      </c>
      <c r="AI69" s="23">
        <v>1</v>
      </c>
      <c r="AJ69" s="23">
        <v>2</v>
      </c>
      <c r="AK69" s="23">
        <v>1</v>
      </c>
      <c r="AL69" s="23">
        <v>1</v>
      </c>
      <c r="AM69" s="23">
        <v>1</v>
      </c>
      <c r="AN69" s="23">
        <v>1</v>
      </c>
      <c r="AO69" s="23">
        <v>0</v>
      </c>
      <c r="AP69" s="23">
        <v>3</v>
      </c>
      <c r="AQ69" s="23">
        <v>7</v>
      </c>
      <c r="AR69" s="23">
        <v>3</v>
      </c>
      <c r="AS69" s="23">
        <v>7</v>
      </c>
      <c r="AT69" s="23">
        <v>0</v>
      </c>
      <c r="AU69" s="23">
        <v>0</v>
      </c>
      <c r="AV69" s="23">
        <v>5</v>
      </c>
      <c r="AW69" s="23">
        <v>11</v>
      </c>
      <c r="AX69" s="23">
        <v>0</v>
      </c>
      <c r="AY69" s="23">
        <v>0</v>
      </c>
      <c r="AZ69" s="23">
        <v>0</v>
      </c>
      <c r="BA69" s="23">
        <v>0</v>
      </c>
      <c r="BB69" s="23">
        <v>4</v>
      </c>
      <c r="BC69" s="23">
        <v>1</v>
      </c>
      <c r="BD69" s="23">
        <v>0</v>
      </c>
      <c r="BE69" s="23">
        <v>7</v>
      </c>
      <c r="BF69" s="23">
        <v>1</v>
      </c>
      <c r="BG69" s="371">
        <v>3</v>
      </c>
      <c r="BH69" s="40"/>
      <c r="BI69" s="40"/>
      <c r="BJ69" s="40"/>
      <c r="BK69" s="40"/>
      <c r="BL69" s="40"/>
      <c r="BM69" s="40"/>
    </row>
    <row r="70" spans="1:65" ht="15.75" customHeight="1">
      <c r="A70" s="142" t="s">
        <v>930</v>
      </c>
      <c r="B70" s="143"/>
      <c r="C70" s="60">
        <v>63</v>
      </c>
      <c r="D70" s="10">
        <v>23</v>
      </c>
      <c r="E70" s="10">
        <v>2</v>
      </c>
      <c r="F70" s="10">
        <v>0</v>
      </c>
      <c r="G70" s="10">
        <v>0</v>
      </c>
      <c r="H70" s="10">
        <v>6</v>
      </c>
      <c r="I70" s="10">
        <v>9</v>
      </c>
      <c r="J70" s="10">
        <v>6</v>
      </c>
      <c r="K70" s="10">
        <v>11</v>
      </c>
      <c r="L70" s="28">
        <v>7</v>
      </c>
      <c r="M70" s="131">
        <v>2</v>
      </c>
      <c r="N70" s="10">
        <v>1</v>
      </c>
      <c r="O70" s="10">
        <v>1</v>
      </c>
      <c r="P70" s="10">
        <v>5</v>
      </c>
      <c r="Q70" s="10">
        <v>9</v>
      </c>
      <c r="R70" s="10">
        <v>2</v>
      </c>
      <c r="S70" s="10">
        <v>5</v>
      </c>
      <c r="T70" s="10">
        <v>2</v>
      </c>
      <c r="U70" s="10">
        <v>2</v>
      </c>
      <c r="V70" s="10">
        <v>20</v>
      </c>
      <c r="W70" s="28">
        <v>13</v>
      </c>
      <c r="X70" s="17">
        <v>5</v>
      </c>
      <c r="Y70" s="17">
        <v>5</v>
      </c>
      <c r="Z70" s="17">
        <v>0</v>
      </c>
      <c r="AA70" s="17">
        <v>0</v>
      </c>
      <c r="AB70" s="17">
        <v>5</v>
      </c>
      <c r="AC70" s="17">
        <v>5</v>
      </c>
      <c r="AD70" s="17">
        <v>8</v>
      </c>
      <c r="AE70" s="17">
        <v>6</v>
      </c>
      <c r="AF70" s="17">
        <v>5</v>
      </c>
      <c r="AG70" s="17">
        <v>3</v>
      </c>
      <c r="AH70" s="17">
        <v>3</v>
      </c>
      <c r="AI70" s="17">
        <v>3</v>
      </c>
      <c r="AJ70" s="17">
        <v>9</v>
      </c>
      <c r="AK70" s="17">
        <v>11</v>
      </c>
      <c r="AL70" s="17">
        <v>7</v>
      </c>
      <c r="AM70" s="17">
        <v>7</v>
      </c>
      <c r="AN70" s="17">
        <v>2</v>
      </c>
      <c r="AO70" s="17">
        <v>4</v>
      </c>
      <c r="AP70" s="17">
        <v>0</v>
      </c>
      <c r="AQ70" s="17">
        <v>7</v>
      </c>
      <c r="AR70" s="17">
        <v>0</v>
      </c>
      <c r="AS70" s="17">
        <v>6</v>
      </c>
      <c r="AT70" s="17">
        <v>0</v>
      </c>
      <c r="AU70" s="17">
        <v>1</v>
      </c>
      <c r="AV70" s="17">
        <v>19</v>
      </c>
      <c r="AW70" s="17">
        <v>10</v>
      </c>
      <c r="AX70" s="17">
        <v>0</v>
      </c>
      <c r="AY70" s="17">
        <v>0</v>
      </c>
      <c r="AZ70" s="17">
        <v>2</v>
      </c>
      <c r="BA70" s="17">
        <v>1</v>
      </c>
      <c r="BB70" s="17">
        <v>4</v>
      </c>
      <c r="BC70" s="17">
        <v>5</v>
      </c>
      <c r="BD70" s="17">
        <v>3</v>
      </c>
      <c r="BE70" s="17">
        <v>2</v>
      </c>
      <c r="BF70" s="17">
        <v>10</v>
      </c>
      <c r="BG70" s="132">
        <v>2</v>
      </c>
      <c r="BH70" s="40"/>
      <c r="BI70" s="40"/>
      <c r="BJ70" s="40"/>
      <c r="BK70" s="40"/>
      <c r="BL70" s="40"/>
      <c r="BM70" s="40"/>
    </row>
    <row r="71" spans="1:65" ht="15.75" customHeight="1">
      <c r="A71" s="136"/>
      <c r="B71" s="2" t="s">
        <v>814</v>
      </c>
      <c r="C71" s="61">
        <v>24</v>
      </c>
      <c r="D71" s="3">
        <v>12</v>
      </c>
      <c r="E71" s="3">
        <v>1</v>
      </c>
      <c r="F71" s="3">
        <v>0</v>
      </c>
      <c r="G71" s="3">
        <v>0</v>
      </c>
      <c r="H71" s="3">
        <v>1</v>
      </c>
      <c r="I71" s="3">
        <v>1</v>
      </c>
      <c r="J71" s="3">
        <v>2</v>
      </c>
      <c r="K71" s="3">
        <v>4</v>
      </c>
      <c r="L71" s="26">
        <v>2</v>
      </c>
      <c r="M71" s="72">
        <v>1</v>
      </c>
      <c r="N71" s="3">
        <v>1</v>
      </c>
      <c r="O71" s="3">
        <v>1</v>
      </c>
      <c r="P71" s="3">
        <v>4</v>
      </c>
      <c r="Q71" s="3">
        <v>4</v>
      </c>
      <c r="R71" s="3">
        <v>1</v>
      </c>
      <c r="S71" s="3">
        <v>2</v>
      </c>
      <c r="T71" s="3">
        <v>1</v>
      </c>
      <c r="U71" s="3">
        <v>0</v>
      </c>
      <c r="V71" s="3">
        <v>7</v>
      </c>
      <c r="W71" s="26">
        <v>6</v>
      </c>
      <c r="X71" s="20">
        <v>2</v>
      </c>
      <c r="Y71" s="20">
        <v>1</v>
      </c>
      <c r="Z71" s="20">
        <v>0</v>
      </c>
      <c r="AA71" s="20">
        <v>0</v>
      </c>
      <c r="AB71" s="20">
        <v>2</v>
      </c>
      <c r="AC71" s="20">
        <v>1</v>
      </c>
      <c r="AD71" s="20">
        <v>5</v>
      </c>
      <c r="AE71" s="20">
        <v>1</v>
      </c>
      <c r="AF71" s="20">
        <v>3</v>
      </c>
      <c r="AG71" s="20">
        <v>0</v>
      </c>
      <c r="AH71" s="20">
        <v>2</v>
      </c>
      <c r="AI71" s="20">
        <v>1</v>
      </c>
      <c r="AJ71" s="20">
        <v>0</v>
      </c>
      <c r="AK71" s="20">
        <v>4</v>
      </c>
      <c r="AL71" s="20">
        <v>0</v>
      </c>
      <c r="AM71" s="20">
        <v>1</v>
      </c>
      <c r="AN71" s="20">
        <v>0</v>
      </c>
      <c r="AO71" s="20">
        <v>3</v>
      </c>
      <c r="AP71" s="20">
        <v>0</v>
      </c>
      <c r="AQ71" s="20">
        <v>3</v>
      </c>
      <c r="AR71" s="20">
        <v>0</v>
      </c>
      <c r="AS71" s="20">
        <v>3</v>
      </c>
      <c r="AT71" s="20">
        <v>0</v>
      </c>
      <c r="AU71" s="20">
        <v>0</v>
      </c>
      <c r="AV71" s="20">
        <v>2</v>
      </c>
      <c r="AW71" s="20">
        <v>2</v>
      </c>
      <c r="AX71" s="20">
        <v>0</v>
      </c>
      <c r="AY71" s="20">
        <v>0</v>
      </c>
      <c r="AZ71" s="20">
        <v>0</v>
      </c>
      <c r="BA71" s="20">
        <v>1</v>
      </c>
      <c r="BB71" s="20">
        <v>0</v>
      </c>
      <c r="BC71" s="20">
        <v>0</v>
      </c>
      <c r="BD71" s="20">
        <v>0</v>
      </c>
      <c r="BE71" s="20">
        <v>1</v>
      </c>
      <c r="BF71" s="20">
        <v>2</v>
      </c>
      <c r="BG71" s="171">
        <v>0</v>
      </c>
      <c r="BH71" s="40"/>
      <c r="BI71" s="40"/>
      <c r="BJ71" s="40"/>
      <c r="BK71" s="40"/>
      <c r="BL71" s="40"/>
      <c r="BM71" s="40"/>
    </row>
    <row r="72" spans="1:65" ht="15.75" customHeight="1">
      <c r="A72" s="138"/>
      <c r="B72" s="146" t="s">
        <v>815</v>
      </c>
      <c r="C72" s="62">
        <v>39</v>
      </c>
      <c r="D72" s="4">
        <v>11</v>
      </c>
      <c r="E72" s="4">
        <v>1</v>
      </c>
      <c r="F72" s="4">
        <v>0</v>
      </c>
      <c r="G72" s="4">
        <v>0</v>
      </c>
      <c r="H72" s="4">
        <v>5</v>
      </c>
      <c r="I72" s="4">
        <v>8</v>
      </c>
      <c r="J72" s="4">
        <v>4</v>
      </c>
      <c r="K72" s="4">
        <v>7</v>
      </c>
      <c r="L72" s="374">
        <v>5</v>
      </c>
      <c r="M72" s="375">
        <v>1</v>
      </c>
      <c r="N72" s="4">
        <v>0</v>
      </c>
      <c r="O72" s="4">
        <v>0</v>
      </c>
      <c r="P72" s="4">
        <v>1</v>
      </c>
      <c r="Q72" s="4">
        <v>5</v>
      </c>
      <c r="R72" s="4">
        <v>1</v>
      </c>
      <c r="S72" s="4">
        <v>3</v>
      </c>
      <c r="T72" s="4">
        <v>1</v>
      </c>
      <c r="U72" s="4">
        <v>2</v>
      </c>
      <c r="V72" s="4">
        <v>13</v>
      </c>
      <c r="W72" s="374">
        <v>7</v>
      </c>
      <c r="X72" s="23">
        <v>3</v>
      </c>
      <c r="Y72" s="23">
        <v>4</v>
      </c>
      <c r="Z72" s="23">
        <v>0</v>
      </c>
      <c r="AA72" s="23">
        <v>0</v>
      </c>
      <c r="AB72" s="23">
        <v>3</v>
      </c>
      <c r="AC72" s="23">
        <v>4</v>
      </c>
      <c r="AD72" s="23">
        <v>3</v>
      </c>
      <c r="AE72" s="23">
        <v>5</v>
      </c>
      <c r="AF72" s="23">
        <v>2</v>
      </c>
      <c r="AG72" s="23">
        <v>3</v>
      </c>
      <c r="AH72" s="23">
        <v>1</v>
      </c>
      <c r="AI72" s="23">
        <v>2</v>
      </c>
      <c r="AJ72" s="23">
        <v>9</v>
      </c>
      <c r="AK72" s="23">
        <v>7</v>
      </c>
      <c r="AL72" s="23">
        <v>7</v>
      </c>
      <c r="AM72" s="23">
        <v>6</v>
      </c>
      <c r="AN72" s="23">
        <v>2</v>
      </c>
      <c r="AO72" s="23">
        <v>1</v>
      </c>
      <c r="AP72" s="23">
        <v>0</v>
      </c>
      <c r="AQ72" s="23">
        <v>4</v>
      </c>
      <c r="AR72" s="23">
        <v>0</v>
      </c>
      <c r="AS72" s="23">
        <v>3</v>
      </c>
      <c r="AT72" s="23">
        <v>0</v>
      </c>
      <c r="AU72" s="23">
        <v>1</v>
      </c>
      <c r="AV72" s="23">
        <v>17</v>
      </c>
      <c r="AW72" s="23">
        <v>8</v>
      </c>
      <c r="AX72" s="23">
        <v>0</v>
      </c>
      <c r="AY72" s="23">
        <v>0</v>
      </c>
      <c r="AZ72" s="23">
        <v>2</v>
      </c>
      <c r="BA72" s="23">
        <v>0</v>
      </c>
      <c r="BB72" s="23">
        <v>4</v>
      </c>
      <c r="BC72" s="23">
        <v>5</v>
      </c>
      <c r="BD72" s="23">
        <v>3</v>
      </c>
      <c r="BE72" s="23">
        <v>1</v>
      </c>
      <c r="BF72" s="23">
        <v>8</v>
      </c>
      <c r="BG72" s="371">
        <v>2</v>
      </c>
      <c r="BH72" s="40"/>
      <c r="BI72" s="40"/>
      <c r="BJ72" s="40"/>
      <c r="BK72" s="40"/>
      <c r="BL72" s="40"/>
      <c r="BM72" s="40"/>
    </row>
    <row r="73" spans="1:65" ht="15.75" customHeight="1">
      <c r="A73" s="142" t="s">
        <v>816</v>
      </c>
      <c r="B73" s="143"/>
      <c r="C73" s="60">
        <v>110</v>
      </c>
      <c r="D73" s="10">
        <v>27</v>
      </c>
      <c r="E73" s="10">
        <v>2</v>
      </c>
      <c r="F73" s="10">
        <v>0</v>
      </c>
      <c r="G73" s="10">
        <v>0</v>
      </c>
      <c r="H73" s="10">
        <v>16</v>
      </c>
      <c r="I73" s="10">
        <v>7</v>
      </c>
      <c r="J73" s="10">
        <v>7</v>
      </c>
      <c r="K73" s="10">
        <v>17</v>
      </c>
      <c r="L73" s="28">
        <v>9</v>
      </c>
      <c r="M73" s="131">
        <v>2</v>
      </c>
      <c r="N73" s="10">
        <v>2</v>
      </c>
      <c r="O73" s="10">
        <v>0</v>
      </c>
      <c r="P73" s="10">
        <v>12</v>
      </c>
      <c r="Q73" s="10">
        <v>9</v>
      </c>
      <c r="R73" s="10">
        <v>8</v>
      </c>
      <c r="S73" s="10">
        <v>5</v>
      </c>
      <c r="T73" s="10">
        <v>5</v>
      </c>
      <c r="U73" s="10">
        <v>2</v>
      </c>
      <c r="V73" s="10">
        <v>16</v>
      </c>
      <c r="W73" s="28">
        <v>7</v>
      </c>
      <c r="X73" s="17">
        <v>6</v>
      </c>
      <c r="Y73" s="17">
        <v>9</v>
      </c>
      <c r="Z73" s="17">
        <v>2</v>
      </c>
      <c r="AA73" s="17">
        <v>5</v>
      </c>
      <c r="AB73" s="17">
        <v>4</v>
      </c>
      <c r="AC73" s="17">
        <v>4</v>
      </c>
      <c r="AD73" s="17">
        <v>3</v>
      </c>
      <c r="AE73" s="17">
        <v>4</v>
      </c>
      <c r="AF73" s="17">
        <v>0</v>
      </c>
      <c r="AG73" s="17">
        <v>1</v>
      </c>
      <c r="AH73" s="17">
        <v>3</v>
      </c>
      <c r="AI73" s="17">
        <v>3</v>
      </c>
      <c r="AJ73" s="17">
        <v>16</v>
      </c>
      <c r="AK73" s="17">
        <v>22</v>
      </c>
      <c r="AL73" s="17">
        <v>7</v>
      </c>
      <c r="AM73" s="17">
        <v>16</v>
      </c>
      <c r="AN73" s="17">
        <v>9</v>
      </c>
      <c r="AO73" s="17">
        <v>6</v>
      </c>
      <c r="AP73" s="17">
        <v>2</v>
      </c>
      <c r="AQ73" s="17">
        <v>4</v>
      </c>
      <c r="AR73" s="17">
        <v>0</v>
      </c>
      <c r="AS73" s="17">
        <v>3</v>
      </c>
      <c r="AT73" s="17">
        <v>2</v>
      </c>
      <c r="AU73" s="17">
        <v>1</v>
      </c>
      <c r="AV73" s="17">
        <v>18</v>
      </c>
      <c r="AW73" s="17">
        <v>19</v>
      </c>
      <c r="AX73" s="17">
        <v>0</v>
      </c>
      <c r="AY73" s="17">
        <v>0</v>
      </c>
      <c r="AZ73" s="17">
        <v>2</v>
      </c>
      <c r="BA73" s="17">
        <v>1</v>
      </c>
      <c r="BB73" s="17">
        <v>6</v>
      </c>
      <c r="BC73" s="17">
        <v>8</v>
      </c>
      <c r="BD73" s="17">
        <v>2</v>
      </c>
      <c r="BE73" s="17">
        <v>5</v>
      </c>
      <c r="BF73" s="17">
        <v>8</v>
      </c>
      <c r="BG73" s="132">
        <v>5</v>
      </c>
      <c r="BH73" s="40"/>
      <c r="BI73" s="40"/>
      <c r="BJ73" s="40"/>
      <c r="BK73" s="40"/>
      <c r="BL73" s="40"/>
      <c r="BM73" s="40"/>
    </row>
    <row r="74" spans="1:65" ht="15.75" customHeight="1">
      <c r="A74" s="136"/>
      <c r="B74" s="2" t="s">
        <v>817</v>
      </c>
      <c r="C74" s="61">
        <v>36</v>
      </c>
      <c r="D74" s="3">
        <v>8</v>
      </c>
      <c r="E74" s="3">
        <v>2</v>
      </c>
      <c r="F74" s="3">
        <v>0</v>
      </c>
      <c r="G74" s="3">
        <v>0</v>
      </c>
      <c r="H74" s="3">
        <v>6</v>
      </c>
      <c r="I74" s="3">
        <v>4</v>
      </c>
      <c r="J74" s="3">
        <v>4</v>
      </c>
      <c r="K74" s="3">
        <v>8</v>
      </c>
      <c r="L74" s="26">
        <v>0</v>
      </c>
      <c r="M74" s="72">
        <v>0</v>
      </c>
      <c r="N74" s="3">
        <v>0</v>
      </c>
      <c r="O74" s="3">
        <v>0</v>
      </c>
      <c r="P74" s="3">
        <v>6</v>
      </c>
      <c r="Q74" s="3">
        <v>2</v>
      </c>
      <c r="R74" s="3">
        <v>3</v>
      </c>
      <c r="S74" s="3">
        <v>1</v>
      </c>
      <c r="T74" s="3">
        <v>2</v>
      </c>
      <c r="U74" s="3">
        <v>0</v>
      </c>
      <c r="V74" s="3">
        <v>4</v>
      </c>
      <c r="W74" s="26">
        <v>1</v>
      </c>
      <c r="X74" s="20">
        <v>3</v>
      </c>
      <c r="Y74" s="20">
        <v>6</v>
      </c>
      <c r="Z74" s="20">
        <v>1</v>
      </c>
      <c r="AA74" s="20">
        <v>2</v>
      </c>
      <c r="AB74" s="20">
        <v>2</v>
      </c>
      <c r="AC74" s="20">
        <v>4</v>
      </c>
      <c r="AD74" s="20">
        <v>0</v>
      </c>
      <c r="AE74" s="20">
        <v>1</v>
      </c>
      <c r="AF74" s="20">
        <v>0</v>
      </c>
      <c r="AG74" s="20">
        <v>0</v>
      </c>
      <c r="AH74" s="20">
        <v>0</v>
      </c>
      <c r="AI74" s="20">
        <v>1</v>
      </c>
      <c r="AJ74" s="20">
        <v>5</v>
      </c>
      <c r="AK74" s="20">
        <v>5</v>
      </c>
      <c r="AL74" s="20">
        <v>1</v>
      </c>
      <c r="AM74" s="20">
        <v>4</v>
      </c>
      <c r="AN74" s="20">
        <v>4</v>
      </c>
      <c r="AO74" s="20">
        <v>1</v>
      </c>
      <c r="AP74" s="20">
        <v>1</v>
      </c>
      <c r="AQ74" s="20">
        <v>2</v>
      </c>
      <c r="AR74" s="20">
        <v>0</v>
      </c>
      <c r="AS74" s="20">
        <v>1</v>
      </c>
      <c r="AT74" s="20">
        <v>1</v>
      </c>
      <c r="AU74" s="20">
        <v>1</v>
      </c>
      <c r="AV74" s="20">
        <v>7</v>
      </c>
      <c r="AW74" s="20">
        <v>6</v>
      </c>
      <c r="AX74" s="20">
        <v>0</v>
      </c>
      <c r="AY74" s="20">
        <v>0</v>
      </c>
      <c r="AZ74" s="20">
        <v>0</v>
      </c>
      <c r="BA74" s="20">
        <v>0</v>
      </c>
      <c r="BB74" s="20">
        <v>3</v>
      </c>
      <c r="BC74" s="20">
        <v>5</v>
      </c>
      <c r="BD74" s="20">
        <v>1</v>
      </c>
      <c r="BE74" s="20">
        <v>0</v>
      </c>
      <c r="BF74" s="20">
        <v>3</v>
      </c>
      <c r="BG74" s="171">
        <v>1</v>
      </c>
      <c r="BH74" s="40"/>
      <c r="BI74" s="40"/>
      <c r="BJ74" s="40"/>
      <c r="BK74" s="40"/>
      <c r="BL74" s="40"/>
      <c r="BM74" s="40"/>
    </row>
    <row r="75" spans="1:65" ht="15.75" customHeight="1">
      <c r="A75" s="136"/>
      <c r="B75" s="2" t="s">
        <v>783</v>
      </c>
      <c r="C75" s="61">
        <v>38</v>
      </c>
      <c r="D75" s="3">
        <v>10</v>
      </c>
      <c r="E75" s="3">
        <v>0</v>
      </c>
      <c r="F75" s="3">
        <v>0</v>
      </c>
      <c r="G75" s="3">
        <v>0</v>
      </c>
      <c r="H75" s="3">
        <v>4</v>
      </c>
      <c r="I75" s="3">
        <v>2</v>
      </c>
      <c r="J75" s="3">
        <v>2</v>
      </c>
      <c r="K75" s="3">
        <v>3</v>
      </c>
      <c r="L75" s="26">
        <v>5</v>
      </c>
      <c r="M75" s="72">
        <v>1</v>
      </c>
      <c r="N75" s="3">
        <v>0</v>
      </c>
      <c r="O75" s="3">
        <v>0</v>
      </c>
      <c r="P75" s="3">
        <v>1</v>
      </c>
      <c r="Q75" s="3">
        <v>3</v>
      </c>
      <c r="R75" s="3">
        <v>2</v>
      </c>
      <c r="S75" s="3">
        <v>3</v>
      </c>
      <c r="T75" s="3">
        <v>1</v>
      </c>
      <c r="U75" s="3">
        <v>1</v>
      </c>
      <c r="V75" s="3">
        <v>7</v>
      </c>
      <c r="W75" s="26">
        <v>2</v>
      </c>
      <c r="X75" s="20">
        <v>3</v>
      </c>
      <c r="Y75" s="20">
        <v>2</v>
      </c>
      <c r="Z75" s="20">
        <v>1</v>
      </c>
      <c r="AA75" s="20">
        <v>2</v>
      </c>
      <c r="AB75" s="20">
        <v>2</v>
      </c>
      <c r="AC75" s="20">
        <v>0</v>
      </c>
      <c r="AD75" s="20">
        <v>3</v>
      </c>
      <c r="AE75" s="20">
        <v>1</v>
      </c>
      <c r="AF75" s="20">
        <v>0</v>
      </c>
      <c r="AG75" s="20">
        <v>0</v>
      </c>
      <c r="AH75" s="20">
        <v>3</v>
      </c>
      <c r="AI75" s="20">
        <v>1</v>
      </c>
      <c r="AJ75" s="20">
        <v>8</v>
      </c>
      <c r="AK75" s="20">
        <v>8</v>
      </c>
      <c r="AL75" s="20">
        <v>4</v>
      </c>
      <c r="AM75" s="20">
        <v>6</v>
      </c>
      <c r="AN75" s="20">
        <v>4</v>
      </c>
      <c r="AO75" s="20">
        <v>2</v>
      </c>
      <c r="AP75" s="20">
        <v>0</v>
      </c>
      <c r="AQ75" s="20">
        <v>1</v>
      </c>
      <c r="AR75" s="20">
        <v>0</v>
      </c>
      <c r="AS75" s="20">
        <v>1</v>
      </c>
      <c r="AT75" s="20">
        <v>0</v>
      </c>
      <c r="AU75" s="20">
        <v>0</v>
      </c>
      <c r="AV75" s="20">
        <v>6</v>
      </c>
      <c r="AW75" s="20">
        <v>6</v>
      </c>
      <c r="AX75" s="20">
        <v>0</v>
      </c>
      <c r="AY75" s="20">
        <v>0</v>
      </c>
      <c r="AZ75" s="20">
        <v>1</v>
      </c>
      <c r="BA75" s="20">
        <v>1</v>
      </c>
      <c r="BB75" s="20">
        <v>2</v>
      </c>
      <c r="BC75" s="20">
        <v>1</v>
      </c>
      <c r="BD75" s="20">
        <v>1</v>
      </c>
      <c r="BE75" s="20">
        <v>2</v>
      </c>
      <c r="BF75" s="20">
        <v>2</v>
      </c>
      <c r="BG75" s="171">
        <v>2</v>
      </c>
      <c r="BH75" s="40"/>
      <c r="BI75" s="40"/>
      <c r="BJ75" s="40"/>
      <c r="BK75" s="40"/>
      <c r="BL75" s="40"/>
      <c r="BM75" s="40"/>
    </row>
    <row r="76" spans="1:65" ht="15.75" customHeight="1" thickBot="1">
      <c r="A76" s="148"/>
      <c r="B76" s="149" t="s">
        <v>813</v>
      </c>
      <c r="C76" s="64">
        <v>36</v>
      </c>
      <c r="D76" s="11">
        <v>9</v>
      </c>
      <c r="E76" s="11">
        <v>0</v>
      </c>
      <c r="F76" s="11">
        <v>0</v>
      </c>
      <c r="G76" s="11">
        <v>0</v>
      </c>
      <c r="H76" s="11">
        <v>6</v>
      </c>
      <c r="I76" s="11">
        <v>1</v>
      </c>
      <c r="J76" s="11">
        <v>1</v>
      </c>
      <c r="K76" s="11">
        <v>6</v>
      </c>
      <c r="L76" s="380">
        <v>4</v>
      </c>
      <c r="M76" s="381">
        <v>1</v>
      </c>
      <c r="N76" s="11">
        <v>2</v>
      </c>
      <c r="O76" s="11">
        <v>0</v>
      </c>
      <c r="P76" s="11">
        <v>5</v>
      </c>
      <c r="Q76" s="11">
        <v>4</v>
      </c>
      <c r="R76" s="11">
        <v>3</v>
      </c>
      <c r="S76" s="11">
        <v>1</v>
      </c>
      <c r="T76" s="11">
        <v>2</v>
      </c>
      <c r="U76" s="11">
        <v>1</v>
      </c>
      <c r="V76" s="11">
        <v>5</v>
      </c>
      <c r="W76" s="380">
        <v>4</v>
      </c>
      <c r="X76" s="25">
        <v>0</v>
      </c>
      <c r="Y76" s="25">
        <v>1</v>
      </c>
      <c r="Z76" s="25">
        <v>0</v>
      </c>
      <c r="AA76" s="25">
        <v>1</v>
      </c>
      <c r="AB76" s="25">
        <v>0</v>
      </c>
      <c r="AC76" s="25">
        <v>0</v>
      </c>
      <c r="AD76" s="25">
        <v>0</v>
      </c>
      <c r="AE76" s="25">
        <v>2</v>
      </c>
      <c r="AF76" s="25">
        <v>0</v>
      </c>
      <c r="AG76" s="25">
        <v>1</v>
      </c>
      <c r="AH76" s="25">
        <v>0</v>
      </c>
      <c r="AI76" s="25">
        <v>1</v>
      </c>
      <c r="AJ76" s="25">
        <v>3</v>
      </c>
      <c r="AK76" s="25">
        <v>9</v>
      </c>
      <c r="AL76" s="25">
        <v>2</v>
      </c>
      <c r="AM76" s="25">
        <v>6</v>
      </c>
      <c r="AN76" s="25">
        <v>1</v>
      </c>
      <c r="AO76" s="25">
        <v>3</v>
      </c>
      <c r="AP76" s="25">
        <v>1</v>
      </c>
      <c r="AQ76" s="25">
        <v>1</v>
      </c>
      <c r="AR76" s="25">
        <v>0</v>
      </c>
      <c r="AS76" s="25">
        <v>1</v>
      </c>
      <c r="AT76" s="25">
        <v>1</v>
      </c>
      <c r="AU76" s="25">
        <v>0</v>
      </c>
      <c r="AV76" s="25">
        <v>5</v>
      </c>
      <c r="AW76" s="25">
        <v>7</v>
      </c>
      <c r="AX76" s="25">
        <v>0</v>
      </c>
      <c r="AY76" s="25">
        <v>0</v>
      </c>
      <c r="AZ76" s="25">
        <v>1</v>
      </c>
      <c r="BA76" s="25">
        <v>0</v>
      </c>
      <c r="BB76" s="25">
        <v>1</v>
      </c>
      <c r="BC76" s="25">
        <v>2</v>
      </c>
      <c r="BD76" s="25">
        <v>0</v>
      </c>
      <c r="BE76" s="25">
        <v>3</v>
      </c>
      <c r="BF76" s="25">
        <v>3</v>
      </c>
      <c r="BG76" s="373">
        <v>2</v>
      </c>
      <c r="BH76" s="40"/>
      <c r="BI76" s="40"/>
      <c r="BJ76" s="40"/>
      <c r="BK76" s="40"/>
      <c r="BL76" s="40"/>
      <c r="BM76" s="40"/>
    </row>
    <row r="77" spans="1:65" ht="15" customHeight="1">
      <c r="A77" s="9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3:65" ht="13.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</row>
    <row r="79" spans="3:65" ht="13.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</row>
    <row r="80" spans="3:58" ht="13.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</row>
    <row r="81" spans="3:58" ht="13.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</row>
    <row r="82" spans="3:58" ht="13.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</row>
    <row r="83" spans="3:58" ht="13.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</row>
    <row r="84" spans="3:58" ht="13.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</row>
    <row r="85" spans="3:58" ht="13.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</row>
    <row r="86" spans="3:58" ht="13.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</row>
    <row r="87" spans="3:58" ht="13.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</row>
    <row r="88" spans="3:58" ht="13.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</row>
    <row r="89" spans="3:58" ht="13.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</row>
    <row r="90" spans="3:58" ht="13.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</row>
    <row r="91" spans="3:58" ht="13.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</row>
    <row r="92" spans="3:58" ht="13.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</row>
    <row r="93" spans="3:58" ht="13.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</row>
    <row r="94" spans="3:58" ht="13.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</row>
    <row r="95" spans="3:58" ht="13.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</row>
    <row r="96" spans="3:58" ht="13.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</row>
    <row r="97" spans="3:58" ht="13.5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</row>
    <row r="98" spans="3:58" ht="13.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</row>
    <row r="99" spans="3:58" ht="13.5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</row>
    <row r="100" spans="3:58" ht="13.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</row>
    <row r="101" spans="3:58" ht="13.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</row>
    <row r="102" spans="3:58" ht="13.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</row>
    <row r="103" spans="3:58" ht="13.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</row>
    <row r="104" spans="3:58" ht="13.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</row>
    <row r="105" spans="3:58" ht="13.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</row>
    <row r="106" spans="3:58" ht="13.5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</row>
    <row r="107" spans="3:58" ht="13.5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</row>
    <row r="108" spans="3:58" ht="13.5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</row>
    <row r="109" spans="3:58" ht="13.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</row>
    <row r="110" spans="3:58" ht="13.5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</row>
    <row r="111" spans="3:58" ht="13.5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</row>
    <row r="112" spans="3:58" ht="13.5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</row>
    <row r="113" spans="3:58" ht="13.5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</row>
    <row r="114" spans="3:58" ht="13.5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</row>
    <row r="115" spans="3:58" ht="13.5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</row>
    <row r="116" spans="3:58" ht="13.5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</row>
    <row r="117" spans="3:58" ht="13.5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</row>
    <row r="118" spans="3:58" ht="13.5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</row>
    <row r="119" spans="3:58" ht="13.5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</row>
    <row r="120" spans="3:58" ht="13.5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</row>
    <row r="121" spans="3:58" ht="13.5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</row>
    <row r="122" spans="3:58" ht="13.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</row>
    <row r="123" spans="3:58" ht="13.5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</row>
    <row r="124" spans="3:58" ht="13.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</row>
    <row r="125" spans="3:58" ht="13.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</row>
    <row r="126" spans="3:58" ht="13.5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</row>
    <row r="127" spans="3:58" ht="13.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</row>
    <row r="128" spans="3:58" ht="13.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</row>
    <row r="129" spans="3:58" ht="13.5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</row>
    <row r="130" spans="3:58" ht="13.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</row>
    <row r="131" spans="3:58" ht="13.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</row>
    <row r="132" spans="3:58" ht="13.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</row>
    <row r="133" spans="3:58" ht="13.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</row>
    <row r="134" spans="3:58" ht="13.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</row>
    <row r="135" spans="3:58" ht="13.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</row>
    <row r="136" spans="3:58" ht="13.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</row>
    <row r="137" spans="3:58" ht="13.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</row>
    <row r="138" spans="3:58" ht="13.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</row>
    <row r="139" spans="3:58" ht="13.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</row>
    <row r="140" spans="3:58" ht="13.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</row>
    <row r="141" spans="3:58" ht="13.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</row>
    <row r="142" spans="3:58" ht="13.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</row>
    <row r="143" spans="3:58" ht="13.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</row>
    <row r="144" spans="3:58" ht="13.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</row>
    <row r="145" spans="3:58" ht="13.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</row>
    <row r="146" spans="3:58" ht="13.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</row>
    <row r="147" spans="3:58" ht="13.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</row>
    <row r="148" spans="3:58" ht="13.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</row>
    <row r="149" spans="3:58" ht="13.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</row>
    <row r="150" spans="3:58" ht="13.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</row>
    <row r="151" spans="3:58" ht="13.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</row>
    <row r="152" spans="3:58" ht="13.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</row>
    <row r="153" spans="3:58" ht="13.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</row>
    <row r="154" spans="3:58" ht="13.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</row>
    <row r="155" spans="3:58" ht="13.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</row>
    <row r="156" spans="3:58" ht="13.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</row>
    <row r="157" spans="3:58" ht="13.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</row>
    <row r="158" spans="3:58" ht="13.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</row>
    <row r="159" spans="3:58" ht="13.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</row>
    <row r="160" spans="3:58" ht="13.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</row>
    <row r="161" spans="3:58" ht="13.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</row>
    <row r="162" spans="3:58" ht="13.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</row>
    <row r="163" spans="3:58" ht="13.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</row>
    <row r="164" spans="3:58" ht="13.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</row>
    <row r="165" spans="3:58" ht="13.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</row>
    <row r="166" spans="3:58" ht="13.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</row>
    <row r="167" spans="3:58" ht="13.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</row>
    <row r="168" spans="3:58" ht="13.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</row>
    <row r="169" spans="3:58" ht="13.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</row>
    <row r="170" spans="3:58" ht="13.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</row>
    <row r="171" spans="3:58" ht="13.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</row>
    <row r="172" spans="3:58" ht="13.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</row>
    <row r="173" spans="3:58" ht="13.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</row>
    <row r="174" spans="3:58" ht="13.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</row>
    <row r="175" spans="3:58" ht="13.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</row>
    <row r="176" spans="3:58" ht="13.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</row>
    <row r="177" spans="3:58" ht="13.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</row>
    <row r="178" spans="3:58" ht="13.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</row>
    <row r="179" spans="3:58" ht="13.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</row>
    <row r="180" spans="3:58" ht="13.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</row>
    <row r="181" spans="3:58" ht="13.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</row>
    <row r="182" spans="3:58" ht="13.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</row>
    <row r="183" spans="3:58" ht="13.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</row>
    <row r="184" spans="3:58" ht="13.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</row>
    <row r="185" spans="3:58" ht="13.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</row>
    <row r="186" spans="3:58" ht="13.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</row>
    <row r="187" spans="3:58" ht="13.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</row>
    <row r="188" spans="3:58" ht="13.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</row>
    <row r="189" spans="3:58" ht="13.5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</row>
    <row r="190" spans="3:58" ht="13.5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</row>
    <row r="191" spans="3:58" ht="13.5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</row>
    <row r="192" spans="3:58" ht="13.5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</row>
    <row r="193" spans="3:58" ht="13.5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</row>
    <row r="194" spans="3:58" ht="13.5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</row>
    <row r="195" spans="3:58" ht="13.5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</row>
    <row r="196" spans="3:58" ht="13.5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</row>
    <row r="197" spans="3:58" ht="13.5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</row>
    <row r="198" spans="3:58" ht="13.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</row>
    <row r="199" spans="3:58" ht="13.5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</row>
    <row r="200" spans="3:58" ht="13.5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</row>
    <row r="201" spans="3:58" ht="13.5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</row>
    <row r="202" spans="3:58" ht="13.5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</row>
    <row r="203" spans="3:58" ht="13.5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</row>
    <row r="204" spans="3:58" ht="13.5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</row>
    <row r="205" spans="3:58" ht="13.5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</row>
    <row r="206" spans="3:58" ht="13.5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</row>
    <row r="207" spans="3:58" ht="13.5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</row>
    <row r="208" spans="3:58" ht="13.5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</row>
    <row r="209" spans="3:58" ht="13.5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</row>
    <row r="210" spans="3:58" ht="13.5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</row>
    <row r="211" spans="3:58" ht="13.5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</row>
    <row r="212" spans="3:58" ht="13.5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</row>
    <row r="213" spans="3:58" ht="13.5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</row>
    <row r="214" spans="3:58" ht="13.5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</row>
    <row r="215" spans="3:58" ht="13.5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</row>
    <row r="216" spans="3:58" ht="13.5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</row>
    <row r="217" spans="3:58" ht="13.5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</row>
    <row r="218" spans="3:58" ht="13.5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</row>
    <row r="219" spans="3:58" ht="13.5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</row>
    <row r="220" spans="3:58" ht="13.5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</row>
    <row r="221" spans="3:58" ht="13.5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</row>
    <row r="222" spans="3:58" ht="13.5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</row>
    <row r="223" spans="3:58" ht="13.5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</row>
    <row r="224" spans="3:58" ht="13.5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</row>
    <row r="225" spans="3:58" ht="13.5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</row>
    <row r="226" spans="3:58" ht="13.5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</row>
    <row r="227" spans="3:58" ht="13.5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</row>
    <row r="228" spans="3:58" ht="13.5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</row>
    <row r="229" spans="3:58" ht="13.5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</row>
    <row r="230" spans="3:58" ht="13.5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</row>
    <row r="231" spans="3:58" ht="13.5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</row>
    <row r="232" spans="3:58" ht="13.5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</row>
    <row r="233" spans="3:58" ht="13.5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</row>
    <row r="234" spans="3:58" ht="13.5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</row>
    <row r="235" spans="3:58" ht="13.5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</row>
    <row r="236" spans="3:58" ht="13.5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</row>
    <row r="237" spans="3:58" ht="13.5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</row>
    <row r="238" spans="3:58" ht="13.5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</row>
  </sheetData>
  <sheetProtection sheet="1"/>
  <mergeCells count="58">
    <mergeCell ref="AD3:AE3"/>
    <mergeCell ref="BD3:BE3"/>
    <mergeCell ref="BF3:BG3"/>
    <mergeCell ref="AX3:AY3"/>
    <mergeCell ref="AZ3:BA3"/>
    <mergeCell ref="BB3:BC3"/>
    <mergeCell ref="AT3:AU3"/>
    <mergeCell ref="AV3:AW3"/>
    <mergeCell ref="A3:A8"/>
    <mergeCell ref="B3:B8"/>
    <mergeCell ref="P3:Q3"/>
    <mergeCell ref="R3:S3"/>
    <mergeCell ref="R6:S6"/>
    <mergeCell ref="E3:F3"/>
    <mergeCell ref="G6:H6"/>
    <mergeCell ref="G3:H3"/>
    <mergeCell ref="L6:M6"/>
    <mergeCell ref="L3:M3"/>
    <mergeCell ref="AX5:AY6"/>
    <mergeCell ref="T6:U6"/>
    <mergeCell ref="N3:O3"/>
    <mergeCell ref="P6:Q6"/>
    <mergeCell ref="AJ5:AJ6"/>
    <mergeCell ref="AK5:AK6"/>
    <mergeCell ref="T3:U3"/>
    <mergeCell ref="V3:W3"/>
    <mergeCell ref="AR3:AS3"/>
    <mergeCell ref="AR5:AR6"/>
    <mergeCell ref="AV5:AW6"/>
    <mergeCell ref="AJ3:AK3"/>
    <mergeCell ref="AL3:AM3"/>
    <mergeCell ref="AL5:AM6"/>
    <mergeCell ref="C3:D3"/>
    <mergeCell ref="E6:F6"/>
    <mergeCell ref="AS5:AS6"/>
    <mergeCell ref="X3:Y3"/>
    <mergeCell ref="Z3:AA3"/>
    <mergeCell ref="AB3:AC3"/>
    <mergeCell ref="AF5:AG6"/>
    <mergeCell ref="AH5:AI6"/>
    <mergeCell ref="AU5:AU6"/>
    <mergeCell ref="AT5:AT6"/>
    <mergeCell ref="AZ5:AZ6"/>
    <mergeCell ref="AF3:AG3"/>
    <mergeCell ref="AO5:AO6"/>
    <mergeCell ref="AN3:AO3"/>
    <mergeCell ref="AP3:AQ3"/>
    <mergeCell ref="AP5:AQ6"/>
    <mergeCell ref="BD5:BE6"/>
    <mergeCell ref="BF5:BF6"/>
    <mergeCell ref="BG5:BG6"/>
    <mergeCell ref="BB5:BC6"/>
    <mergeCell ref="V6:W6"/>
    <mergeCell ref="AH3:AI3"/>
    <mergeCell ref="BA5:BA6"/>
    <mergeCell ref="X5:Y6"/>
    <mergeCell ref="AD5:AE6"/>
    <mergeCell ref="AN5:AN6"/>
  </mergeCells>
  <printOptions horizontalCentered="1"/>
  <pageMargins left="0.31496062992125984" right="0.2755905511811024" top="0.7086614173228347" bottom="0.1968503937007874" header="0.64" footer="0"/>
  <pageSetup blackAndWhite="1" fitToHeight="1" fitToWidth="1" horizontalDpi="600" verticalDpi="600" orientation="landscape" pageOrder="overThenDown" paperSize="9" scale="39" r:id="rId1"/>
  <colBreaks count="1" manualBreakCount="1">
    <brk id="27" max="1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D238"/>
  <sheetViews>
    <sheetView zoomScale="70" zoomScaleNormal="7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6" sqref="M16"/>
    </sheetView>
  </sheetViews>
  <sheetFormatPr defaultColWidth="9.00390625" defaultRowHeight="13.5"/>
  <cols>
    <col min="1" max="1" width="8.75390625" style="1" customWidth="1"/>
    <col min="2" max="2" width="11.625" style="1" customWidth="1"/>
    <col min="3" max="6" width="4.625" style="1" customWidth="1"/>
    <col min="7" max="8" width="8.625" style="1" customWidth="1"/>
    <col min="9" max="14" width="5.875" style="1" customWidth="1"/>
    <col min="15" max="16" width="8.625" style="1" customWidth="1"/>
    <col min="17" max="18" width="5.875" style="1" customWidth="1"/>
    <col min="19" max="20" width="8.375" style="1" customWidth="1"/>
    <col min="21" max="28" width="5.875" style="1" customWidth="1"/>
    <col min="29" max="30" width="8.625" style="1" customWidth="1"/>
    <col min="31" max="32" width="6.375" style="1" customWidth="1"/>
    <col min="33" max="34" width="8.625" style="1" customWidth="1"/>
    <col min="35" max="38" width="6.50390625" style="1" customWidth="1"/>
    <col min="39" max="40" width="8.625" style="1" customWidth="1"/>
    <col min="41" max="46" width="6.50390625" style="1" customWidth="1"/>
    <col min="47" max="48" width="8.625" style="1" customWidth="1"/>
    <col min="49" max="50" width="6.50390625" style="1" customWidth="1"/>
    <col min="51" max="16384" width="9.00390625" style="1" customWidth="1"/>
  </cols>
  <sheetData>
    <row r="1" spans="1:22" ht="30" customHeight="1">
      <c r="A1" s="93" t="s">
        <v>840</v>
      </c>
      <c r="B1" s="29"/>
      <c r="C1" s="29"/>
      <c r="D1" s="29"/>
      <c r="E1" s="29"/>
      <c r="F1" s="29"/>
      <c r="G1" s="49"/>
      <c r="H1" s="50"/>
      <c r="I1" s="29"/>
      <c r="J1" s="29"/>
      <c r="K1" s="29"/>
      <c r="L1" s="29"/>
      <c r="M1" s="29"/>
      <c r="N1" s="29"/>
      <c r="O1" s="29"/>
      <c r="P1" s="29"/>
      <c r="Q1" s="96"/>
      <c r="R1" s="29"/>
      <c r="S1" s="29"/>
      <c r="T1" s="29"/>
      <c r="U1" s="29"/>
      <c r="V1" s="29"/>
    </row>
    <row r="2" spans="1:22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50" ht="19.5" customHeight="1">
      <c r="A3" s="411" t="s">
        <v>0</v>
      </c>
      <c r="B3" s="415" t="s">
        <v>326</v>
      </c>
      <c r="C3" s="404" t="s">
        <v>128</v>
      </c>
      <c r="D3" s="437"/>
      <c r="E3" s="404" t="s">
        <v>129</v>
      </c>
      <c r="F3" s="405"/>
      <c r="G3" s="404" t="s">
        <v>131</v>
      </c>
      <c r="H3" s="405"/>
      <c r="I3" s="393" t="s">
        <v>132</v>
      </c>
      <c r="J3" s="397"/>
      <c r="K3" s="393" t="s">
        <v>134</v>
      </c>
      <c r="L3" s="398"/>
      <c r="M3" s="393" t="s">
        <v>137</v>
      </c>
      <c r="N3" s="397"/>
      <c r="O3" s="393" t="s">
        <v>138</v>
      </c>
      <c r="P3" s="397"/>
      <c r="Q3" s="393" t="s">
        <v>141</v>
      </c>
      <c r="R3" s="397"/>
      <c r="S3" s="393" t="s">
        <v>143</v>
      </c>
      <c r="T3" s="397"/>
      <c r="U3" s="393" t="s">
        <v>145</v>
      </c>
      <c r="V3" s="397"/>
      <c r="W3" s="393" t="s">
        <v>146</v>
      </c>
      <c r="X3" s="397"/>
      <c r="Y3" s="393" t="s">
        <v>149</v>
      </c>
      <c r="Z3" s="397"/>
      <c r="AA3" s="393" t="s">
        <v>151</v>
      </c>
      <c r="AB3" s="398"/>
      <c r="AC3" s="393" t="s">
        <v>152</v>
      </c>
      <c r="AD3" s="397"/>
      <c r="AE3" s="393" t="s">
        <v>154</v>
      </c>
      <c r="AF3" s="398"/>
      <c r="AG3" s="393" t="s">
        <v>156</v>
      </c>
      <c r="AH3" s="397"/>
      <c r="AI3" s="393" t="s">
        <v>158</v>
      </c>
      <c r="AJ3" s="397"/>
      <c r="AK3" s="393" t="s">
        <v>160</v>
      </c>
      <c r="AL3" s="398"/>
      <c r="AM3" s="393" t="s">
        <v>162</v>
      </c>
      <c r="AN3" s="397"/>
      <c r="AO3" s="393" t="s">
        <v>164</v>
      </c>
      <c r="AP3" s="398"/>
      <c r="AQ3" s="393" t="s">
        <v>165</v>
      </c>
      <c r="AR3" s="397"/>
      <c r="AS3" s="393" t="s">
        <v>167</v>
      </c>
      <c r="AT3" s="398"/>
      <c r="AU3" s="404" t="s">
        <v>168</v>
      </c>
      <c r="AV3" s="437"/>
      <c r="AW3" s="393" t="s">
        <v>170</v>
      </c>
      <c r="AX3" s="394"/>
    </row>
    <row r="4" spans="1:50" ht="4.5" customHeight="1">
      <c r="A4" s="412"/>
      <c r="B4" s="416"/>
      <c r="C4" s="54"/>
      <c r="D4" s="153"/>
      <c r="E4" s="54"/>
      <c r="F4" s="55"/>
      <c r="G4" s="54"/>
      <c r="H4" s="55"/>
      <c r="I4" s="30"/>
      <c r="J4" s="31"/>
      <c r="K4" s="30"/>
      <c r="L4" s="51"/>
      <c r="M4" s="30"/>
      <c r="N4" s="31"/>
      <c r="O4" s="30"/>
      <c r="P4" s="31"/>
      <c r="Q4" s="30"/>
      <c r="R4" s="31"/>
      <c r="S4" s="30"/>
      <c r="T4" s="51"/>
      <c r="U4" s="30"/>
      <c r="V4" s="31"/>
      <c r="W4" s="51"/>
      <c r="X4" s="31"/>
      <c r="Y4" s="30"/>
      <c r="Z4" s="31"/>
      <c r="AA4" s="30"/>
      <c r="AB4" s="51"/>
      <c r="AC4" s="30"/>
      <c r="AD4" s="31"/>
      <c r="AE4" s="30"/>
      <c r="AF4" s="51"/>
      <c r="AG4" s="30"/>
      <c r="AH4" s="31"/>
      <c r="AI4" s="30"/>
      <c r="AJ4" s="31"/>
      <c r="AK4" s="30"/>
      <c r="AL4" s="51"/>
      <c r="AM4" s="30"/>
      <c r="AN4" s="31"/>
      <c r="AO4" s="30"/>
      <c r="AP4" s="51"/>
      <c r="AQ4" s="30"/>
      <c r="AR4" s="31"/>
      <c r="AS4" s="30"/>
      <c r="AT4" s="51"/>
      <c r="AU4" s="54"/>
      <c r="AV4" s="153"/>
      <c r="AW4" s="30"/>
      <c r="AX4" s="97"/>
    </row>
    <row r="5" spans="1:50" ht="19.5" customHeight="1">
      <c r="A5" s="413"/>
      <c r="B5" s="417"/>
      <c r="C5" s="403" t="s">
        <v>127</v>
      </c>
      <c r="D5" s="438"/>
      <c r="E5" s="436" t="s">
        <v>287</v>
      </c>
      <c r="F5" s="438" t="s">
        <v>288</v>
      </c>
      <c r="G5" s="403" t="s">
        <v>130</v>
      </c>
      <c r="H5" s="438"/>
      <c r="I5" s="391" t="s">
        <v>133</v>
      </c>
      <c r="J5" s="428"/>
      <c r="K5" s="98"/>
      <c r="L5" s="99"/>
      <c r="M5" s="86"/>
      <c r="N5" s="87"/>
      <c r="O5" s="391" t="s">
        <v>139</v>
      </c>
      <c r="P5" s="408" t="s">
        <v>140</v>
      </c>
      <c r="Q5" s="100"/>
      <c r="R5" s="101"/>
      <c r="S5" s="98"/>
      <c r="T5" s="99"/>
      <c r="U5" s="98"/>
      <c r="V5" s="102"/>
      <c r="W5" s="154"/>
      <c r="X5" s="101"/>
      <c r="Y5" s="100"/>
      <c r="Z5" s="101"/>
      <c r="AA5" s="100"/>
      <c r="AB5" s="101"/>
      <c r="AC5" s="100"/>
      <c r="AD5" s="101"/>
      <c r="AE5" s="86"/>
      <c r="AF5" s="87"/>
      <c r="AG5" s="395" t="s">
        <v>157</v>
      </c>
      <c r="AH5" s="433"/>
      <c r="AI5" s="86"/>
      <c r="AJ5" s="87"/>
      <c r="AK5" s="86"/>
      <c r="AL5" s="106"/>
      <c r="AM5" s="86"/>
      <c r="AN5" s="87"/>
      <c r="AO5" s="86"/>
      <c r="AP5" s="106"/>
      <c r="AQ5" s="391" t="s">
        <v>166</v>
      </c>
      <c r="AR5" s="428"/>
      <c r="AS5" s="391" t="s">
        <v>290</v>
      </c>
      <c r="AT5" s="408" t="s">
        <v>293</v>
      </c>
      <c r="AU5" s="403" t="s">
        <v>169</v>
      </c>
      <c r="AV5" s="434"/>
      <c r="AW5" s="391" t="s">
        <v>171</v>
      </c>
      <c r="AX5" s="425"/>
    </row>
    <row r="6" spans="1:50" ht="139.5" customHeight="1">
      <c r="A6" s="413"/>
      <c r="B6" s="417"/>
      <c r="C6" s="436"/>
      <c r="D6" s="438"/>
      <c r="E6" s="436"/>
      <c r="F6" s="438"/>
      <c r="G6" s="436"/>
      <c r="H6" s="438"/>
      <c r="I6" s="432"/>
      <c r="J6" s="428"/>
      <c r="K6" s="86" t="s">
        <v>135</v>
      </c>
      <c r="L6" s="172" t="s">
        <v>136</v>
      </c>
      <c r="M6" s="86" t="s">
        <v>12</v>
      </c>
      <c r="N6" s="87" t="s">
        <v>289</v>
      </c>
      <c r="O6" s="432"/>
      <c r="P6" s="428"/>
      <c r="Q6" s="86" t="s">
        <v>142</v>
      </c>
      <c r="R6" s="87" t="s">
        <v>139</v>
      </c>
      <c r="S6" s="391" t="s">
        <v>144</v>
      </c>
      <c r="T6" s="409"/>
      <c r="U6" s="86" t="s">
        <v>290</v>
      </c>
      <c r="V6" s="172" t="s">
        <v>291</v>
      </c>
      <c r="W6" s="86" t="s">
        <v>147</v>
      </c>
      <c r="X6" s="87" t="s">
        <v>148</v>
      </c>
      <c r="Y6" s="391" t="s">
        <v>150</v>
      </c>
      <c r="Z6" s="428"/>
      <c r="AA6" s="86" t="s">
        <v>292</v>
      </c>
      <c r="AB6" s="87" t="s">
        <v>302</v>
      </c>
      <c r="AC6" s="391" t="s">
        <v>153</v>
      </c>
      <c r="AD6" s="428"/>
      <c r="AE6" s="391" t="s">
        <v>155</v>
      </c>
      <c r="AF6" s="428"/>
      <c r="AG6" s="395"/>
      <c r="AH6" s="433"/>
      <c r="AI6" s="391" t="s">
        <v>159</v>
      </c>
      <c r="AJ6" s="409"/>
      <c r="AK6" s="391" t="s">
        <v>161</v>
      </c>
      <c r="AL6" s="428"/>
      <c r="AM6" s="391" t="s">
        <v>163</v>
      </c>
      <c r="AN6" s="408"/>
      <c r="AO6" s="86" t="s">
        <v>12</v>
      </c>
      <c r="AP6" s="87" t="s">
        <v>301</v>
      </c>
      <c r="AQ6" s="432"/>
      <c r="AR6" s="428"/>
      <c r="AS6" s="432"/>
      <c r="AT6" s="408"/>
      <c r="AU6" s="403"/>
      <c r="AV6" s="434"/>
      <c r="AW6" s="391"/>
      <c r="AX6" s="425"/>
    </row>
    <row r="7" spans="1:50" ht="4.5" customHeight="1">
      <c r="A7" s="413"/>
      <c r="B7" s="417"/>
      <c r="C7" s="167"/>
      <c r="D7" s="173"/>
      <c r="E7" s="167"/>
      <c r="F7" s="173"/>
      <c r="G7" s="167"/>
      <c r="H7" s="173"/>
      <c r="I7" s="32"/>
      <c r="J7" s="33"/>
      <c r="K7" s="112"/>
      <c r="L7" s="113"/>
      <c r="M7" s="112"/>
      <c r="N7" s="114"/>
      <c r="O7" s="32"/>
      <c r="P7" s="33"/>
      <c r="Q7" s="112"/>
      <c r="R7" s="114"/>
      <c r="S7" s="112"/>
      <c r="T7" s="115"/>
      <c r="U7" s="112"/>
      <c r="V7" s="113"/>
      <c r="W7" s="112"/>
      <c r="X7" s="114"/>
      <c r="Y7" s="112"/>
      <c r="Z7" s="33"/>
      <c r="AA7" s="52"/>
      <c r="AB7" s="164"/>
      <c r="AC7" s="112"/>
      <c r="AD7" s="33"/>
      <c r="AE7" s="112"/>
      <c r="AF7" s="33"/>
      <c r="AG7" s="41"/>
      <c r="AH7" s="42"/>
      <c r="AI7" s="112"/>
      <c r="AJ7" s="115"/>
      <c r="AK7" s="112"/>
      <c r="AL7" s="33"/>
      <c r="AM7" s="112"/>
      <c r="AN7" s="114"/>
      <c r="AO7" s="52"/>
      <c r="AP7" s="164"/>
      <c r="AQ7" s="32"/>
      <c r="AR7" s="33"/>
      <c r="AS7" s="32"/>
      <c r="AT7" s="114"/>
      <c r="AU7" s="56"/>
      <c r="AV7" s="168"/>
      <c r="AW7" s="112"/>
      <c r="AX7" s="169"/>
    </row>
    <row r="8" spans="1:50" ht="19.5" customHeight="1" thickBot="1">
      <c r="A8" s="414"/>
      <c r="B8" s="418"/>
      <c r="C8" s="34" t="s">
        <v>1</v>
      </c>
      <c r="D8" s="35" t="s">
        <v>2</v>
      </c>
      <c r="E8" s="34" t="s">
        <v>1</v>
      </c>
      <c r="F8" s="35" t="s">
        <v>2</v>
      </c>
      <c r="G8" s="34" t="s">
        <v>1</v>
      </c>
      <c r="H8" s="35" t="s">
        <v>2</v>
      </c>
      <c r="I8" s="34" t="s">
        <v>9</v>
      </c>
      <c r="J8" s="174" t="s">
        <v>2</v>
      </c>
      <c r="K8" s="34" t="s">
        <v>1</v>
      </c>
      <c r="L8" s="35" t="s">
        <v>2</v>
      </c>
      <c r="M8" s="34" t="s">
        <v>1</v>
      </c>
      <c r="N8" s="35" t="s">
        <v>2</v>
      </c>
      <c r="O8" s="34" t="s">
        <v>1</v>
      </c>
      <c r="P8" s="35" t="s">
        <v>2</v>
      </c>
      <c r="Q8" s="34" t="s">
        <v>1</v>
      </c>
      <c r="R8" s="35" t="s">
        <v>2</v>
      </c>
      <c r="S8" s="34" t="s">
        <v>1</v>
      </c>
      <c r="T8" s="35" t="s">
        <v>2</v>
      </c>
      <c r="U8" s="34" t="s">
        <v>1</v>
      </c>
      <c r="V8" s="35" t="s">
        <v>2</v>
      </c>
      <c r="W8" s="35" t="s">
        <v>1</v>
      </c>
      <c r="X8" s="35" t="s">
        <v>2</v>
      </c>
      <c r="Y8" s="35" t="s">
        <v>1</v>
      </c>
      <c r="Z8" s="35" t="s">
        <v>2</v>
      </c>
      <c r="AA8" s="35" t="s">
        <v>1</v>
      </c>
      <c r="AB8" s="35" t="s">
        <v>2</v>
      </c>
      <c r="AC8" s="35" t="s">
        <v>1</v>
      </c>
      <c r="AD8" s="35" t="s">
        <v>2</v>
      </c>
      <c r="AE8" s="35" t="s">
        <v>1</v>
      </c>
      <c r="AF8" s="35" t="s">
        <v>2</v>
      </c>
      <c r="AG8" s="35" t="s">
        <v>1</v>
      </c>
      <c r="AH8" s="35" t="s">
        <v>2</v>
      </c>
      <c r="AI8" s="35" t="s">
        <v>1</v>
      </c>
      <c r="AJ8" s="35" t="s">
        <v>2</v>
      </c>
      <c r="AK8" s="35" t="s">
        <v>1</v>
      </c>
      <c r="AL8" s="35" t="s">
        <v>2</v>
      </c>
      <c r="AM8" s="35" t="s">
        <v>1</v>
      </c>
      <c r="AN8" s="35" t="s">
        <v>2</v>
      </c>
      <c r="AO8" s="35" t="s">
        <v>1</v>
      </c>
      <c r="AP8" s="35" t="s">
        <v>2</v>
      </c>
      <c r="AQ8" s="35" t="s">
        <v>1</v>
      </c>
      <c r="AR8" s="35" t="s">
        <v>2</v>
      </c>
      <c r="AS8" s="35" t="s">
        <v>1</v>
      </c>
      <c r="AT8" s="35" t="s">
        <v>2</v>
      </c>
      <c r="AU8" s="35" t="s">
        <v>1</v>
      </c>
      <c r="AV8" s="35" t="s">
        <v>2</v>
      </c>
      <c r="AW8" s="35" t="s">
        <v>1</v>
      </c>
      <c r="AX8" s="118" t="s">
        <v>2</v>
      </c>
    </row>
    <row r="9" spans="1:56" s="94" customFormat="1" ht="15.75" customHeight="1">
      <c r="A9" s="119"/>
      <c r="B9" s="120" t="s">
        <v>931</v>
      </c>
      <c r="C9" s="342">
        <v>0</v>
      </c>
      <c r="D9" s="342">
        <v>1</v>
      </c>
      <c r="E9" s="342">
        <v>0</v>
      </c>
      <c r="F9" s="342">
        <v>0</v>
      </c>
      <c r="G9" s="342">
        <v>6590</v>
      </c>
      <c r="H9" s="342">
        <v>7112</v>
      </c>
      <c r="I9" s="342">
        <v>130</v>
      </c>
      <c r="J9" s="342">
        <v>183</v>
      </c>
      <c r="K9" s="343">
        <v>61</v>
      </c>
      <c r="L9" s="344">
        <v>86</v>
      </c>
      <c r="M9" s="342">
        <v>69</v>
      </c>
      <c r="N9" s="345">
        <v>97</v>
      </c>
      <c r="O9" s="342">
        <v>3732</v>
      </c>
      <c r="P9" s="342">
        <v>4166</v>
      </c>
      <c r="Q9" s="342">
        <v>25</v>
      </c>
      <c r="R9" s="342">
        <v>72</v>
      </c>
      <c r="S9" s="342">
        <v>1192</v>
      </c>
      <c r="T9" s="342">
        <v>853</v>
      </c>
      <c r="U9" s="342">
        <v>686</v>
      </c>
      <c r="V9" s="343">
        <v>496</v>
      </c>
      <c r="W9" s="346">
        <v>103</v>
      </c>
      <c r="X9" s="346">
        <v>254</v>
      </c>
      <c r="Y9" s="346">
        <v>105</v>
      </c>
      <c r="Z9" s="346">
        <v>59</v>
      </c>
      <c r="AA9" s="346">
        <v>368</v>
      </c>
      <c r="AB9" s="346">
        <v>462</v>
      </c>
      <c r="AC9" s="346">
        <v>1163</v>
      </c>
      <c r="AD9" s="346">
        <v>1872</v>
      </c>
      <c r="AE9" s="346">
        <v>90</v>
      </c>
      <c r="AF9" s="346">
        <v>98</v>
      </c>
      <c r="AG9" s="346">
        <v>2249</v>
      </c>
      <c r="AH9" s="346">
        <v>2291</v>
      </c>
      <c r="AI9" s="346">
        <v>215</v>
      </c>
      <c r="AJ9" s="346">
        <v>326</v>
      </c>
      <c r="AK9" s="346">
        <v>709</v>
      </c>
      <c r="AL9" s="346">
        <v>554</v>
      </c>
      <c r="AM9" s="346">
        <v>1245</v>
      </c>
      <c r="AN9" s="346">
        <v>1347</v>
      </c>
      <c r="AO9" s="346">
        <v>80</v>
      </c>
      <c r="AP9" s="346">
        <v>64</v>
      </c>
      <c r="AQ9" s="346">
        <v>330</v>
      </c>
      <c r="AR9" s="346">
        <v>285</v>
      </c>
      <c r="AS9" s="346">
        <v>149</v>
      </c>
      <c r="AT9" s="346">
        <v>187</v>
      </c>
      <c r="AU9" s="346">
        <v>4642</v>
      </c>
      <c r="AV9" s="346">
        <v>3769</v>
      </c>
      <c r="AW9" s="346">
        <v>10</v>
      </c>
      <c r="AX9" s="347">
        <v>15</v>
      </c>
      <c r="AY9" s="348"/>
      <c r="AZ9" s="348"/>
      <c r="BA9" s="348"/>
      <c r="BB9" s="348"/>
      <c r="BC9" s="348"/>
      <c r="BD9" s="348"/>
    </row>
    <row r="10" spans="1:56" s="94" customFormat="1" ht="15.75" customHeight="1">
      <c r="A10" s="119"/>
      <c r="B10" s="120">
        <v>24</v>
      </c>
      <c r="C10" s="342">
        <v>0</v>
      </c>
      <c r="D10" s="342">
        <v>0</v>
      </c>
      <c r="E10" s="342">
        <v>0</v>
      </c>
      <c r="F10" s="342">
        <v>0</v>
      </c>
      <c r="G10" s="342">
        <v>6567</v>
      </c>
      <c r="H10" s="342">
        <v>7600</v>
      </c>
      <c r="I10" s="342">
        <v>105</v>
      </c>
      <c r="J10" s="342">
        <v>208</v>
      </c>
      <c r="K10" s="343">
        <v>49</v>
      </c>
      <c r="L10" s="344">
        <v>99</v>
      </c>
      <c r="M10" s="342">
        <v>56</v>
      </c>
      <c r="N10" s="345">
        <v>109</v>
      </c>
      <c r="O10" s="342">
        <v>3745</v>
      </c>
      <c r="P10" s="342">
        <v>4474</v>
      </c>
      <c r="Q10" s="342">
        <v>40</v>
      </c>
      <c r="R10" s="342">
        <v>68</v>
      </c>
      <c r="S10" s="342">
        <v>1125</v>
      </c>
      <c r="T10" s="342">
        <v>946</v>
      </c>
      <c r="U10" s="342">
        <v>665</v>
      </c>
      <c r="V10" s="343">
        <v>529</v>
      </c>
      <c r="W10" s="346">
        <v>114</v>
      </c>
      <c r="X10" s="346">
        <v>268</v>
      </c>
      <c r="Y10" s="346">
        <v>99</v>
      </c>
      <c r="Z10" s="346">
        <v>67</v>
      </c>
      <c r="AA10" s="346">
        <v>393</v>
      </c>
      <c r="AB10" s="346">
        <v>506</v>
      </c>
      <c r="AC10" s="346">
        <v>1209</v>
      </c>
      <c r="AD10" s="346">
        <v>1988</v>
      </c>
      <c r="AE10" s="346">
        <v>100</v>
      </c>
      <c r="AF10" s="346">
        <v>102</v>
      </c>
      <c r="AG10" s="346">
        <v>2269</v>
      </c>
      <c r="AH10" s="346">
        <v>2455</v>
      </c>
      <c r="AI10" s="346">
        <v>218</v>
      </c>
      <c r="AJ10" s="346">
        <v>330</v>
      </c>
      <c r="AK10" s="346">
        <v>696</v>
      </c>
      <c r="AL10" s="346">
        <v>612</v>
      </c>
      <c r="AM10" s="346">
        <v>1294</v>
      </c>
      <c r="AN10" s="346">
        <v>1451</v>
      </c>
      <c r="AO10" s="346">
        <v>61</v>
      </c>
      <c r="AP10" s="346">
        <v>62</v>
      </c>
      <c r="AQ10" s="346">
        <v>304</v>
      </c>
      <c r="AR10" s="346">
        <v>281</v>
      </c>
      <c r="AS10" s="346">
        <v>144</v>
      </c>
      <c r="AT10" s="346">
        <v>182</v>
      </c>
      <c r="AU10" s="346">
        <v>4757</v>
      </c>
      <c r="AV10" s="346">
        <v>3769</v>
      </c>
      <c r="AW10" s="346">
        <v>24</v>
      </c>
      <c r="AX10" s="347">
        <v>22</v>
      </c>
      <c r="AY10" s="348"/>
      <c r="AZ10" s="348"/>
      <c r="BA10" s="348"/>
      <c r="BB10" s="348"/>
      <c r="BC10" s="348"/>
      <c r="BD10" s="348"/>
    </row>
    <row r="11" spans="1:56" ht="15.75" customHeight="1">
      <c r="A11" s="119"/>
      <c r="B11" s="121">
        <v>25</v>
      </c>
      <c r="C11" s="36">
        <f aca="true" t="shared" si="0" ref="C11:V11">SUM(C13,C14)</f>
        <v>1</v>
      </c>
      <c r="D11" s="36">
        <f t="shared" si="0"/>
        <v>0</v>
      </c>
      <c r="E11" s="36">
        <f t="shared" si="0"/>
        <v>0</v>
      </c>
      <c r="F11" s="36">
        <f t="shared" si="0"/>
        <v>0</v>
      </c>
      <c r="G11" s="36">
        <f t="shared" si="0"/>
        <v>6633</v>
      </c>
      <c r="H11" s="36">
        <f t="shared" si="0"/>
        <v>7673</v>
      </c>
      <c r="I11" s="36">
        <f t="shared" si="0"/>
        <v>101</v>
      </c>
      <c r="J11" s="36">
        <f t="shared" si="0"/>
        <v>213</v>
      </c>
      <c r="K11" s="122">
        <f t="shared" si="0"/>
        <v>53</v>
      </c>
      <c r="L11" s="123">
        <f t="shared" si="0"/>
        <v>112</v>
      </c>
      <c r="M11" s="36">
        <f t="shared" si="0"/>
        <v>48</v>
      </c>
      <c r="N11" s="124">
        <f t="shared" si="0"/>
        <v>101</v>
      </c>
      <c r="O11" s="36">
        <f t="shared" si="0"/>
        <v>3778</v>
      </c>
      <c r="P11" s="36">
        <f t="shared" si="0"/>
        <v>4567</v>
      </c>
      <c r="Q11" s="36">
        <f t="shared" si="0"/>
        <v>33</v>
      </c>
      <c r="R11" s="36">
        <f t="shared" si="0"/>
        <v>64</v>
      </c>
      <c r="S11" s="36">
        <f t="shared" si="0"/>
        <v>1124</v>
      </c>
      <c r="T11" s="36">
        <f t="shared" si="0"/>
        <v>945</v>
      </c>
      <c r="U11" s="36">
        <f t="shared" si="0"/>
        <v>722</v>
      </c>
      <c r="V11" s="122">
        <f t="shared" si="0"/>
        <v>516</v>
      </c>
      <c r="W11" s="43">
        <v>118</v>
      </c>
      <c r="X11" s="43">
        <v>267</v>
      </c>
      <c r="Y11" s="43">
        <v>95</v>
      </c>
      <c r="Z11" s="43">
        <v>72</v>
      </c>
      <c r="AA11" s="43">
        <v>349</v>
      </c>
      <c r="AB11" s="43">
        <v>483</v>
      </c>
      <c r="AC11" s="43">
        <v>1235</v>
      </c>
      <c r="AD11" s="43">
        <v>2118</v>
      </c>
      <c r="AE11" s="43">
        <v>102</v>
      </c>
      <c r="AF11" s="43">
        <v>102</v>
      </c>
      <c r="AG11" s="43">
        <v>2313</v>
      </c>
      <c r="AH11" s="43">
        <v>2404</v>
      </c>
      <c r="AI11" s="43">
        <v>253</v>
      </c>
      <c r="AJ11" s="43">
        <v>322</v>
      </c>
      <c r="AK11" s="43">
        <v>727</v>
      </c>
      <c r="AL11" s="43">
        <v>603</v>
      </c>
      <c r="AM11" s="43">
        <v>1270</v>
      </c>
      <c r="AN11" s="43">
        <v>1400</v>
      </c>
      <c r="AO11" s="43">
        <v>63</v>
      </c>
      <c r="AP11" s="43">
        <v>79</v>
      </c>
      <c r="AQ11" s="43">
        <v>312</v>
      </c>
      <c r="AR11" s="43">
        <v>299</v>
      </c>
      <c r="AS11" s="43">
        <v>129</v>
      </c>
      <c r="AT11" s="43">
        <v>190</v>
      </c>
      <c r="AU11" s="43">
        <v>4841</v>
      </c>
      <c r="AV11" s="43">
        <v>3827</v>
      </c>
      <c r="AW11" s="43">
        <v>26</v>
      </c>
      <c r="AX11" s="125">
        <v>26</v>
      </c>
      <c r="AY11" s="40"/>
      <c r="AZ11" s="40"/>
      <c r="BA11" s="40"/>
      <c r="BB11" s="40"/>
      <c r="BC11" s="40"/>
      <c r="BD11" s="40"/>
    </row>
    <row r="12" spans="1:56" ht="15.75" customHeight="1">
      <c r="A12" s="126"/>
      <c r="B12" s="127"/>
      <c r="C12" s="68"/>
      <c r="D12" s="37"/>
      <c r="E12" s="37"/>
      <c r="F12" s="37"/>
      <c r="G12" s="37"/>
      <c r="H12" s="37"/>
      <c r="I12" s="37"/>
      <c r="J12" s="37"/>
      <c r="K12" s="128"/>
      <c r="L12" s="71"/>
      <c r="M12" s="37"/>
      <c r="N12" s="37"/>
      <c r="O12" s="37"/>
      <c r="P12" s="37"/>
      <c r="Q12" s="37"/>
      <c r="R12" s="37"/>
      <c r="S12" s="37"/>
      <c r="T12" s="37"/>
      <c r="U12" s="37"/>
      <c r="V12" s="128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170"/>
      <c r="AY12" s="40"/>
      <c r="AZ12" s="40"/>
      <c r="BA12" s="40"/>
      <c r="BB12" s="40"/>
      <c r="BC12" s="40"/>
      <c r="BD12" s="40"/>
    </row>
    <row r="13" spans="1:56" ht="15.75" customHeight="1">
      <c r="A13" s="126"/>
      <c r="B13" s="127" t="s">
        <v>64</v>
      </c>
      <c r="C13" s="45">
        <f aca="true" t="shared" si="1" ref="C13:V13">SUM(C16,C26,C27,C28,C29,C31,C32,C35,C36,C37,C39,C40,C44,C45,C46,C47,C48,C51,C52,C56,C57,C64,C68,C69,C71,C72,C74,C75,C76)</f>
        <v>1</v>
      </c>
      <c r="D13" s="38">
        <f t="shared" si="1"/>
        <v>0</v>
      </c>
      <c r="E13" s="38">
        <f t="shared" si="1"/>
        <v>0</v>
      </c>
      <c r="F13" s="38">
        <f t="shared" si="1"/>
        <v>0</v>
      </c>
      <c r="G13" s="38">
        <f t="shared" si="1"/>
        <v>6273</v>
      </c>
      <c r="H13" s="38">
        <f t="shared" si="1"/>
        <v>7206</v>
      </c>
      <c r="I13" s="38">
        <f t="shared" si="1"/>
        <v>97</v>
      </c>
      <c r="J13" s="38">
        <f t="shared" si="1"/>
        <v>202</v>
      </c>
      <c r="K13" s="175">
        <f t="shared" si="1"/>
        <v>51</v>
      </c>
      <c r="L13" s="176">
        <f t="shared" si="1"/>
        <v>109</v>
      </c>
      <c r="M13" s="38">
        <f t="shared" si="1"/>
        <v>46</v>
      </c>
      <c r="N13" s="38">
        <f t="shared" si="1"/>
        <v>93</v>
      </c>
      <c r="O13" s="38">
        <f t="shared" si="1"/>
        <v>3576</v>
      </c>
      <c r="P13" s="38">
        <f t="shared" si="1"/>
        <v>4285</v>
      </c>
      <c r="Q13" s="38">
        <f t="shared" si="1"/>
        <v>30</v>
      </c>
      <c r="R13" s="38">
        <f t="shared" si="1"/>
        <v>62</v>
      </c>
      <c r="S13" s="38">
        <f t="shared" si="1"/>
        <v>1045</v>
      </c>
      <c r="T13" s="38">
        <f t="shared" si="1"/>
        <v>880</v>
      </c>
      <c r="U13" s="38">
        <f t="shared" si="1"/>
        <v>697</v>
      </c>
      <c r="V13" s="175">
        <f t="shared" si="1"/>
        <v>482</v>
      </c>
      <c r="W13" s="45">
        <v>110</v>
      </c>
      <c r="X13" s="45">
        <v>252</v>
      </c>
      <c r="Y13" s="45">
        <v>93</v>
      </c>
      <c r="Z13" s="45">
        <v>69</v>
      </c>
      <c r="AA13" s="45">
        <v>336</v>
      </c>
      <c r="AB13" s="45">
        <v>462</v>
      </c>
      <c r="AC13" s="45">
        <v>1170</v>
      </c>
      <c r="AD13" s="45">
        <v>1984</v>
      </c>
      <c r="AE13" s="45">
        <v>95</v>
      </c>
      <c r="AF13" s="45">
        <v>94</v>
      </c>
      <c r="AG13" s="45">
        <v>2178</v>
      </c>
      <c r="AH13" s="45">
        <v>2250</v>
      </c>
      <c r="AI13" s="45">
        <v>242</v>
      </c>
      <c r="AJ13" s="45">
        <v>309</v>
      </c>
      <c r="AK13" s="45">
        <v>682</v>
      </c>
      <c r="AL13" s="45">
        <v>559</v>
      </c>
      <c r="AM13" s="45">
        <v>1193</v>
      </c>
      <c r="AN13" s="45">
        <v>1311</v>
      </c>
      <c r="AO13" s="45">
        <v>61</v>
      </c>
      <c r="AP13" s="45">
        <v>71</v>
      </c>
      <c r="AQ13" s="45">
        <v>300</v>
      </c>
      <c r="AR13" s="45">
        <v>283</v>
      </c>
      <c r="AS13" s="45">
        <v>122</v>
      </c>
      <c r="AT13" s="45">
        <v>186</v>
      </c>
      <c r="AU13" s="45">
        <v>4590</v>
      </c>
      <c r="AV13" s="45">
        <v>3595</v>
      </c>
      <c r="AW13" s="45">
        <v>26</v>
      </c>
      <c r="AX13" s="177">
        <v>23</v>
      </c>
      <c r="AY13" s="40"/>
      <c r="AZ13" s="40"/>
      <c r="BA13" s="40"/>
      <c r="BB13" s="40"/>
      <c r="BC13" s="40"/>
      <c r="BD13" s="40"/>
    </row>
    <row r="14" spans="1:56" ht="15.75" customHeight="1">
      <c r="A14" s="126"/>
      <c r="B14" s="127" t="s">
        <v>305</v>
      </c>
      <c r="C14" s="45">
        <f aca="true" t="shared" si="2" ref="C14:V14">SUM(C33,C41,C42,C49,C53,C54,C58,C60,C61,C62,C65,C66)</f>
        <v>0</v>
      </c>
      <c r="D14" s="38">
        <f t="shared" si="2"/>
        <v>0</v>
      </c>
      <c r="E14" s="38">
        <f t="shared" si="2"/>
        <v>0</v>
      </c>
      <c r="F14" s="38">
        <f t="shared" si="2"/>
        <v>0</v>
      </c>
      <c r="G14" s="38">
        <f t="shared" si="2"/>
        <v>360</v>
      </c>
      <c r="H14" s="38">
        <f t="shared" si="2"/>
        <v>467</v>
      </c>
      <c r="I14" s="38">
        <f t="shared" si="2"/>
        <v>4</v>
      </c>
      <c r="J14" s="38">
        <f t="shared" si="2"/>
        <v>11</v>
      </c>
      <c r="K14" s="175">
        <f t="shared" si="2"/>
        <v>2</v>
      </c>
      <c r="L14" s="176">
        <f t="shared" si="2"/>
        <v>3</v>
      </c>
      <c r="M14" s="38">
        <f t="shared" si="2"/>
        <v>2</v>
      </c>
      <c r="N14" s="38">
        <f t="shared" si="2"/>
        <v>8</v>
      </c>
      <c r="O14" s="38">
        <f t="shared" si="2"/>
        <v>202</v>
      </c>
      <c r="P14" s="38">
        <f t="shared" si="2"/>
        <v>282</v>
      </c>
      <c r="Q14" s="38">
        <f t="shared" si="2"/>
        <v>3</v>
      </c>
      <c r="R14" s="38">
        <f t="shared" si="2"/>
        <v>2</v>
      </c>
      <c r="S14" s="38">
        <f t="shared" si="2"/>
        <v>79</v>
      </c>
      <c r="T14" s="38">
        <f t="shared" si="2"/>
        <v>65</v>
      </c>
      <c r="U14" s="38">
        <f t="shared" si="2"/>
        <v>25</v>
      </c>
      <c r="V14" s="175">
        <f t="shared" si="2"/>
        <v>34</v>
      </c>
      <c r="W14" s="45">
        <v>8</v>
      </c>
      <c r="X14" s="45">
        <v>15</v>
      </c>
      <c r="Y14" s="45">
        <v>2</v>
      </c>
      <c r="Z14" s="45">
        <v>3</v>
      </c>
      <c r="AA14" s="45">
        <v>13</v>
      </c>
      <c r="AB14" s="45">
        <v>21</v>
      </c>
      <c r="AC14" s="45">
        <v>65</v>
      </c>
      <c r="AD14" s="45">
        <v>134</v>
      </c>
      <c r="AE14" s="45">
        <v>7</v>
      </c>
      <c r="AF14" s="45">
        <v>8</v>
      </c>
      <c r="AG14" s="45">
        <v>135</v>
      </c>
      <c r="AH14" s="45">
        <v>154</v>
      </c>
      <c r="AI14" s="45">
        <v>11</v>
      </c>
      <c r="AJ14" s="45">
        <v>13</v>
      </c>
      <c r="AK14" s="45">
        <v>45</v>
      </c>
      <c r="AL14" s="45">
        <v>44</v>
      </c>
      <c r="AM14" s="45">
        <v>77</v>
      </c>
      <c r="AN14" s="45">
        <v>89</v>
      </c>
      <c r="AO14" s="45">
        <v>2</v>
      </c>
      <c r="AP14" s="45">
        <v>8</v>
      </c>
      <c r="AQ14" s="45">
        <v>12</v>
      </c>
      <c r="AR14" s="45">
        <v>16</v>
      </c>
      <c r="AS14" s="45">
        <v>7</v>
      </c>
      <c r="AT14" s="45">
        <v>4</v>
      </c>
      <c r="AU14" s="45">
        <v>251</v>
      </c>
      <c r="AV14" s="45">
        <v>232</v>
      </c>
      <c r="AW14" s="45">
        <v>0</v>
      </c>
      <c r="AX14" s="177">
        <v>3</v>
      </c>
      <c r="AY14" s="40"/>
      <c r="AZ14" s="40"/>
      <c r="BA14" s="40"/>
      <c r="BB14" s="40"/>
      <c r="BC14" s="40"/>
      <c r="BD14" s="40"/>
    </row>
    <row r="15" spans="1:56" ht="15.75" customHeight="1">
      <c r="A15" s="126"/>
      <c r="B15" s="127"/>
      <c r="C15" s="68"/>
      <c r="D15" s="37"/>
      <c r="E15" s="37"/>
      <c r="F15" s="37"/>
      <c r="G15" s="37"/>
      <c r="H15" s="37"/>
      <c r="I15" s="37"/>
      <c r="J15" s="37"/>
      <c r="K15" s="128"/>
      <c r="L15" s="71"/>
      <c r="M15" s="37"/>
      <c r="N15" s="37"/>
      <c r="O15" s="37"/>
      <c r="P15" s="37"/>
      <c r="Q15" s="37"/>
      <c r="R15" s="37"/>
      <c r="S15" s="37"/>
      <c r="T15" s="37"/>
      <c r="U15" s="37"/>
      <c r="V15" s="128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170"/>
      <c r="AY15" s="40"/>
      <c r="AZ15" s="40"/>
      <c r="BA15" s="40"/>
      <c r="BB15" s="40"/>
      <c r="BC15" s="40"/>
      <c r="BD15" s="40"/>
    </row>
    <row r="16" spans="1:56" ht="15.75" customHeight="1">
      <c r="A16" s="135" t="s">
        <v>65</v>
      </c>
      <c r="B16" s="29" t="s">
        <v>766</v>
      </c>
      <c r="C16" s="60">
        <f>SUM(C17:C25)</f>
        <v>0</v>
      </c>
      <c r="D16" s="10">
        <f>SUM(D17:D25)</f>
        <v>0</v>
      </c>
      <c r="E16" s="10">
        <f>SUM(E17:E25)</f>
        <v>0</v>
      </c>
      <c r="F16" s="10">
        <f>SUM(F17:F25)</f>
        <v>0</v>
      </c>
      <c r="G16" s="10">
        <f>SUM(I16,O16,AG16,AQ16,AS16,)</f>
        <v>1825</v>
      </c>
      <c r="H16" s="10">
        <f>SUM(J16,P16,AH16,AR16,AT16,)</f>
        <v>1968</v>
      </c>
      <c r="I16" s="10">
        <f>SUM(K16,M16)</f>
        <v>26</v>
      </c>
      <c r="J16" s="10">
        <f>SUM(L16,N16)</f>
        <v>61</v>
      </c>
      <c r="K16" s="28">
        <f>SUM(K17:K25)</f>
        <v>17</v>
      </c>
      <c r="L16" s="131">
        <f>SUM(L17:L25)</f>
        <v>37</v>
      </c>
      <c r="M16" s="10">
        <f>SUM(M17:M25)</f>
        <v>9</v>
      </c>
      <c r="N16" s="10">
        <f>SUM(N17:N25)</f>
        <v>24</v>
      </c>
      <c r="O16" s="10">
        <f>SUM(Q16,S16,U16,W16,Y16,AA16,AC16,AE16)</f>
        <v>1046</v>
      </c>
      <c r="P16" s="10">
        <f>SUM(R16,T16,V16,X16,Z16,AB16,AD16,AF16)</f>
        <v>1152</v>
      </c>
      <c r="Q16" s="10">
        <f aca="true" t="shared" si="3" ref="Q16:V16">SUM(Q17:Q25)</f>
        <v>12</v>
      </c>
      <c r="R16" s="10">
        <f t="shared" si="3"/>
        <v>27</v>
      </c>
      <c r="S16" s="10">
        <f t="shared" si="3"/>
        <v>230</v>
      </c>
      <c r="T16" s="10">
        <f t="shared" si="3"/>
        <v>183</v>
      </c>
      <c r="U16" s="10">
        <f t="shared" si="3"/>
        <v>297</v>
      </c>
      <c r="V16" s="28">
        <f t="shared" si="3"/>
        <v>194</v>
      </c>
      <c r="W16" s="17">
        <v>28</v>
      </c>
      <c r="X16" s="17">
        <v>76</v>
      </c>
      <c r="Y16" s="17">
        <v>31</v>
      </c>
      <c r="Z16" s="17">
        <v>19</v>
      </c>
      <c r="AA16" s="17">
        <v>94</v>
      </c>
      <c r="AB16" s="17">
        <v>150</v>
      </c>
      <c r="AC16" s="17">
        <v>319</v>
      </c>
      <c r="AD16" s="17">
        <v>474</v>
      </c>
      <c r="AE16" s="17">
        <v>35</v>
      </c>
      <c r="AF16" s="17">
        <v>29</v>
      </c>
      <c r="AG16" s="17">
        <v>625</v>
      </c>
      <c r="AH16" s="17">
        <v>601</v>
      </c>
      <c r="AI16" s="17">
        <v>59</v>
      </c>
      <c r="AJ16" s="17">
        <v>81</v>
      </c>
      <c r="AK16" s="17">
        <v>201</v>
      </c>
      <c r="AL16" s="17">
        <v>152</v>
      </c>
      <c r="AM16" s="17">
        <v>353</v>
      </c>
      <c r="AN16" s="17">
        <v>351</v>
      </c>
      <c r="AO16" s="17">
        <v>12</v>
      </c>
      <c r="AP16" s="17">
        <v>17</v>
      </c>
      <c r="AQ16" s="17">
        <v>91</v>
      </c>
      <c r="AR16" s="17">
        <v>87</v>
      </c>
      <c r="AS16" s="17">
        <v>37</v>
      </c>
      <c r="AT16" s="17">
        <v>67</v>
      </c>
      <c r="AU16" s="17">
        <v>1272</v>
      </c>
      <c r="AV16" s="17">
        <v>996</v>
      </c>
      <c r="AW16" s="17">
        <v>9</v>
      </c>
      <c r="AX16" s="132">
        <v>4</v>
      </c>
      <c r="AY16" s="40"/>
      <c r="AZ16" s="40"/>
      <c r="BA16" s="40"/>
      <c r="BB16" s="40"/>
      <c r="BC16" s="40"/>
      <c r="BD16" s="40"/>
    </row>
    <row r="17" spans="1:56" ht="15.75" customHeight="1">
      <c r="A17" s="136"/>
      <c r="B17" s="137" t="s">
        <v>767</v>
      </c>
      <c r="C17" s="61">
        <v>0</v>
      </c>
      <c r="D17" s="3">
        <v>0</v>
      </c>
      <c r="E17" s="3">
        <v>0</v>
      </c>
      <c r="F17" s="3">
        <v>0</v>
      </c>
      <c r="G17" s="3">
        <f aca="true" t="shared" si="4" ref="G17:G29">SUM(I17,O17,AG17,AQ17,AS17,)</f>
        <v>193</v>
      </c>
      <c r="H17" s="3">
        <f aca="true" t="shared" si="5" ref="H17:H29">SUM(J17,P17,AH17,AR17,AT17,)</f>
        <v>191</v>
      </c>
      <c r="I17" s="3">
        <f aca="true" t="shared" si="6" ref="I17:I25">SUM(K17,M17)</f>
        <v>2</v>
      </c>
      <c r="J17" s="3">
        <f aca="true" t="shared" si="7" ref="J17:J25">SUM(L17,N17)</f>
        <v>4</v>
      </c>
      <c r="K17" s="26">
        <v>1</v>
      </c>
      <c r="L17" s="72">
        <v>2</v>
      </c>
      <c r="M17" s="3">
        <v>1</v>
      </c>
      <c r="N17" s="3">
        <v>2</v>
      </c>
      <c r="O17" s="3">
        <f aca="true" t="shared" si="8" ref="O17:O25">SUM(Q17,S17,U17,W17,Y17,AA17,AC17,AE17)</f>
        <v>94</v>
      </c>
      <c r="P17" s="3">
        <f aca="true" t="shared" si="9" ref="P17:P25">SUM(R17,T17,V17,X17,Z17,AB17,AD17,AF17)</f>
        <v>106</v>
      </c>
      <c r="Q17" s="3">
        <v>2</v>
      </c>
      <c r="R17" s="3">
        <v>6</v>
      </c>
      <c r="S17" s="3">
        <v>17</v>
      </c>
      <c r="T17" s="3">
        <v>14</v>
      </c>
      <c r="U17" s="3">
        <v>25</v>
      </c>
      <c r="V17" s="26">
        <v>21</v>
      </c>
      <c r="W17" s="20">
        <v>5</v>
      </c>
      <c r="X17" s="20">
        <v>10</v>
      </c>
      <c r="Y17" s="20">
        <v>3</v>
      </c>
      <c r="Z17" s="20">
        <v>2</v>
      </c>
      <c r="AA17" s="20">
        <v>10</v>
      </c>
      <c r="AB17" s="20">
        <v>11</v>
      </c>
      <c r="AC17" s="20">
        <v>27</v>
      </c>
      <c r="AD17" s="20">
        <v>40</v>
      </c>
      <c r="AE17" s="20">
        <v>5</v>
      </c>
      <c r="AF17" s="20">
        <v>2</v>
      </c>
      <c r="AG17" s="20">
        <v>77</v>
      </c>
      <c r="AH17" s="20">
        <v>61</v>
      </c>
      <c r="AI17" s="20">
        <v>9</v>
      </c>
      <c r="AJ17" s="20">
        <v>10</v>
      </c>
      <c r="AK17" s="20">
        <v>22</v>
      </c>
      <c r="AL17" s="20">
        <v>15</v>
      </c>
      <c r="AM17" s="20">
        <v>46</v>
      </c>
      <c r="AN17" s="20">
        <v>35</v>
      </c>
      <c r="AO17" s="20">
        <v>0</v>
      </c>
      <c r="AP17" s="20">
        <v>1</v>
      </c>
      <c r="AQ17" s="20">
        <v>16</v>
      </c>
      <c r="AR17" s="20">
        <v>10</v>
      </c>
      <c r="AS17" s="20">
        <v>4</v>
      </c>
      <c r="AT17" s="20">
        <v>10</v>
      </c>
      <c r="AU17" s="20">
        <v>145</v>
      </c>
      <c r="AV17" s="20">
        <v>98</v>
      </c>
      <c r="AW17" s="20">
        <v>0</v>
      </c>
      <c r="AX17" s="171">
        <v>0</v>
      </c>
      <c r="AY17" s="40"/>
      <c r="AZ17" s="40"/>
      <c r="BA17" s="40"/>
      <c r="BB17" s="40"/>
      <c r="BC17" s="40"/>
      <c r="BD17" s="40"/>
    </row>
    <row r="18" spans="1:56" ht="15.75" customHeight="1">
      <c r="A18" s="136"/>
      <c r="B18" s="137" t="s">
        <v>768</v>
      </c>
      <c r="C18" s="61">
        <v>0</v>
      </c>
      <c r="D18" s="3">
        <v>0</v>
      </c>
      <c r="E18" s="3">
        <v>0</v>
      </c>
      <c r="F18" s="3">
        <v>0</v>
      </c>
      <c r="G18" s="3">
        <f t="shared" si="4"/>
        <v>153</v>
      </c>
      <c r="H18" s="3">
        <f t="shared" si="5"/>
        <v>178</v>
      </c>
      <c r="I18" s="3">
        <f t="shared" si="6"/>
        <v>0</v>
      </c>
      <c r="J18" s="3">
        <f t="shared" si="7"/>
        <v>5</v>
      </c>
      <c r="K18" s="26">
        <v>0</v>
      </c>
      <c r="L18" s="72">
        <v>5</v>
      </c>
      <c r="M18" s="3">
        <v>0</v>
      </c>
      <c r="N18" s="3">
        <v>0</v>
      </c>
      <c r="O18" s="3">
        <f t="shared" si="8"/>
        <v>89</v>
      </c>
      <c r="P18" s="3">
        <f t="shared" si="9"/>
        <v>104</v>
      </c>
      <c r="Q18" s="3">
        <v>1</v>
      </c>
      <c r="R18" s="3">
        <v>6</v>
      </c>
      <c r="S18" s="3">
        <v>21</v>
      </c>
      <c r="T18" s="3">
        <v>15</v>
      </c>
      <c r="U18" s="3">
        <v>28</v>
      </c>
      <c r="V18" s="26">
        <v>19</v>
      </c>
      <c r="W18" s="20">
        <v>4</v>
      </c>
      <c r="X18" s="20">
        <v>5</v>
      </c>
      <c r="Y18" s="20">
        <v>2</v>
      </c>
      <c r="Z18" s="20">
        <v>0</v>
      </c>
      <c r="AA18" s="20">
        <v>10</v>
      </c>
      <c r="AB18" s="20">
        <v>16</v>
      </c>
      <c r="AC18" s="20">
        <v>21</v>
      </c>
      <c r="AD18" s="20">
        <v>43</v>
      </c>
      <c r="AE18" s="20">
        <v>2</v>
      </c>
      <c r="AF18" s="20">
        <v>0</v>
      </c>
      <c r="AG18" s="20">
        <v>57</v>
      </c>
      <c r="AH18" s="20">
        <v>57</v>
      </c>
      <c r="AI18" s="20">
        <v>5</v>
      </c>
      <c r="AJ18" s="20">
        <v>7</v>
      </c>
      <c r="AK18" s="20">
        <v>20</v>
      </c>
      <c r="AL18" s="20">
        <v>10</v>
      </c>
      <c r="AM18" s="20">
        <v>32</v>
      </c>
      <c r="AN18" s="20">
        <v>38</v>
      </c>
      <c r="AO18" s="20">
        <v>0</v>
      </c>
      <c r="AP18" s="20">
        <v>2</v>
      </c>
      <c r="AQ18" s="20">
        <v>4</v>
      </c>
      <c r="AR18" s="20">
        <v>9</v>
      </c>
      <c r="AS18" s="20">
        <v>3</v>
      </c>
      <c r="AT18" s="20">
        <v>3</v>
      </c>
      <c r="AU18" s="20">
        <v>98</v>
      </c>
      <c r="AV18" s="20">
        <v>81</v>
      </c>
      <c r="AW18" s="20">
        <v>0</v>
      </c>
      <c r="AX18" s="171">
        <v>1</v>
      </c>
      <c r="AY18" s="40"/>
      <c r="AZ18" s="40"/>
      <c r="BA18" s="40"/>
      <c r="BB18" s="40"/>
      <c r="BC18" s="40"/>
      <c r="BD18" s="40"/>
    </row>
    <row r="19" spans="1:56" ht="15.75" customHeight="1">
      <c r="A19" s="136"/>
      <c r="B19" s="137" t="s">
        <v>769</v>
      </c>
      <c r="C19" s="61">
        <v>0</v>
      </c>
      <c r="D19" s="3">
        <v>0</v>
      </c>
      <c r="E19" s="3">
        <v>0</v>
      </c>
      <c r="F19" s="3">
        <v>0</v>
      </c>
      <c r="G19" s="3">
        <f t="shared" si="4"/>
        <v>187</v>
      </c>
      <c r="H19" s="3">
        <f t="shared" si="5"/>
        <v>202</v>
      </c>
      <c r="I19" s="3">
        <f t="shared" si="6"/>
        <v>4</v>
      </c>
      <c r="J19" s="3">
        <f t="shared" si="7"/>
        <v>7</v>
      </c>
      <c r="K19" s="26">
        <v>2</v>
      </c>
      <c r="L19" s="72">
        <v>6</v>
      </c>
      <c r="M19" s="3">
        <v>2</v>
      </c>
      <c r="N19" s="3">
        <v>1</v>
      </c>
      <c r="O19" s="3">
        <f t="shared" si="8"/>
        <v>116</v>
      </c>
      <c r="P19" s="3">
        <f t="shared" si="9"/>
        <v>129</v>
      </c>
      <c r="Q19" s="3">
        <v>0</v>
      </c>
      <c r="R19" s="3">
        <v>0</v>
      </c>
      <c r="S19" s="3">
        <v>19</v>
      </c>
      <c r="T19" s="3">
        <v>12</v>
      </c>
      <c r="U19" s="3">
        <v>45</v>
      </c>
      <c r="V19" s="26">
        <v>31</v>
      </c>
      <c r="W19" s="20">
        <v>1</v>
      </c>
      <c r="X19" s="20">
        <v>3</v>
      </c>
      <c r="Y19" s="20">
        <v>2</v>
      </c>
      <c r="Z19" s="20">
        <v>2</v>
      </c>
      <c r="AA19" s="20">
        <v>9</v>
      </c>
      <c r="AB19" s="20">
        <v>16</v>
      </c>
      <c r="AC19" s="20">
        <v>36</v>
      </c>
      <c r="AD19" s="20">
        <v>64</v>
      </c>
      <c r="AE19" s="20">
        <v>4</v>
      </c>
      <c r="AF19" s="20">
        <v>1</v>
      </c>
      <c r="AG19" s="20">
        <v>58</v>
      </c>
      <c r="AH19" s="20">
        <v>54</v>
      </c>
      <c r="AI19" s="20">
        <v>6</v>
      </c>
      <c r="AJ19" s="20">
        <v>7</v>
      </c>
      <c r="AK19" s="20">
        <v>21</v>
      </c>
      <c r="AL19" s="20">
        <v>14</v>
      </c>
      <c r="AM19" s="20">
        <v>30</v>
      </c>
      <c r="AN19" s="20">
        <v>32</v>
      </c>
      <c r="AO19" s="20">
        <v>1</v>
      </c>
      <c r="AP19" s="20">
        <v>1</v>
      </c>
      <c r="AQ19" s="20">
        <v>5</v>
      </c>
      <c r="AR19" s="20">
        <v>4</v>
      </c>
      <c r="AS19" s="20">
        <v>4</v>
      </c>
      <c r="AT19" s="20">
        <v>8</v>
      </c>
      <c r="AU19" s="20">
        <v>134</v>
      </c>
      <c r="AV19" s="20">
        <v>91</v>
      </c>
      <c r="AW19" s="20">
        <v>2</v>
      </c>
      <c r="AX19" s="171">
        <v>1</v>
      </c>
      <c r="AY19" s="40"/>
      <c r="AZ19" s="40"/>
      <c r="BA19" s="40"/>
      <c r="BB19" s="40"/>
      <c r="BC19" s="40"/>
      <c r="BD19" s="40"/>
    </row>
    <row r="20" spans="1:56" ht="15.75" customHeight="1">
      <c r="A20" s="136"/>
      <c r="B20" s="137" t="s">
        <v>770</v>
      </c>
      <c r="C20" s="61">
        <v>0</v>
      </c>
      <c r="D20" s="3">
        <v>0</v>
      </c>
      <c r="E20" s="3">
        <v>0</v>
      </c>
      <c r="F20" s="3">
        <v>0</v>
      </c>
      <c r="G20" s="3">
        <f t="shared" si="4"/>
        <v>152</v>
      </c>
      <c r="H20" s="3">
        <f t="shared" si="5"/>
        <v>184</v>
      </c>
      <c r="I20" s="3">
        <f t="shared" si="6"/>
        <v>2</v>
      </c>
      <c r="J20" s="3">
        <f t="shared" si="7"/>
        <v>11</v>
      </c>
      <c r="K20" s="26">
        <v>2</v>
      </c>
      <c r="L20" s="72">
        <v>8</v>
      </c>
      <c r="M20" s="3">
        <v>0</v>
      </c>
      <c r="N20" s="3">
        <v>3</v>
      </c>
      <c r="O20" s="3">
        <f t="shared" si="8"/>
        <v>96</v>
      </c>
      <c r="P20" s="3">
        <f t="shared" si="9"/>
        <v>99</v>
      </c>
      <c r="Q20" s="3">
        <v>0</v>
      </c>
      <c r="R20" s="3">
        <v>3</v>
      </c>
      <c r="S20" s="3">
        <v>19</v>
      </c>
      <c r="T20" s="3">
        <v>15</v>
      </c>
      <c r="U20" s="3">
        <v>31</v>
      </c>
      <c r="V20" s="26">
        <v>23</v>
      </c>
      <c r="W20" s="20">
        <v>4</v>
      </c>
      <c r="X20" s="20">
        <v>16</v>
      </c>
      <c r="Y20" s="20">
        <v>5</v>
      </c>
      <c r="Z20" s="20">
        <v>2</v>
      </c>
      <c r="AA20" s="20">
        <v>7</v>
      </c>
      <c r="AB20" s="20">
        <v>13</v>
      </c>
      <c r="AC20" s="20">
        <v>28</v>
      </c>
      <c r="AD20" s="20">
        <v>25</v>
      </c>
      <c r="AE20" s="20">
        <v>2</v>
      </c>
      <c r="AF20" s="20">
        <v>2</v>
      </c>
      <c r="AG20" s="20">
        <v>42</v>
      </c>
      <c r="AH20" s="20">
        <v>55</v>
      </c>
      <c r="AI20" s="20">
        <v>1</v>
      </c>
      <c r="AJ20" s="20">
        <v>6</v>
      </c>
      <c r="AK20" s="20">
        <v>15</v>
      </c>
      <c r="AL20" s="20">
        <v>21</v>
      </c>
      <c r="AM20" s="20">
        <v>25</v>
      </c>
      <c r="AN20" s="20">
        <v>25</v>
      </c>
      <c r="AO20" s="20">
        <v>1</v>
      </c>
      <c r="AP20" s="20">
        <v>3</v>
      </c>
      <c r="AQ20" s="20">
        <v>9</v>
      </c>
      <c r="AR20" s="20">
        <v>12</v>
      </c>
      <c r="AS20" s="20">
        <v>3</v>
      </c>
      <c r="AT20" s="20">
        <v>7</v>
      </c>
      <c r="AU20" s="20">
        <v>113</v>
      </c>
      <c r="AV20" s="20">
        <v>90</v>
      </c>
      <c r="AW20" s="20">
        <v>2</v>
      </c>
      <c r="AX20" s="171">
        <v>0</v>
      </c>
      <c r="AY20" s="40"/>
      <c r="AZ20" s="40"/>
      <c r="BA20" s="40"/>
      <c r="BB20" s="40"/>
      <c r="BC20" s="40"/>
      <c r="BD20" s="40"/>
    </row>
    <row r="21" spans="1:56" ht="15.75" customHeight="1">
      <c r="A21" s="136"/>
      <c r="B21" s="137" t="s">
        <v>771</v>
      </c>
      <c r="C21" s="61">
        <v>0</v>
      </c>
      <c r="D21" s="3">
        <v>0</v>
      </c>
      <c r="E21" s="3">
        <v>0</v>
      </c>
      <c r="F21" s="3">
        <v>0</v>
      </c>
      <c r="G21" s="3">
        <f t="shared" si="4"/>
        <v>207</v>
      </c>
      <c r="H21" s="3">
        <f t="shared" si="5"/>
        <v>218</v>
      </c>
      <c r="I21" s="3">
        <f t="shared" si="6"/>
        <v>7</v>
      </c>
      <c r="J21" s="3">
        <f t="shared" si="7"/>
        <v>8</v>
      </c>
      <c r="K21" s="26">
        <v>4</v>
      </c>
      <c r="L21" s="72">
        <v>3</v>
      </c>
      <c r="M21" s="3">
        <v>3</v>
      </c>
      <c r="N21" s="3">
        <v>5</v>
      </c>
      <c r="O21" s="3">
        <f t="shared" si="8"/>
        <v>117</v>
      </c>
      <c r="P21" s="3">
        <f t="shared" si="9"/>
        <v>126</v>
      </c>
      <c r="Q21" s="3">
        <v>1</v>
      </c>
      <c r="R21" s="3">
        <v>2</v>
      </c>
      <c r="S21" s="3">
        <v>26</v>
      </c>
      <c r="T21" s="3">
        <v>24</v>
      </c>
      <c r="U21" s="3">
        <v>25</v>
      </c>
      <c r="V21" s="26">
        <v>17</v>
      </c>
      <c r="W21" s="20">
        <v>2</v>
      </c>
      <c r="X21" s="20">
        <v>3</v>
      </c>
      <c r="Y21" s="20">
        <v>9</v>
      </c>
      <c r="Z21" s="20">
        <v>4</v>
      </c>
      <c r="AA21" s="20">
        <v>13</v>
      </c>
      <c r="AB21" s="20">
        <v>23</v>
      </c>
      <c r="AC21" s="20">
        <v>34</v>
      </c>
      <c r="AD21" s="20">
        <v>49</v>
      </c>
      <c r="AE21" s="20">
        <v>7</v>
      </c>
      <c r="AF21" s="20">
        <v>4</v>
      </c>
      <c r="AG21" s="20">
        <v>61</v>
      </c>
      <c r="AH21" s="20">
        <v>66</v>
      </c>
      <c r="AI21" s="20">
        <v>5</v>
      </c>
      <c r="AJ21" s="20">
        <v>10</v>
      </c>
      <c r="AK21" s="20">
        <v>18</v>
      </c>
      <c r="AL21" s="20">
        <v>16</v>
      </c>
      <c r="AM21" s="20">
        <v>37</v>
      </c>
      <c r="AN21" s="20">
        <v>38</v>
      </c>
      <c r="AO21" s="20">
        <v>1</v>
      </c>
      <c r="AP21" s="20">
        <v>2</v>
      </c>
      <c r="AQ21" s="20">
        <v>19</v>
      </c>
      <c r="AR21" s="20">
        <v>11</v>
      </c>
      <c r="AS21" s="20">
        <v>3</v>
      </c>
      <c r="AT21" s="20">
        <v>7</v>
      </c>
      <c r="AU21" s="20">
        <v>128</v>
      </c>
      <c r="AV21" s="20">
        <v>111</v>
      </c>
      <c r="AW21" s="20">
        <v>1</v>
      </c>
      <c r="AX21" s="171">
        <v>1</v>
      </c>
      <c r="AY21" s="40"/>
      <c r="AZ21" s="40"/>
      <c r="BA21" s="40"/>
      <c r="BB21" s="40"/>
      <c r="BC21" s="40"/>
      <c r="BD21" s="40"/>
    </row>
    <row r="22" spans="1:56" ht="15.75" customHeight="1">
      <c r="A22" s="136"/>
      <c r="B22" s="137" t="s">
        <v>772</v>
      </c>
      <c r="C22" s="61">
        <v>0</v>
      </c>
      <c r="D22" s="3">
        <v>0</v>
      </c>
      <c r="E22" s="3">
        <v>0</v>
      </c>
      <c r="F22" s="3">
        <v>0</v>
      </c>
      <c r="G22" s="3">
        <f t="shared" si="4"/>
        <v>276</v>
      </c>
      <c r="H22" s="3">
        <f t="shared" si="5"/>
        <v>295</v>
      </c>
      <c r="I22" s="3">
        <f t="shared" si="6"/>
        <v>6</v>
      </c>
      <c r="J22" s="3">
        <f t="shared" si="7"/>
        <v>10</v>
      </c>
      <c r="K22" s="26">
        <v>4</v>
      </c>
      <c r="L22" s="72">
        <v>4</v>
      </c>
      <c r="M22" s="3">
        <v>2</v>
      </c>
      <c r="N22" s="3">
        <v>6</v>
      </c>
      <c r="O22" s="3">
        <f t="shared" si="8"/>
        <v>149</v>
      </c>
      <c r="P22" s="3">
        <f t="shared" si="9"/>
        <v>172</v>
      </c>
      <c r="Q22" s="3">
        <v>4</v>
      </c>
      <c r="R22" s="3">
        <v>6</v>
      </c>
      <c r="S22" s="3">
        <v>21</v>
      </c>
      <c r="T22" s="3">
        <v>19</v>
      </c>
      <c r="U22" s="3">
        <v>57</v>
      </c>
      <c r="V22" s="26">
        <v>30</v>
      </c>
      <c r="W22" s="20">
        <v>6</v>
      </c>
      <c r="X22" s="20">
        <v>16</v>
      </c>
      <c r="Y22" s="20">
        <v>1</v>
      </c>
      <c r="Z22" s="20">
        <v>2</v>
      </c>
      <c r="AA22" s="20">
        <v>18</v>
      </c>
      <c r="AB22" s="20">
        <v>27</v>
      </c>
      <c r="AC22" s="20">
        <v>39</v>
      </c>
      <c r="AD22" s="20">
        <v>68</v>
      </c>
      <c r="AE22" s="20">
        <v>3</v>
      </c>
      <c r="AF22" s="20">
        <v>4</v>
      </c>
      <c r="AG22" s="20">
        <v>100</v>
      </c>
      <c r="AH22" s="20">
        <v>92</v>
      </c>
      <c r="AI22" s="20">
        <v>8</v>
      </c>
      <c r="AJ22" s="20">
        <v>16</v>
      </c>
      <c r="AK22" s="20">
        <v>33</v>
      </c>
      <c r="AL22" s="20">
        <v>21</v>
      </c>
      <c r="AM22" s="20">
        <v>56</v>
      </c>
      <c r="AN22" s="20">
        <v>53</v>
      </c>
      <c r="AO22" s="20">
        <v>3</v>
      </c>
      <c r="AP22" s="20">
        <v>2</v>
      </c>
      <c r="AQ22" s="20">
        <v>14</v>
      </c>
      <c r="AR22" s="20">
        <v>11</v>
      </c>
      <c r="AS22" s="20">
        <v>7</v>
      </c>
      <c r="AT22" s="20">
        <v>10</v>
      </c>
      <c r="AU22" s="20">
        <v>221</v>
      </c>
      <c r="AV22" s="20">
        <v>161</v>
      </c>
      <c r="AW22" s="20">
        <v>0</v>
      </c>
      <c r="AX22" s="171">
        <v>1</v>
      </c>
      <c r="AY22" s="40"/>
      <c r="AZ22" s="40"/>
      <c r="BA22" s="40"/>
      <c r="BB22" s="40"/>
      <c r="BC22" s="40"/>
      <c r="BD22" s="40"/>
    </row>
    <row r="23" spans="1:56" ht="15.75" customHeight="1">
      <c r="A23" s="136"/>
      <c r="B23" s="137" t="s">
        <v>773</v>
      </c>
      <c r="C23" s="61">
        <v>0</v>
      </c>
      <c r="D23" s="3">
        <v>0</v>
      </c>
      <c r="E23" s="3">
        <v>0</v>
      </c>
      <c r="F23" s="3">
        <v>0</v>
      </c>
      <c r="G23" s="3">
        <f t="shared" si="4"/>
        <v>257</v>
      </c>
      <c r="H23" s="3">
        <f t="shared" si="5"/>
        <v>262</v>
      </c>
      <c r="I23" s="3">
        <f t="shared" si="6"/>
        <v>2</v>
      </c>
      <c r="J23" s="3">
        <f t="shared" si="7"/>
        <v>5</v>
      </c>
      <c r="K23" s="26">
        <v>1</v>
      </c>
      <c r="L23" s="72">
        <v>4</v>
      </c>
      <c r="M23" s="3">
        <v>1</v>
      </c>
      <c r="N23" s="3">
        <v>1</v>
      </c>
      <c r="O23" s="3">
        <f t="shared" si="8"/>
        <v>149</v>
      </c>
      <c r="P23" s="3">
        <f t="shared" si="9"/>
        <v>153</v>
      </c>
      <c r="Q23" s="3">
        <v>2</v>
      </c>
      <c r="R23" s="3">
        <v>2</v>
      </c>
      <c r="S23" s="3">
        <v>41</v>
      </c>
      <c r="T23" s="3">
        <v>29</v>
      </c>
      <c r="U23" s="3">
        <v>32</v>
      </c>
      <c r="V23" s="26">
        <v>17</v>
      </c>
      <c r="W23" s="20">
        <v>2</v>
      </c>
      <c r="X23" s="20">
        <v>9</v>
      </c>
      <c r="Y23" s="20">
        <v>3</v>
      </c>
      <c r="Z23" s="20">
        <v>0</v>
      </c>
      <c r="AA23" s="20">
        <v>9</v>
      </c>
      <c r="AB23" s="20">
        <v>16</v>
      </c>
      <c r="AC23" s="20">
        <v>59</v>
      </c>
      <c r="AD23" s="20">
        <v>77</v>
      </c>
      <c r="AE23" s="20">
        <v>1</v>
      </c>
      <c r="AF23" s="20">
        <v>3</v>
      </c>
      <c r="AG23" s="20">
        <v>92</v>
      </c>
      <c r="AH23" s="20">
        <v>80</v>
      </c>
      <c r="AI23" s="20">
        <v>13</v>
      </c>
      <c r="AJ23" s="20">
        <v>12</v>
      </c>
      <c r="AK23" s="20">
        <v>24</v>
      </c>
      <c r="AL23" s="20">
        <v>20</v>
      </c>
      <c r="AM23" s="20">
        <v>52</v>
      </c>
      <c r="AN23" s="20">
        <v>45</v>
      </c>
      <c r="AO23" s="20">
        <v>3</v>
      </c>
      <c r="AP23" s="20">
        <v>3</v>
      </c>
      <c r="AQ23" s="20">
        <v>8</v>
      </c>
      <c r="AR23" s="20">
        <v>14</v>
      </c>
      <c r="AS23" s="20">
        <v>6</v>
      </c>
      <c r="AT23" s="20">
        <v>10</v>
      </c>
      <c r="AU23" s="20">
        <v>165</v>
      </c>
      <c r="AV23" s="20">
        <v>143</v>
      </c>
      <c r="AW23" s="20">
        <v>0</v>
      </c>
      <c r="AX23" s="171">
        <v>0</v>
      </c>
      <c r="AY23" s="40"/>
      <c r="AZ23" s="40"/>
      <c r="BA23" s="40"/>
      <c r="BB23" s="40"/>
      <c r="BC23" s="40"/>
      <c r="BD23" s="40"/>
    </row>
    <row r="24" spans="1:56" ht="15.75" customHeight="1">
      <c r="A24" s="136"/>
      <c r="B24" s="137" t="s">
        <v>774</v>
      </c>
      <c r="C24" s="61">
        <v>0</v>
      </c>
      <c r="D24" s="3">
        <v>0</v>
      </c>
      <c r="E24" s="3">
        <v>0</v>
      </c>
      <c r="F24" s="3">
        <v>0</v>
      </c>
      <c r="G24" s="3">
        <f t="shared" si="4"/>
        <v>141</v>
      </c>
      <c r="H24" s="3">
        <f t="shared" si="5"/>
        <v>148</v>
      </c>
      <c r="I24" s="3">
        <f t="shared" si="6"/>
        <v>2</v>
      </c>
      <c r="J24" s="3">
        <f t="shared" si="7"/>
        <v>7</v>
      </c>
      <c r="K24" s="26">
        <v>2</v>
      </c>
      <c r="L24" s="72">
        <v>3</v>
      </c>
      <c r="M24" s="3">
        <v>0</v>
      </c>
      <c r="N24" s="3">
        <v>4</v>
      </c>
      <c r="O24" s="3">
        <f t="shared" si="8"/>
        <v>85</v>
      </c>
      <c r="P24" s="3">
        <f t="shared" si="9"/>
        <v>85</v>
      </c>
      <c r="Q24" s="3">
        <v>1</v>
      </c>
      <c r="R24" s="3">
        <v>1</v>
      </c>
      <c r="S24" s="3">
        <v>14</v>
      </c>
      <c r="T24" s="3">
        <v>14</v>
      </c>
      <c r="U24" s="3">
        <v>27</v>
      </c>
      <c r="V24" s="26">
        <v>18</v>
      </c>
      <c r="W24" s="20">
        <v>2</v>
      </c>
      <c r="X24" s="20">
        <v>4</v>
      </c>
      <c r="Y24" s="20">
        <v>1</v>
      </c>
      <c r="Z24" s="20">
        <v>0</v>
      </c>
      <c r="AA24" s="20">
        <v>7</v>
      </c>
      <c r="AB24" s="20">
        <v>12</v>
      </c>
      <c r="AC24" s="20">
        <v>27</v>
      </c>
      <c r="AD24" s="20">
        <v>27</v>
      </c>
      <c r="AE24" s="20">
        <v>6</v>
      </c>
      <c r="AF24" s="20">
        <v>9</v>
      </c>
      <c r="AG24" s="20">
        <v>44</v>
      </c>
      <c r="AH24" s="20">
        <v>43</v>
      </c>
      <c r="AI24" s="20">
        <v>3</v>
      </c>
      <c r="AJ24" s="20">
        <v>5</v>
      </c>
      <c r="AK24" s="20">
        <v>13</v>
      </c>
      <c r="AL24" s="20">
        <v>8</v>
      </c>
      <c r="AM24" s="20">
        <v>27</v>
      </c>
      <c r="AN24" s="20">
        <v>30</v>
      </c>
      <c r="AO24" s="20">
        <v>1</v>
      </c>
      <c r="AP24" s="20">
        <v>0</v>
      </c>
      <c r="AQ24" s="20">
        <v>6</v>
      </c>
      <c r="AR24" s="20">
        <v>7</v>
      </c>
      <c r="AS24" s="20">
        <v>4</v>
      </c>
      <c r="AT24" s="20">
        <v>6</v>
      </c>
      <c r="AU24" s="20">
        <v>108</v>
      </c>
      <c r="AV24" s="20">
        <v>72</v>
      </c>
      <c r="AW24" s="20">
        <v>2</v>
      </c>
      <c r="AX24" s="171">
        <v>0</v>
      </c>
      <c r="AY24" s="40"/>
      <c r="AZ24" s="40"/>
      <c r="BA24" s="40"/>
      <c r="BB24" s="40"/>
      <c r="BC24" s="40"/>
      <c r="BD24" s="40"/>
    </row>
    <row r="25" spans="1:56" ht="15.75" customHeight="1">
      <c r="A25" s="138"/>
      <c r="B25" s="139" t="s">
        <v>775</v>
      </c>
      <c r="C25" s="62">
        <v>0</v>
      </c>
      <c r="D25" s="4">
        <v>0</v>
      </c>
      <c r="E25" s="4">
        <v>0</v>
      </c>
      <c r="F25" s="4">
        <v>0</v>
      </c>
      <c r="G25" s="4">
        <f t="shared" si="4"/>
        <v>259</v>
      </c>
      <c r="H25" s="4">
        <f t="shared" si="5"/>
        <v>290</v>
      </c>
      <c r="I25" s="4">
        <f t="shared" si="6"/>
        <v>1</v>
      </c>
      <c r="J25" s="4">
        <f t="shared" si="7"/>
        <v>4</v>
      </c>
      <c r="K25" s="374">
        <v>1</v>
      </c>
      <c r="L25" s="375">
        <v>2</v>
      </c>
      <c r="M25" s="4">
        <v>0</v>
      </c>
      <c r="N25" s="4">
        <v>2</v>
      </c>
      <c r="O25" s="4">
        <f t="shared" si="8"/>
        <v>151</v>
      </c>
      <c r="P25" s="4">
        <f t="shared" si="9"/>
        <v>178</v>
      </c>
      <c r="Q25" s="4">
        <v>1</v>
      </c>
      <c r="R25" s="4">
        <v>1</v>
      </c>
      <c r="S25" s="4">
        <v>52</v>
      </c>
      <c r="T25" s="4">
        <v>41</v>
      </c>
      <c r="U25" s="4">
        <v>27</v>
      </c>
      <c r="V25" s="374">
        <v>18</v>
      </c>
      <c r="W25" s="20">
        <v>2</v>
      </c>
      <c r="X25" s="20">
        <v>10</v>
      </c>
      <c r="Y25" s="20">
        <v>5</v>
      </c>
      <c r="Z25" s="20">
        <v>7</v>
      </c>
      <c r="AA25" s="20">
        <v>11</v>
      </c>
      <c r="AB25" s="20">
        <v>16</v>
      </c>
      <c r="AC25" s="20">
        <v>48</v>
      </c>
      <c r="AD25" s="20">
        <v>81</v>
      </c>
      <c r="AE25" s="20">
        <v>5</v>
      </c>
      <c r="AF25" s="20">
        <v>4</v>
      </c>
      <c r="AG25" s="20">
        <v>94</v>
      </c>
      <c r="AH25" s="20">
        <v>93</v>
      </c>
      <c r="AI25" s="20">
        <v>9</v>
      </c>
      <c r="AJ25" s="20">
        <v>8</v>
      </c>
      <c r="AK25" s="20">
        <v>35</v>
      </c>
      <c r="AL25" s="20">
        <v>27</v>
      </c>
      <c r="AM25" s="20">
        <v>48</v>
      </c>
      <c r="AN25" s="20">
        <v>55</v>
      </c>
      <c r="AO25" s="20">
        <v>2</v>
      </c>
      <c r="AP25" s="20">
        <v>3</v>
      </c>
      <c r="AQ25" s="20">
        <v>10</v>
      </c>
      <c r="AR25" s="20">
        <v>9</v>
      </c>
      <c r="AS25" s="20">
        <v>3</v>
      </c>
      <c r="AT25" s="20">
        <v>6</v>
      </c>
      <c r="AU25" s="20">
        <v>160</v>
      </c>
      <c r="AV25" s="59">
        <v>149</v>
      </c>
      <c r="AW25" s="59">
        <v>2</v>
      </c>
      <c r="AX25" s="368">
        <v>0</v>
      </c>
      <c r="AY25" s="40"/>
      <c r="AZ25" s="40"/>
      <c r="BA25" s="40"/>
      <c r="BB25" s="40"/>
      <c r="BC25" s="40"/>
      <c r="BD25" s="40"/>
    </row>
    <row r="26" spans="1:56" ht="15.75" customHeight="1">
      <c r="A26" s="140" t="s">
        <v>3</v>
      </c>
      <c r="B26" s="141" t="s">
        <v>776</v>
      </c>
      <c r="C26" s="5">
        <v>1</v>
      </c>
      <c r="D26" s="6">
        <v>0</v>
      </c>
      <c r="E26" s="6">
        <v>0</v>
      </c>
      <c r="F26" s="6">
        <v>0</v>
      </c>
      <c r="G26" s="6">
        <f t="shared" si="4"/>
        <v>647</v>
      </c>
      <c r="H26" s="6">
        <f t="shared" si="5"/>
        <v>747</v>
      </c>
      <c r="I26" s="6">
        <f aca="true" t="shared" si="10" ref="I26:I43">SUM(K26,M26)</f>
        <v>6</v>
      </c>
      <c r="J26" s="6">
        <f aca="true" t="shared" si="11" ref="J26:J43">SUM(L26,N26)</f>
        <v>21</v>
      </c>
      <c r="K26" s="376">
        <v>2</v>
      </c>
      <c r="L26" s="377">
        <v>8</v>
      </c>
      <c r="M26" s="6">
        <v>4</v>
      </c>
      <c r="N26" s="6">
        <v>13</v>
      </c>
      <c r="O26" s="6">
        <f aca="true" t="shared" si="12" ref="O26:O43">SUM(Q26,S26,U26,W26,Y26,AA26,AC26,AE26)</f>
        <v>371</v>
      </c>
      <c r="P26" s="6">
        <f aca="true" t="shared" si="13" ref="P26:P43">SUM(R26,T26,V26,X26,Z26,AB26,AD26,AF26)</f>
        <v>482</v>
      </c>
      <c r="Q26" s="6">
        <v>2</v>
      </c>
      <c r="R26" s="6">
        <v>7</v>
      </c>
      <c r="S26" s="6">
        <v>146</v>
      </c>
      <c r="T26" s="6">
        <v>119</v>
      </c>
      <c r="U26" s="6">
        <v>36</v>
      </c>
      <c r="V26" s="376">
        <v>42</v>
      </c>
      <c r="W26" s="21">
        <v>9</v>
      </c>
      <c r="X26" s="21">
        <v>21</v>
      </c>
      <c r="Y26" s="21">
        <v>6</v>
      </c>
      <c r="Z26" s="21">
        <v>7</v>
      </c>
      <c r="AA26" s="21">
        <v>38</v>
      </c>
      <c r="AB26" s="21">
        <v>52</v>
      </c>
      <c r="AC26" s="21">
        <v>128</v>
      </c>
      <c r="AD26" s="21">
        <v>230</v>
      </c>
      <c r="AE26" s="21">
        <v>6</v>
      </c>
      <c r="AF26" s="21">
        <v>4</v>
      </c>
      <c r="AG26" s="21">
        <v>226</v>
      </c>
      <c r="AH26" s="21">
        <v>211</v>
      </c>
      <c r="AI26" s="21">
        <v>15</v>
      </c>
      <c r="AJ26" s="21">
        <v>21</v>
      </c>
      <c r="AK26" s="21">
        <v>90</v>
      </c>
      <c r="AL26" s="21">
        <v>56</v>
      </c>
      <c r="AM26" s="21">
        <v>110</v>
      </c>
      <c r="AN26" s="21">
        <v>128</v>
      </c>
      <c r="AO26" s="21">
        <v>11</v>
      </c>
      <c r="AP26" s="21">
        <v>6</v>
      </c>
      <c r="AQ26" s="21">
        <v>36</v>
      </c>
      <c r="AR26" s="21">
        <v>23</v>
      </c>
      <c r="AS26" s="21">
        <v>8</v>
      </c>
      <c r="AT26" s="21">
        <v>10</v>
      </c>
      <c r="AU26" s="21">
        <v>452</v>
      </c>
      <c r="AV26" s="21">
        <v>343</v>
      </c>
      <c r="AW26" s="21">
        <v>1</v>
      </c>
      <c r="AX26" s="369">
        <v>3</v>
      </c>
      <c r="AY26" s="40"/>
      <c r="AZ26" s="40"/>
      <c r="BA26" s="40"/>
      <c r="BB26" s="40"/>
      <c r="BC26" s="40"/>
      <c r="BD26" s="40"/>
    </row>
    <row r="27" spans="1:56" ht="15.75" customHeight="1">
      <c r="A27" s="140" t="s">
        <v>4</v>
      </c>
      <c r="B27" s="141" t="s">
        <v>777</v>
      </c>
      <c r="C27" s="5">
        <v>0</v>
      </c>
      <c r="D27" s="6">
        <v>0</v>
      </c>
      <c r="E27" s="6">
        <v>0</v>
      </c>
      <c r="F27" s="6">
        <v>0</v>
      </c>
      <c r="G27" s="6">
        <f t="shared" si="4"/>
        <v>570</v>
      </c>
      <c r="H27" s="6">
        <f t="shared" si="5"/>
        <v>576</v>
      </c>
      <c r="I27" s="6">
        <f t="shared" si="10"/>
        <v>6</v>
      </c>
      <c r="J27" s="6">
        <f t="shared" si="11"/>
        <v>16</v>
      </c>
      <c r="K27" s="376">
        <v>2</v>
      </c>
      <c r="L27" s="377">
        <v>7</v>
      </c>
      <c r="M27" s="6">
        <v>4</v>
      </c>
      <c r="N27" s="6">
        <v>9</v>
      </c>
      <c r="O27" s="6">
        <f t="shared" si="12"/>
        <v>322</v>
      </c>
      <c r="P27" s="6">
        <f t="shared" si="13"/>
        <v>329</v>
      </c>
      <c r="Q27" s="6">
        <v>1</v>
      </c>
      <c r="R27" s="6">
        <v>3</v>
      </c>
      <c r="S27" s="6">
        <v>116</v>
      </c>
      <c r="T27" s="6">
        <v>75</v>
      </c>
      <c r="U27" s="6">
        <v>77</v>
      </c>
      <c r="V27" s="376">
        <v>47</v>
      </c>
      <c r="W27" s="21">
        <v>4</v>
      </c>
      <c r="X27" s="21">
        <v>17</v>
      </c>
      <c r="Y27" s="21">
        <v>3</v>
      </c>
      <c r="Z27" s="21">
        <v>5</v>
      </c>
      <c r="AA27" s="21">
        <v>21</v>
      </c>
      <c r="AB27" s="21">
        <v>30</v>
      </c>
      <c r="AC27" s="21">
        <v>92</v>
      </c>
      <c r="AD27" s="21">
        <v>142</v>
      </c>
      <c r="AE27" s="21">
        <v>8</v>
      </c>
      <c r="AF27" s="21">
        <v>10</v>
      </c>
      <c r="AG27" s="21">
        <v>218</v>
      </c>
      <c r="AH27" s="21">
        <v>203</v>
      </c>
      <c r="AI27" s="21">
        <v>39</v>
      </c>
      <c r="AJ27" s="21">
        <v>36</v>
      </c>
      <c r="AK27" s="21">
        <v>76</v>
      </c>
      <c r="AL27" s="21">
        <v>55</v>
      </c>
      <c r="AM27" s="21">
        <v>100</v>
      </c>
      <c r="AN27" s="21">
        <v>110</v>
      </c>
      <c r="AO27" s="21">
        <v>3</v>
      </c>
      <c r="AP27" s="21">
        <v>2</v>
      </c>
      <c r="AQ27" s="21">
        <v>20</v>
      </c>
      <c r="AR27" s="21">
        <v>16</v>
      </c>
      <c r="AS27" s="21">
        <v>4</v>
      </c>
      <c r="AT27" s="21">
        <v>12</v>
      </c>
      <c r="AU27" s="21">
        <v>395</v>
      </c>
      <c r="AV27" s="21">
        <v>311</v>
      </c>
      <c r="AW27" s="21">
        <v>1</v>
      </c>
      <c r="AX27" s="369">
        <v>2</v>
      </c>
      <c r="AY27" s="40"/>
      <c r="AZ27" s="40"/>
      <c r="BA27" s="40"/>
      <c r="BB27" s="40"/>
      <c r="BC27" s="40"/>
      <c r="BD27" s="40"/>
    </row>
    <row r="28" spans="1:56" ht="15.75" customHeight="1">
      <c r="A28" s="140" t="s">
        <v>5</v>
      </c>
      <c r="B28" s="141" t="s">
        <v>778</v>
      </c>
      <c r="C28" s="5">
        <v>0</v>
      </c>
      <c r="D28" s="6">
        <v>0</v>
      </c>
      <c r="E28" s="6">
        <v>0</v>
      </c>
      <c r="F28" s="6">
        <v>0</v>
      </c>
      <c r="G28" s="6">
        <f t="shared" si="4"/>
        <v>462</v>
      </c>
      <c r="H28" s="6">
        <f t="shared" si="5"/>
        <v>480</v>
      </c>
      <c r="I28" s="6">
        <f t="shared" si="10"/>
        <v>1</v>
      </c>
      <c r="J28" s="6">
        <f t="shared" si="11"/>
        <v>7</v>
      </c>
      <c r="K28" s="376">
        <v>0</v>
      </c>
      <c r="L28" s="377">
        <v>2</v>
      </c>
      <c r="M28" s="6">
        <v>1</v>
      </c>
      <c r="N28" s="6">
        <v>5</v>
      </c>
      <c r="O28" s="6">
        <f t="shared" si="12"/>
        <v>237</v>
      </c>
      <c r="P28" s="6">
        <f t="shared" si="13"/>
        <v>283</v>
      </c>
      <c r="Q28" s="6">
        <v>1</v>
      </c>
      <c r="R28" s="6">
        <v>3</v>
      </c>
      <c r="S28" s="6">
        <v>58</v>
      </c>
      <c r="T28" s="6">
        <v>64</v>
      </c>
      <c r="U28" s="6">
        <v>36</v>
      </c>
      <c r="V28" s="376">
        <v>25</v>
      </c>
      <c r="W28" s="21">
        <v>9</v>
      </c>
      <c r="X28" s="21">
        <v>14</v>
      </c>
      <c r="Y28" s="21">
        <v>5</v>
      </c>
      <c r="Z28" s="21">
        <v>7</v>
      </c>
      <c r="AA28" s="21">
        <v>30</v>
      </c>
      <c r="AB28" s="21">
        <v>33</v>
      </c>
      <c r="AC28" s="21">
        <v>95</v>
      </c>
      <c r="AD28" s="21">
        <v>130</v>
      </c>
      <c r="AE28" s="21">
        <v>3</v>
      </c>
      <c r="AF28" s="21">
        <v>7</v>
      </c>
      <c r="AG28" s="21">
        <v>187</v>
      </c>
      <c r="AH28" s="21">
        <v>150</v>
      </c>
      <c r="AI28" s="21">
        <v>36</v>
      </c>
      <c r="AJ28" s="21">
        <v>32</v>
      </c>
      <c r="AK28" s="21">
        <v>55</v>
      </c>
      <c r="AL28" s="21">
        <v>40</v>
      </c>
      <c r="AM28" s="21">
        <v>89</v>
      </c>
      <c r="AN28" s="21">
        <v>73</v>
      </c>
      <c r="AO28" s="21">
        <v>7</v>
      </c>
      <c r="AP28" s="21">
        <v>5</v>
      </c>
      <c r="AQ28" s="21">
        <v>27</v>
      </c>
      <c r="AR28" s="21">
        <v>26</v>
      </c>
      <c r="AS28" s="21">
        <v>10</v>
      </c>
      <c r="AT28" s="21">
        <v>14</v>
      </c>
      <c r="AU28" s="21">
        <v>303</v>
      </c>
      <c r="AV28" s="21">
        <v>307</v>
      </c>
      <c r="AW28" s="21">
        <v>0</v>
      </c>
      <c r="AX28" s="369">
        <v>1</v>
      </c>
      <c r="AY28" s="40"/>
      <c r="AZ28" s="40"/>
      <c r="BA28" s="40"/>
      <c r="BB28" s="40"/>
      <c r="BC28" s="40"/>
      <c r="BD28" s="40"/>
    </row>
    <row r="29" spans="1:56" ht="15.75" customHeight="1">
      <c r="A29" s="140" t="s">
        <v>66</v>
      </c>
      <c r="B29" s="141" t="s">
        <v>779</v>
      </c>
      <c r="C29" s="7">
        <v>0</v>
      </c>
      <c r="D29" s="8">
        <v>0</v>
      </c>
      <c r="E29" s="8">
        <v>0</v>
      </c>
      <c r="F29" s="8">
        <v>0</v>
      </c>
      <c r="G29" s="8">
        <f t="shared" si="4"/>
        <v>99</v>
      </c>
      <c r="H29" s="8">
        <f t="shared" si="5"/>
        <v>126</v>
      </c>
      <c r="I29" s="8">
        <f t="shared" si="10"/>
        <v>0</v>
      </c>
      <c r="J29" s="8">
        <f t="shared" si="11"/>
        <v>1</v>
      </c>
      <c r="K29" s="378">
        <v>0</v>
      </c>
      <c r="L29" s="379">
        <v>1</v>
      </c>
      <c r="M29" s="8">
        <v>0</v>
      </c>
      <c r="N29" s="8">
        <v>0</v>
      </c>
      <c r="O29" s="8">
        <f t="shared" si="12"/>
        <v>56</v>
      </c>
      <c r="P29" s="8">
        <f t="shared" si="13"/>
        <v>74</v>
      </c>
      <c r="Q29" s="8">
        <v>1</v>
      </c>
      <c r="R29" s="8">
        <v>1</v>
      </c>
      <c r="S29" s="8">
        <v>13</v>
      </c>
      <c r="T29" s="8">
        <v>15</v>
      </c>
      <c r="U29" s="8">
        <v>10</v>
      </c>
      <c r="V29" s="378">
        <v>3</v>
      </c>
      <c r="W29" s="22">
        <v>2</v>
      </c>
      <c r="X29" s="22">
        <v>5</v>
      </c>
      <c r="Y29" s="22">
        <v>0</v>
      </c>
      <c r="Z29" s="22">
        <v>2</v>
      </c>
      <c r="AA29" s="22">
        <v>5</v>
      </c>
      <c r="AB29" s="22">
        <v>14</v>
      </c>
      <c r="AC29" s="22">
        <v>24</v>
      </c>
      <c r="AD29" s="22">
        <v>32</v>
      </c>
      <c r="AE29" s="22">
        <v>1</v>
      </c>
      <c r="AF29" s="22">
        <v>2</v>
      </c>
      <c r="AG29" s="22">
        <v>36</v>
      </c>
      <c r="AH29" s="22">
        <v>43</v>
      </c>
      <c r="AI29" s="22">
        <v>6</v>
      </c>
      <c r="AJ29" s="22">
        <v>7</v>
      </c>
      <c r="AK29" s="22">
        <v>4</v>
      </c>
      <c r="AL29" s="22">
        <v>11</v>
      </c>
      <c r="AM29" s="22">
        <v>25</v>
      </c>
      <c r="AN29" s="22">
        <v>24</v>
      </c>
      <c r="AO29" s="22">
        <v>1</v>
      </c>
      <c r="AP29" s="22">
        <v>1</v>
      </c>
      <c r="AQ29" s="22">
        <v>6</v>
      </c>
      <c r="AR29" s="22">
        <v>5</v>
      </c>
      <c r="AS29" s="22">
        <v>1</v>
      </c>
      <c r="AT29" s="22">
        <v>3</v>
      </c>
      <c r="AU29" s="22">
        <v>48</v>
      </c>
      <c r="AV29" s="22">
        <v>59</v>
      </c>
      <c r="AW29" s="22">
        <v>0</v>
      </c>
      <c r="AX29" s="370">
        <v>0</v>
      </c>
      <c r="AY29" s="40"/>
      <c r="AZ29" s="40"/>
      <c r="BA29" s="40"/>
      <c r="BB29" s="40"/>
      <c r="BC29" s="40"/>
      <c r="BD29" s="40"/>
    </row>
    <row r="30" spans="1:56" ht="15.75" customHeight="1">
      <c r="A30" s="142" t="s">
        <v>818</v>
      </c>
      <c r="B30" s="143"/>
      <c r="C30" s="63">
        <f>SUM(C31:C33)</f>
        <v>0</v>
      </c>
      <c r="D30" s="9">
        <f>SUM(D31:D33)</f>
        <v>0</v>
      </c>
      <c r="E30" s="9">
        <f>SUM(E31:E33)</f>
        <v>0</v>
      </c>
      <c r="F30" s="9">
        <f>SUM(F31:F33)</f>
        <v>0</v>
      </c>
      <c r="G30" s="9">
        <f aca="true" t="shared" si="14" ref="G30:G43">SUM(I30,O30,AG30,AQ30,AS30,)</f>
        <v>387</v>
      </c>
      <c r="H30" s="9">
        <f aca="true" t="shared" si="15" ref="H30:H43">SUM(J30,P30,AH30,AR30,AT30,)</f>
        <v>415</v>
      </c>
      <c r="I30" s="9">
        <f t="shared" si="10"/>
        <v>5</v>
      </c>
      <c r="J30" s="9">
        <f t="shared" si="11"/>
        <v>5</v>
      </c>
      <c r="K30" s="27">
        <f>SUM(K31:K33)</f>
        <v>2</v>
      </c>
      <c r="L30" s="144">
        <f>SUM(L31:L33)</f>
        <v>4</v>
      </c>
      <c r="M30" s="9">
        <f>SUM(M31:M33)</f>
        <v>3</v>
      </c>
      <c r="N30" s="9">
        <f>SUM(N31:N33)</f>
        <v>1</v>
      </c>
      <c r="O30" s="9">
        <f t="shared" si="12"/>
        <v>240</v>
      </c>
      <c r="P30" s="9">
        <f t="shared" si="13"/>
        <v>244</v>
      </c>
      <c r="Q30" s="9">
        <f aca="true" t="shared" si="16" ref="Q30:V30">SUM(Q31:Q33)</f>
        <v>2</v>
      </c>
      <c r="R30" s="9">
        <f t="shared" si="16"/>
        <v>2</v>
      </c>
      <c r="S30" s="9">
        <f t="shared" si="16"/>
        <v>88</v>
      </c>
      <c r="T30" s="9">
        <f t="shared" si="16"/>
        <v>68</v>
      </c>
      <c r="U30" s="9">
        <f t="shared" si="16"/>
        <v>31</v>
      </c>
      <c r="V30" s="27">
        <f t="shared" si="16"/>
        <v>25</v>
      </c>
      <c r="W30" s="15">
        <v>13</v>
      </c>
      <c r="X30" s="15">
        <v>17</v>
      </c>
      <c r="Y30" s="15">
        <v>8</v>
      </c>
      <c r="Z30" s="15">
        <v>4</v>
      </c>
      <c r="AA30" s="15">
        <v>26</v>
      </c>
      <c r="AB30" s="15">
        <v>20</v>
      </c>
      <c r="AC30" s="15">
        <v>68</v>
      </c>
      <c r="AD30" s="15">
        <v>107</v>
      </c>
      <c r="AE30" s="15">
        <v>4</v>
      </c>
      <c r="AF30" s="15">
        <v>1</v>
      </c>
      <c r="AG30" s="15">
        <v>122</v>
      </c>
      <c r="AH30" s="15">
        <v>130</v>
      </c>
      <c r="AI30" s="15">
        <v>29</v>
      </c>
      <c r="AJ30" s="15">
        <v>23</v>
      </c>
      <c r="AK30" s="15">
        <v>42</v>
      </c>
      <c r="AL30" s="15">
        <v>32</v>
      </c>
      <c r="AM30" s="15">
        <v>48</v>
      </c>
      <c r="AN30" s="15">
        <v>73</v>
      </c>
      <c r="AO30" s="15">
        <v>3</v>
      </c>
      <c r="AP30" s="15">
        <v>2</v>
      </c>
      <c r="AQ30" s="15">
        <v>11</v>
      </c>
      <c r="AR30" s="15">
        <v>23</v>
      </c>
      <c r="AS30" s="15">
        <v>9</v>
      </c>
      <c r="AT30" s="15">
        <v>13</v>
      </c>
      <c r="AU30" s="15">
        <v>269</v>
      </c>
      <c r="AV30" s="15">
        <v>231</v>
      </c>
      <c r="AW30" s="15">
        <v>1</v>
      </c>
      <c r="AX30" s="145">
        <v>2</v>
      </c>
      <c r="AY30" s="40"/>
      <c r="AZ30" s="40"/>
      <c r="BA30" s="40"/>
      <c r="BB30" s="40"/>
      <c r="BC30" s="40"/>
      <c r="BD30" s="40"/>
    </row>
    <row r="31" spans="1:56" ht="15.75" customHeight="1">
      <c r="A31" s="136"/>
      <c r="B31" s="2" t="s">
        <v>819</v>
      </c>
      <c r="C31" s="61">
        <v>0</v>
      </c>
      <c r="D31" s="3">
        <v>0</v>
      </c>
      <c r="E31" s="3">
        <v>0</v>
      </c>
      <c r="F31" s="3">
        <v>0</v>
      </c>
      <c r="G31" s="3">
        <f t="shared" si="14"/>
        <v>190</v>
      </c>
      <c r="H31" s="3">
        <f t="shared" si="15"/>
        <v>214</v>
      </c>
      <c r="I31" s="3">
        <f t="shared" si="10"/>
        <v>2</v>
      </c>
      <c r="J31" s="3">
        <f t="shared" si="11"/>
        <v>4</v>
      </c>
      <c r="K31" s="26">
        <v>1</v>
      </c>
      <c r="L31" s="72">
        <v>3</v>
      </c>
      <c r="M31" s="3">
        <v>1</v>
      </c>
      <c r="N31" s="3">
        <v>1</v>
      </c>
      <c r="O31" s="3">
        <f t="shared" si="12"/>
        <v>105</v>
      </c>
      <c r="P31" s="3">
        <f t="shared" si="13"/>
        <v>120</v>
      </c>
      <c r="Q31" s="3">
        <v>0</v>
      </c>
      <c r="R31" s="3">
        <v>1</v>
      </c>
      <c r="S31" s="3">
        <v>37</v>
      </c>
      <c r="T31" s="3">
        <v>34</v>
      </c>
      <c r="U31" s="3">
        <v>15</v>
      </c>
      <c r="V31" s="26">
        <v>11</v>
      </c>
      <c r="W31" s="20">
        <v>9</v>
      </c>
      <c r="X31" s="20">
        <v>7</v>
      </c>
      <c r="Y31" s="20">
        <v>5</v>
      </c>
      <c r="Z31" s="20">
        <v>4</v>
      </c>
      <c r="AA31" s="20">
        <v>11</v>
      </c>
      <c r="AB31" s="20">
        <v>5</v>
      </c>
      <c r="AC31" s="20">
        <v>27</v>
      </c>
      <c r="AD31" s="20">
        <v>58</v>
      </c>
      <c r="AE31" s="20">
        <v>1</v>
      </c>
      <c r="AF31" s="20">
        <v>0</v>
      </c>
      <c r="AG31" s="20">
        <v>72</v>
      </c>
      <c r="AH31" s="20">
        <v>69</v>
      </c>
      <c r="AI31" s="20">
        <v>21</v>
      </c>
      <c r="AJ31" s="20">
        <v>18</v>
      </c>
      <c r="AK31" s="20">
        <v>21</v>
      </c>
      <c r="AL31" s="20">
        <v>17</v>
      </c>
      <c r="AM31" s="20">
        <v>30</v>
      </c>
      <c r="AN31" s="20">
        <v>32</v>
      </c>
      <c r="AO31" s="20">
        <v>0</v>
      </c>
      <c r="AP31" s="20">
        <v>2</v>
      </c>
      <c r="AQ31" s="20">
        <v>5</v>
      </c>
      <c r="AR31" s="20">
        <v>13</v>
      </c>
      <c r="AS31" s="20">
        <v>6</v>
      </c>
      <c r="AT31" s="20">
        <v>8</v>
      </c>
      <c r="AU31" s="20">
        <v>121</v>
      </c>
      <c r="AV31" s="20">
        <v>116</v>
      </c>
      <c r="AW31" s="20">
        <v>0</v>
      </c>
      <c r="AX31" s="171">
        <v>1</v>
      </c>
      <c r="AY31" s="40"/>
      <c r="AZ31" s="40"/>
      <c r="BA31" s="40"/>
      <c r="BB31" s="40"/>
      <c r="BC31" s="40"/>
      <c r="BD31" s="40"/>
    </row>
    <row r="32" spans="1:56" ht="15.75" customHeight="1">
      <c r="A32" s="136"/>
      <c r="B32" s="2" t="s">
        <v>820</v>
      </c>
      <c r="C32" s="61">
        <v>0</v>
      </c>
      <c r="D32" s="3">
        <v>0</v>
      </c>
      <c r="E32" s="3">
        <v>0</v>
      </c>
      <c r="F32" s="3">
        <v>0</v>
      </c>
      <c r="G32" s="3">
        <f t="shared" si="14"/>
        <v>164</v>
      </c>
      <c r="H32" s="3">
        <f t="shared" si="15"/>
        <v>172</v>
      </c>
      <c r="I32" s="3">
        <f t="shared" si="10"/>
        <v>3</v>
      </c>
      <c r="J32" s="3">
        <f t="shared" si="11"/>
        <v>1</v>
      </c>
      <c r="K32" s="26">
        <v>1</v>
      </c>
      <c r="L32" s="72">
        <v>1</v>
      </c>
      <c r="M32" s="3">
        <v>2</v>
      </c>
      <c r="N32" s="3">
        <v>0</v>
      </c>
      <c r="O32" s="3">
        <f t="shared" si="12"/>
        <v>115</v>
      </c>
      <c r="P32" s="3">
        <f t="shared" si="13"/>
        <v>104</v>
      </c>
      <c r="Q32" s="3">
        <v>1</v>
      </c>
      <c r="R32" s="3">
        <v>1</v>
      </c>
      <c r="S32" s="3">
        <v>44</v>
      </c>
      <c r="T32" s="3">
        <v>30</v>
      </c>
      <c r="U32" s="3">
        <v>15</v>
      </c>
      <c r="V32" s="26">
        <v>10</v>
      </c>
      <c r="W32" s="20">
        <v>4</v>
      </c>
      <c r="X32" s="20">
        <v>8</v>
      </c>
      <c r="Y32" s="20">
        <v>3</v>
      </c>
      <c r="Z32" s="20">
        <v>0</v>
      </c>
      <c r="AA32" s="20">
        <v>13</v>
      </c>
      <c r="AB32" s="20">
        <v>13</v>
      </c>
      <c r="AC32" s="20">
        <v>33</v>
      </c>
      <c r="AD32" s="20">
        <v>41</v>
      </c>
      <c r="AE32" s="20">
        <v>2</v>
      </c>
      <c r="AF32" s="20">
        <v>1</v>
      </c>
      <c r="AG32" s="20">
        <v>38</v>
      </c>
      <c r="AH32" s="20">
        <v>54</v>
      </c>
      <c r="AI32" s="20">
        <v>6</v>
      </c>
      <c r="AJ32" s="20">
        <v>5</v>
      </c>
      <c r="AK32" s="20">
        <v>16</v>
      </c>
      <c r="AL32" s="20">
        <v>13</v>
      </c>
      <c r="AM32" s="20">
        <v>13</v>
      </c>
      <c r="AN32" s="20">
        <v>36</v>
      </c>
      <c r="AO32" s="20">
        <v>3</v>
      </c>
      <c r="AP32" s="20">
        <v>0</v>
      </c>
      <c r="AQ32" s="20">
        <v>6</v>
      </c>
      <c r="AR32" s="20">
        <v>8</v>
      </c>
      <c r="AS32" s="20">
        <v>2</v>
      </c>
      <c r="AT32" s="20">
        <v>5</v>
      </c>
      <c r="AU32" s="20">
        <v>128</v>
      </c>
      <c r="AV32" s="20">
        <v>93</v>
      </c>
      <c r="AW32" s="20">
        <v>1</v>
      </c>
      <c r="AX32" s="171">
        <v>1</v>
      </c>
      <c r="AY32" s="40"/>
      <c r="AZ32" s="40"/>
      <c r="BA32" s="40"/>
      <c r="BB32" s="40"/>
      <c r="BC32" s="40"/>
      <c r="BD32" s="40"/>
    </row>
    <row r="33" spans="1:56" ht="15.75" customHeight="1">
      <c r="A33" s="138"/>
      <c r="B33" s="146" t="s">
        <v>6</v>
      </c>
      <c r="C33" s="62">
        <v>0</v>
      </c>
      <c r="D33" s="4">
        <v>0</v>
      </c>
      <c r="E33" s="4">
        <v>0</v>
      </c>
      <c r="F33" s="4">
        <v>0</v>
      </c>
      <c r="G33" s="4">
        <f t="shared" si="14"/>
        <v>33</v>
      </c>
      <c r="H33" s="4">
        <f t="shared" si="15"/>
        <v>29</v>
      </c>
      <c r="I33" s="4">
        <f t="shared" si="10"/>
        <v>0</v>
      </c>
      <c r="J33" s="4">
        <f t="shared" si="11"/>
        <v>0</v>
      </c>
      <c r="K33" s="374">
        <v>0</v>
      </c>
      <c r="L33" s="375">
        <v>0</v>
      </c>
      <c r="M33" s="4">
        <v>0</v>
      </c>
      <c r="N33" s="4">
        <v>0</v>
      </c>
      <c r="O33" s="4">
        <f t="shared" si="12"/>
        <v>20</v>
      </c>
      <c r="P33" s="4">
        <f t="shared" si="13"/>
        <v>20</v>
      </c>
      <c r="Q33" s="4">
        <v>1</v>
      </c>
      <c r="R33" s="4">
        <v>0</v>
      </c>
      <c r="S33" s="4">
        <v>7</v>
      </c>
      <c r="T33" s="4">
        <v>4</v>
      </c>
      <c r="U33" s="4">
        <v>1</v>
      </c>
      <c r="V33" s="374">
        <v>4</v>
      </c>
      <c r="W33" s="23">
        <v>0</v>
      </c>
      <c r="X33" s="23">
        <v>2</v>
      </c>
      <c r="Y33" s="23">
        <v>0</v>
      </c>
      <c r="Z33" s="23">
        <v>0</v>
      </c>
      <c r="AA33" s="23">
        <v>2</v>
      </c>
      <c r="AB33" s="23">
        <v>2</v>
      </c>
      <c r="AC33" s="23">
        <v>8</v>
      </c>
      <c r="AD33" s="23">
        <v>8</v>
      </c>
      <c r="AE33" s="23">
        <v>1</v>
      </c>
      <c r="AF33" s="23">
        <v>0</v>
      </c>
      <c r="AG33" s="23">
        <v>12</v>
      </c>
      <c r="AH33" s="23">
        <v>7</v>
      </c>
      <c r="AI33" s="23">
        <v>2</v>
      </c>
      <c r="AJ33" s="23">
        <v>0</v>
      </c>
      <c r="AK33" s="23">
        <v>5</v>
      </c>
      <c r="AL33" s="23">
        <v>2</v>
      </c>
      <c r="AM33" s="23">
        <v>5</v>
      </c>
      <c r="AN33" s="23">
        <v>5</v>
      </c>
      <c r="AO33" s="23">
        <v>0</v>
      </c>
      <c r="AP33" s="23">
        <v>0</v>
      </c>
      <c r="AQ33" s="23">
        <v>0</v>
      </c>
      <c r="AR33" s="23">
        <v>2</v>
      </c>
      <c r="AS33" s="23">
        <v>1</v>
      </c>
      <c r="AT33" s="23">
        <v>0</v>
      </c>
      <c r="AU33" s="23">
        <v>20</v>
      </c>
      <c r="AV33" s="23">
        <v>22</v>
      </c>
      <c r="AW33" s="23">
        <v>0</v>
      </c>
      <c r="AX33" s="371">
        <v>0</v>
      </c>
      <c r="AY33" s="40"/>
      <c r="AZ33" s="40"/>
      <c r="BA33" s="40"/>
      <c r="BB33" s="40"/>
      <c r="BC33" s="40"/>
      <c r="BD33" s="40"/>
    </row>
    <row r="34" spans="1:56" ht="15.75" customHeight="1">
      <c r="A34" s="142" t="s">
        <v>821</v>
      </c>
      <c r="B34" s="143"/>
      <c r="C34" s="60">
        <f>SUM(C35:C36)</f>
        <v>0</v>
      </c>
      <c r="D34" s="10">
        <f>SUM(D35:D36)</f>
        <v>0</v>
      </c>
      <c r="E34" s="10">
        <f>SUM(E35:E36)</f>
        <v>0</v>
      </c>
      <c r="F34" s="10">
        <f>SUM(F35:F36)</f>
        <v>0</v>
      </c>
      <c r="G34" s="10">
        <f t="shared" si="14"/>
        <v>302</v>
      </c>
      <c r="H34" s="10">
        <f t="shared" si="15"/>
        <v>392</v>
      </c>
      <c r="I34" s="10">
        <f t="shared" si="10"/>
        <v>9</v>
      </c>
      <c r="J34" s="10">
        <f t="shared" si="11"/>
        <v>17</v>
      </c>
      <c r="K34" s="28">
        <f>SUM(K35:K36)</f>
        <v>4</v>
      </c>
      <c r="L34" s="131">
        <f>SUM(L35:L36)</f>
        <v>4</v>
      </c>
      <c r="M34" s="10">
        <f>SUM(M35:M36)</f>
        <v>5</v>
      </c>
      <c r="N34" s="10">
        <f>SUM(N35:N36)</f>
        <v>13</v>
      </c>
      <c r="O34" s="10">
        <f t="shared" si="12"/>
        <v>173</v>
      </c>
      <c r="P34" s="10">
        <f t="shared" si="13"/>
        <v>231</v>
      </c>
      <c r="Q34" s="10">
        <f aca="true" t="shared" si="17" ref="Q34:V34">SUM(Q35:Q36)</f>
        <v>2</v>
      </c>
      <c r="R34" s="10">
        <f t="shared" si="17"/>
        <v>1</v>
      </c>
      <c r="S34" s="10">
        <f t="shared" si="17"/>
        <v>65</v>
      </c>
      <c r="T34" s="10">
        <f t="shared" si="17"/>
        <v>59</v>
      </c>
      <c r="U34" s="10">
        <f t="shared" si="17"/>
        <v>24</v>
      </c>
      <c r="V34" s="28">
        <f t="shared" si="17"/>
        <v>26</v>
      </c>
      <c r="W34" s="17">
        <v>4</v>
      </c>
      <c r="X34" s="17">
        <v>12</v>
      </c>
      <c r="Y34" s="17">
        <v>9</v>
      </c>
      <c r="Z34" s="17">
        <v>2</v>
      </c>
      <c r="AA34" s="17">
        <v>18</v>
      </c>
      <c r="AB34" s="17">
        <v>25</v>
      </c>
      <c r="AC34" s="17">
        <v>48</v>
      </c>
      <c r="AD34" s="17">
        <v>103</v>
      </c>
      <c r="AE34" s="17">
        <v>3</v>
      </c>
      <c r="AF34" s="17">
        <v>3</v>
      </c>
      <c r="AG34" s="17">
        <v>103</v>
      </c>
      <c r="AH34" s="17">
        <v>117</v>
      </c>
      <c r="AI34" s="17">
        <v>11</v>
      </c>
      <c r="AJ34" s="17">
        <v>25</v>
      </c>
      <c r="AK34" s="17">
        <v>39</v>
      </c>
      <c r="AL34" s="17">
        <v>26</v>
      </c>
      <c r="AM34" s="17">
        <v>52</v>
      </c>
      <c r="AN34" s="17">
        <v>62</v>
      </c>
      <c r="AO34" s="17">
        <v>1</v>
      </c>
      <c r="AP34" s="17">
        <v>4</v>
      </c>
      <c r="AQ34" s="17">
        <v>11</v>
      </c>
      <c r="AR34" s="17">
        <v>15</v>
      </c>
      <c r="AS34" s="17">
        <v>6</v>
      </c>
      <c r="AT34" s="17">
        <v>12</v>
      </c>
      <c r="AU34" s="17">
        <v>271</v>
      </c>
      <c r="AV34" s="17">
        <v>202</v>
      </c>
      <c r="AW34" s="17">
        <v>2</v>
      </c>
      <c r="AX34" s="132">
        <v>0</v>
      </c>
      <c r="AY34" s="40"/>
      <c r="AZ34" s="40"/>
      <c r="BA34" s="40"/>
      <c r="BB34" s="40"/>
      <c r="BC34" s="40"/>
      <c r="BD34" s="40"/>
    </row>
    <row r="35" spans="1:56" ht="15.75" customHeight="1">
      <c r="A35" s="136"/>
      <c r="B35" s="2" t="s">
        <v>822</v>
      </c>
      <c r="C35" s="61">
        <v>0</v>
      </c>
      <c r="D35" s="3">
        <v>0</v>
      </c>
      <c r="E35" s="3">
        <v>0</v>
      </c>
      <c r="F35" s="3">
        <v>0</v>
      </c>
      <c r="G35" s="3">
        <f t="shared" si="14"/>
        <v>219</v>
      </c>
      <c r="H35" s="3">
        <f t="shared" si="15"/>
        <v>255</v>
      </c>
      <c r="I35" s="3">
        <f t="shared" si="10"/>
        <v>3</v>
      </c>
      <c r="J35" s="3">
        <f t="shared" si="11"/>
        <v>12</v>
      </c>
      <c r="K35" s="26">
        <v>1</v>
      </c>
      <c r="L35" s="72">
        <v>1</v>
      </c>
      <c r="M35" s="3">
        <v>2</v>
      </c>
      <c r="N35" s="3">
        <v>11</v>
      </c>
      <c r="O35" s="3">
        <f t="shared" si="12"/>
        <v>128</v>
      </c>
      <c r="P35" s="3">
        <f t="shared" si="13"/>
        <v>134</v>
      </c>
      <c r="Q35" s="3">
        <v>1</v>
      </c>
      <c r="R35" s="3">
        <v>1</v>
      </c>
      <c r="S35" s="3">
        <v>51</v>
      </c>
      <c r="T35" s="3">
        <v>36</v>
      </c>
      <c r="U35" s="3">
        <v>20</v>
      </c>
      <c r="V35" s="26">
        <v>18</v>
      </c>
      <c r="W35" s="20">
        <v>3</v>
      </c>
      <c r="X35" s="20">
        <v>10</v>
      </c>
      <c r="Y35" s="20">
        <v>6</v>
      </c>
      <c r="Z35" s="20">
        <v>2</v>
      </c>
      <c r="AA35" s="20">
        <v>17</v>
      </c>
      <c r="AB35" s="20">
        <v>15</v>
      </c>
      <c r="AC35" s="20">
        <v>27</v>
      </c>
      <c r="AD35" s="20">
        <v>51</v>
      </c>
      <c r="AE35" s="20">
        <v>3</v>
      </c>
      <c r="AF35" s="20">
        <v>1</v>
      </c>
      <c r="AG35" s="20">
        <v>75</v>
      </c>
      <c r="AH35" s="20">
        <v>86</v>
      </c>
      <c r="AI35" s="20">
        <v>10</v>
      </c>
      <c r="AJ35" s="20">
        <v>19</v>
      </c>
      <c r="AK35" s="20">
        <v>31</v>
      </c>
      <c r="AL35" s="20">
        <v>23</v>
      </c>
      <c r="AM35" s="20">
        <v>34</v>
      </c>
      <c r="AN35" s="20">
        <v>43</v>
      </c>
      <c r="AO35" s="20">
        <v>0</v>
      </c>
      <c r="AP35" s="20">
        <v>1</v>
      </c>
      <c r="AQ35" s="20">
        <v>10</v>
      </c>
      <c r="AR35" s="20">
        <v>14</v>
      </c>
      <c r="AS35" s="20">
        <v>3</v>
      </c>
      <c r="AT35" s="20">
        <v>9</v>
      </c>
      <c r="AU35" s="20">
        <v>185</v>
      </c>
      <c r="AV35" s="20">
        <v>147</v>
      </c>
      <c r="AW35" s="20">
        <v>1</v>
      </c>
      <c r="AX35" s="171">
        <v>0</v>
      </c>
      <c r="AY35" s="40"/>
      <c r="AZ35" s="40"/>
      <c r="BA35" s="40"/>
      <c r="BB35" s="40"/>
      <c r="BC35" s="40"/>
      <c r="BD35" s="40"/>
    </row>
    <row r="36" spans="1:56" ht="15.75" customHeight="1">
      <c r="A36" s="138"/>
      <c r="B36" s="146" t="s">
        <v>823</v>
      </c>
      <c r="C36" s="62">
        <v>0</v>
      </c>
      <c r="D36" s="4">
        <v>0</v>
      </c>
      <c r="E36" s="4">
        <v>0</v>
      </c>
      <c r="F36" s="4">
        <v>0</v>
      </c>
      <c r="G36" s="4">
        <f t="shared" si="14"/>
        <v>83</v>
      </c>
      <c r="H36" s="4">
        <f t="shared" si="15"/>
        <v>137</v>
      </c>
      <c r="I36" s="4">
        <f t="shared" si="10"/>
        <v>6</v>
      </c>
      <c r="J36" s="4">
        <f t="shared" si="11"/>
        <v>5</v>
      </c>
      <c r="K36" s="374">
        <v>3</v>
      </c>
      <c r="L36" s="375">
        <v>3</v>
      </c>
      <c r="M36" s="4">
        <v>3</v>
      </c>
      <c r="N36" s="4">
        <v>2</v>
      </c>
      <c r="O36" s="4">
        <f t="shared" si="12"/>
        <v>45</v>
      </c>
      <c r="P36" s="4">
        <f t="shared" si="13"/>
        <v>97</v>
      </c>
      <c r="Q36" s="4">
        <v>1</v>
      </c>
      <c r="R36" s="4">
        <v>0</v>
      </c>
      <c r="S36" s="4">
        <v>14</v>
      </c>
      <c r="T36" s="4">
        <v>23</v>
      </c>
      <c r="U36" s="4">
        <v>4</v>
      </c>
      <c r="V36" s="374">
        <v>8</v>
      </c>
      <c r="W36" s="23">
        <v>1</v>
      </c>
      <c r="X36" s="23">
        <v>2</v>
      </c>
      <c r="Y36" s="23">
        <v>3</v>
      </c>
      <c r="Z36" s="23">
        <v>0</v>
      </c>
      <c r="AA36" s="23">
        <v>1</v>
      </c>
      <c r="AB36" s="23">
        <v>10</v>
      </c>
      <c r="AC36" s="23">
        <v>21</v>
      </c>
      <c r="AD36" s="23">
        <v>52</v>
      </c>
      <c r="AE36" s="23">
        <v>0</v>
      </c>
      <c r="AF36" s="23">
        <v>2</v>
      </c>
      <c r="AG36" s="23">
        <v>28</v>
      </c>
      <c r="AH36" s="23">
        <v>31</v>
      </c>
      <c r="AI36" s="23">
        <v>1</v>
      </c>
      <c r="AJ36" s="23">
        <v>6</v>
      </c>
      <c r="AK36" s="23">
        <v>8</v>
      </c>
      <c r="AL36" s="23">
        <v>3</v>
      </c>
      <c r="AM36" s="23">
        <v>18</v>
      </c>
      <c r="AN36" s="23">
        <v>19</v>
      </c>
      <c r="AO36" s="23">
        <v>1</v>
      </c>
      <c r="AP36" s="23">
        <v>3</v>
      </c>
      <c r="AQ36" s="23">
        <v>1</v>
      </c>
      <c r="AR36" s="23">
        <v>1</v>
      </c>
      <c r="AS36" s="23">
        <v>3</v>
      </c>
      <c r="AT36" s="23">
        <v>3</v>
      </c>
      <c r="AU36" s="23">
        <v>86</v>
      </c>
      <c r="AV36" s="23">
        <v>55</v>
      </c>
      <c r="AW36" s="23">
        <v>1</v>
      </c>
      <c r="AX36" s="371">
        <v>0</v>
      </c>
      <c r="AY36" s="40"/>
      <c r="AZ36" s="40"/>
      <c r="BA36" s="40"/>
      <c r="BB36" s="40"/>
      <c r="BC36" s="40"/>
      <c r="BD36" s="40"/>
    </row>
    <row r="37" spans="1:56" ht="15.75" customHeight="1">
      <c r="A37" s="140" t="s">
        <v>67</v>
      </c>
      <c r="B37" s="141" t="s">
        <v>824</v>
      </c>
      <c r="C37" s="5">
        <v>0</v>
      </c>
      <c r="D37" s="6">
        <v>0</v>
      </c>
      <c r="E37" s="6">
        <v>0</v>
      </c>
      <c r="F37" s="6">
        <v>0</v>
      </c>
      <c r="G37" s="6">
        <f t="shared" si="14"/>
        <v>295</v>
      </c>
      <c r="H37" s="6">
        <f t="shared" si="15"/>
        <v>330</v>
      </c>
      <c r="I37" s="6">
        <f t="shared" si="10"/>
        <v>7</v>
      </c>
      <c r="J37" s="6">
        <f t="shared" si="11"/>
        <v>11</v>
      </c>
      <c r="K37" s="376">
        <v>3</v>
      </c>
      <c r="L37" s="377">
        <v>7</v>
      </c>
      <c r="M37" s="6">
        <v>4</v>
      </c>
      <c r="N37" s="6">
        <v>4</v>
      </c>
      <c r="O37" s="6">
        <f t="shared" si="12"/>
        <v>150</v>
      </c>
      <c r="P37" s="6">
        <f t="shared" si="13"/>
        <v>186</v>
      </c>
      <c r="Q37" s="6">
        <v>0</v>
      </c>
      <c r="R37" s="6">
        <v>3</v>
      </c>
      <c r="S37" s="6">
        <v>43</v>
      </c>
      <c r="T37" s="6">
        <v>32</v>
      </c>
      <c r="U37" s="6">
        <v>40</v>
      </c>
      <c r="V37" s="376">
        <v>23</v>
      </c>
      <c r="W37" s="24">
        <v>7</v>
      </c>
      <c r="X37" s="24">
        <v>13</v>
      </c>
      <c r="Y37" s="24">
        <v>4</v>
      </c>
      <c r="Z37" s="24">
        <v>4</v>
      </c>
      <c r="AA37" s="24">
        <v>11</v>
      </c>
      <c r="AB37" s="24">
        <v>15</v>
      </c>
      <c r="AC37" s="24">
        <v>40</v>
      </c>
      <c r="AD37" s="24">
        <v>92</v>
      </c>
      <c r="AE37" s="24">
        <v>5</v>
      </c>
      <c r="AF37" s="24">
        <v>4</v>
      </c>
      <c r="AG37" s="24">
        <v>111</v>
      </c>
      <c r="AH37" s="24">
        <v>114</v>
      </c>
      <c r="AI37" s="24">
        <v>7</v>
      </c>
      <c r="AJ37" s="24">
        <v>12</v>
      </c>
      <c r="AK37" s="24">
        <v>27</v>
      </c>
      <c r="AL37" s="24">
        <v>30</v>
      </c>
      <c r="AM37" s="24">
        <v>71</v>
      </c>
      <c r="AN37" s="24">
        <v>65</v>
      </c>
      <c r="AO37" s="24">
        <v>6</v>
      </c>
      <c r="AP37" s="24">
        <v>7</v>
      </c>
      <c r="AQ37" s="24">
        <v>17</v>
      </c>
      <c r="AR37" s="24">
        <v>8</v>
      </c>
      <c r="AS37" s="24">
        <v>10</v>
      </c>
      <c r="AT37" s="24">
        <v>11</v>
      </c>
      <c r="AU37" s="24">
        <v>244</v>
      </c>
      <c r="AV37" s="24">
        <v>157</v>
      </c>
      <c r="AW37" s="24">
        <v>4</v>
      </c>
      <c r="AX37" s="372">
        <v>2</v>
      </c>
      <c r="AY37" s="40"/>
      <c r="AZ37" s="40"/>
      <c r="BA37" s="40"/>
      <c r="BB37" s="40"/>
      <c r="BC37" s="40"/>
      <c r="BD37" s="40"/>
    </row>
    <row r="38" spans="1:56" ht="15.75" customHeight="1">
      <c r="A38" s="142" t="s">
        <v>7</v>
      </c>
      <c r="B38" s="143"/>
      <c r="C38" s="60">
        <f>SUM(C39:C42)</f>
        <v>0</v>
      </c>
      <c r="D38" s="10">
        <f>SUM(D39:D42)</f>
        <v>0</v>
      </c>
      <c r="E38" s="10">
        <f>SUM(E39:E42)</f>
        <v>0</v>
      </c>
      <c r="F38" s="10">
        <f>SUM(F39:F42)</f>
        <v>0</v>
      </c>
      <c r="G38" s="10">
        <f t="shared" si="14"/>
        <v>473</v>
      </c>
      <c r="H38" s="10">
        <f t="shared" si="15"/>
        <v>563</v>
      </c>
      <c r="I38" s="10">
        <f t="shared" si="10"/>
        <v>10</v>
      </c>
      <c r="J38" s="10">
        <f t="shared" si="11"/>
        <v>16</v>
      </c>
      <c r="K38" s="28">
        <f>SUM(K39:K42)</f>
        <v>7</v>
      </c>
      <c r="L38" s="131">
        <f>SUM(L39:L42)</f>
        <v>2</v>
      </c>
      <c r="M38" s="10">
        <f>SUM(M39:M42)</f>
        <v>3</v>
      </c>
      <c r="N38" s="10">
        <f>SUM(N39:N42)</f>
        <v>14</v>
      </c>
      <c r="O38" s="10">
        <f t="shared" si="12"/>
        <v>263</v>
      </c>
      <c r="P38" s="10">
        <f t="shared" si="13"/>
        <v>318</v>
      </c>
      <c r="Q38" s="10">
        <f aca="true" t="shared" si="18" ref="Q38:V38">SUM(Q39:Q42)</f>
        <v>2</v>
      </c>
      <c r="R38" s="10">
        <f t="shared" si="18"/>
        <v>3</v>
      </c>
      <c r="S38" s="10">
        <f t="shared" si="18"/>
        <v>95</v>
      </c>
      <c r="T38" s="10">
        <f t="shared" si="18"/>
        <v>80</v>
      </c>
      <c r="U38" s="10">
        <f t="shared" si="18"/>
        <v>50</v>
      </c>
      <c r="V38" s="28">
        <f t="shared" si="18"/>
        <v>20</v>
      </c>
      <c r="W38" s="17">
        <v>7</v>
      </c>
      <c r="X38" s="17">
        <v>25</v>
      </c>
      <c r="Y38" s="17">
        <v>6</v>
      </c>
      <c r="Z38" s="17">
        <v>6</v>
      </c>
      <c r="AA38" s="17">
        <v>28</v>
      </c>
      <c r="AB38" s="17">
        <v>30</v>
      </c>
      <c r="AC38" s="17">
        <v>74</v>
      </c>
      <c r="AD38" s="17">
        <v>150</v>
      </c>
      <c r="AE38" s="17">
        <v>1</v>
      </c>
      <c r="AF38" s="17">
        <v>4</v>
      </c>
      <c r="AG38" s="17">
        <v>159</v>
      </c>
      <c r="AH38" s="17">
        <v>195</v>
      </c>
      <c r="AI38" s="17">
        <v>16</v>
      </c>
      <c r="AJ38" s="17">
        <v>21</v>
      </c>
      <c r="AK38" s="17">
        <v>47</v>
      </c>
      <c r="AL38" s="17">
        <v>38</v>
      </c>
      <c r="AM38" s="17">
        <v>93</v>
      </c>
      <c r="AN38" s="17">
        <v>132</v>
      </c>
      <c r="AO38" s="17">
        <v>3</v>
      </c>
      <c r="AP38" s="17">
        <v>4</v>
      </c>
      <c r="AQ38" s="17">
        <v>24</v>
      </c>
      <c r="AR38" s="17">
        <v>26</v>
      </c>
      <c r="AS38" s="17">
        <v>17</v>
      </c>
      <c r="AT38" s="17">
        <v>8</v>
      </c>
      <c r="AU38" s="17">
        <v>351</v>
      </c>
      <c r="AV38" s="17">
        <v>262</v>
      </c>
      <c r="AW38" s="17">
        <v>3</v>
      </c>
      <c r="AX38" s="132">
        <v>1</v>
      </c>
      <c r="AY38" s="40"/>
      <c r="AZ38" s="40"/>
      <c r="BA38" s="40"/>
      <c r="BB38" s="40"/>
      <c r="BC38" s="40"/>
      <c r="BD38" s="40"/>
    </row>
    <row r="39" spans="1:56" ht="15.75" customHeight="1">
      <c r="A39" s="136"/>
      <c r="B39" s="2" t="s">
        <v>8</v>
      </c>
      <c r="C39" s="61">
        <v>0</v>
      </c>
      <c r="D39" s="3">
        <v>0</v>
      </c>
      <c r="E39" s="3">
        <v>0</v>
      </c>
      <c r="F39" s="3">
        <v>0</v>
      </c>
      <c r="G39" s="3">
        <f t="shared" si="14"/>
        <v>306</v>
      </c>
      <c r="H39" s="3">
        <f t="shared" si="15"/>
        <v>334</v>
      </c>
      <c r="I39" s="3">
        <f t="shared" si="10"/>
        <v>8</v>
      </c>
      <c r="J39" s="3">
        <f t="shared" si="11"/>
        <v>9</v>
      </c>
      <c r="K39" s="26">
        <v>6</v>
      </c>
      <c r="L39" s="72">
        <v>1</v>
      </c>
      <c r="M39" s="3">
        <v>2</v>
      </c>
      <c r="N39" s="3">
        <v>8</v>
      </c>
      <c r="O39" s="3">
        <f t="shared" si="12"/>
        <v>171</v>
      </c>
      <c r="P39" s="3">
        <f t="shared" si="13"/>
        <v>187</v>
      </c>
      <c r="Q39" s="3">
        <v>0</v>
      </c>
      <c r="R39" s="3">
        <v>2</v>
      </c>
      <c r="S39" s="3">
        <v>54</v>
      </c>
      <c r="T39" s="3">
        <v>50</v>
      </c>
      <c r="U39" s="3">
        <v>41</v>
      </c>
      <c r="V39" s="26">
        <v>12</v>
      </c>
      <c r="W39" s="20">
        <v>3</v>
      </c>
      <c r="X39" s="20">
        <v>16</v>
      </c>
      <c r="Y39" s="20">
        <v>6</v>
      </c>
      <c r="Z39" s="20">
        <v>4</v>
      </c>
      <c r="AA39" s="20">
        <v>19</v>
      </c>
      <c r="AB39" s="20">
        <v>20</v>
      </c>
      <c r="AC39" s="20">
        <v>47</v>
      </c>
      <c r="AD39" s="20">
        <v>82</v>
      </c>
      <c r="AE39" s="20">
        <v>1</v>
      </c>
      <c r="AF39" s="20">
        <v>1</v>
      </c>
      <c r="AG39" s="20">
        <v>97</v>
      </c>
      <c r="AH39" s="20">
        <v>120</v>
      </c>
      <c r="AI39" s="20">
        <v>12</v>
      </c>
      <c r="AJ39" s="20">
        <v>14</v>
      </c>
      <c r="AK39" s="20">
        <v>26</v>
      </c>
      <c r="AL39" s="20">
        <v>16</v>
      </c>
      <c r="AM39" s="20">
        <v>56</v>
      </c>
      <c r="AN39" s="20">
        <v>87</v>
      </c>
      <c r="AO39" s="20">
        <v>3</v>
      </c>
      <c r="AP39" s="20">
        <v>3</v>
      </c>
      <c r="AQ39" s="20">
        <v>19</v>
      </c>
      <c r="AR39" s="20">
        <v>14</v>
      </c>
      <c r="AS39" s="20">
        <v>11</v>
      </c>
      <c r="AT39" s="20">
        <v>4</v>
      </c>
      <c r="AU39" s="20">
        <v>197</v>
      </c>
      <c r="AV39" s="20">
        <v>151</v>
      </c>
      <c r="AW39" s="20">
        <v>1</v>
      </c>
      <c r="AX39" s="171">
        <v>1</v>
      </c>
      <c r="AY39" s="40"/>
      <c r="AZ39" s="40"/>
      <c r="BA39" s="40"/>
      <c r="BB39" s="40"/>
      <c r="BC39" s="40"/>
      <c r="BD39" s="40"/>
    </row>
    <row r="40" spans="1:56" ht="15.75" customHeight="1">
      <c r="A40" s="136"/>
      <c r="B40" s="2" t="s">
        <v>825</v>
      </c>
      <c r="C40" s="61">
        <v>0</v>
      </c>
      <c r="D40" s="3">
        <v>0</v>
      </c>
      <c r="E40" s="3">
        <v>0</v>
      </c>
      <c r="F40" s="3">
        <v>0</v>
      </c>
      <c r="G40" s="3">
        <f t="shared" si="14"/>
        <v>98</v>
      </c>
      <c r="H40" s="3">
        <f t="shared" si="15"/>
        <v>141</v>
      </c>
      <c r="I40" s="3">
        <f t="shared" si="10"/>
        <v>1</v>
      </c>
      <c r="J40" s="3">
        <f t="shared" si="11"/>
        <v>5</v>
      </c>
      <c r="K40" s="26">
        <v>0</v>
      </c>
      <c r="L40" s="72">
        <v>1</v>
      </c>
      <c r="M40" s="3">
        <v>1</v>
      </c>
      <c r="N40" s="3">
        <v>4</v>
      </c>
      <c r="O40" s="3">
        <f t="shared" si="12"/>
        <v>54</v>
      </c>
      <c r="P40" s="3">
        <f t="shared" si="13"/>
        <v>74</v>
      </c>
      <c r="Q40" s="3">
        <v>0</v>
      </c>
      <c r="R40" s="3">
        <v>1</v>
      </c>
      <c r="S40" s="3">
        <v>22</v>
      </c>
      <c r="T40" s="3">
        <v>15</v>
      </c>
      <c r="U40" s="3">
        <v>5</v>
      </c>
      <c r="V40" s="26">
        <v>4</v>
      </c>
      <c r="W40" s="20">
        <v>2</v>
      </c>
      <c r="X40" s="20">
        <v>6</v>
      </c>
      <c r="Y40" s="20">
        <v>0</v>
      </c>
      <c r="Z40" s="20">
        <v>1</v>
      </c>
      <c r="AA40" s="20">
        <v>7</v>
      </c>
      <c r="AB40" s="20">
        <v>9</v>
      </c>
      <c r="AC40" s="20">
        <v>18</v>
      </c>
      <c r="AD40" s="20">
        <v>36</v>
      </c>
      <c r="AE40" s="20">
        <v>0</v>
      </c>
      <c r="AF40" s="20">
        <v>2</v>
      </c>
      <c r="AG40" s="20">
        <v>34</v>
      </c>
      <c r="AH40" s="20">
        <v>48</v>
      </c>
      <c r="AI40" s="20">
        <v>3</v>
      </c>
      <c r="AJ40" s="20">
        <v>5</v>
      </c>
      <c r="AK40" s="20">
        <v>10</v>
      </c>
      <c r="AL40" s="20">
        <v>14</v>
      </c>
      <c r="AM40" s="20">
        <v>21</v>
      </c>
      <c r="AN40" s="20">
        <v>29</v>
      </c>
      <c r="AO40" s="20">
        <v>0</v>
      </c>
      <c r="AP40" s="20">
        <v>0</v>
      </c>
      <c r="AQ40" s="20">
        <v>4</v>
      </c>
      <c r="AR40" s="20">
        <v>10</v>
      </c>
      <c r="AS40" s="20">
        <v>5</v>
      </c>
      <c r="AT40" s="20">
        <v>4</v>
      </c>
      <c r="AU40" s="20">
        <v>98</v>
      </c>
      <c r="AV40" s="20">
        <v>67</v>
      </c>
      <c r="AW40" s="20">
        <v>2</v>
      </c>
      <c r="AX40" s="171">
        <v>0</v>
      </c>
      <c r="AY40" s="40"/>
      <c r="AZ40" s="40"/>
      <c r="BA40" s="40"/>
      <c r="BB40" s="40"/>
      <c r="BC40" s="40"/>
      <c r="BD40" s="40"/>
    </row>
    <row r="41" spans="1:56" ht="15.75" customHeight="1">
      <c r="A41" s="136"/>
      <c r="B41" s="2" t="s">
        <v>826</v>
      </c>
      <c r="C41" s="61">
        <v>0</v>
      </c>
      <c r="D41" s="3">
        <v>0</v>
      </c>
      <c r="E41" s="3">
        <v>0</v>
      </c>
      <c r="F41" s="3">
        <v>0</v>
      </c>
      <c r="G41" s="3">
        <f t="shared" si="14"/>
        <v>36</v>
      </c>
      <c r="H41" s="3">
        <f t="shared" si="15"/>
        <v>50</v>
      </c>
      <c r="I41" s="3">
        <f t="shared" si="10"/>
        <v>0</v>
      </c>
      <c r="J41" s="3">
        <f t="shared" si="11"/>
        <v>0</v>
      </c>
      <c r="K41" s="26">
        <v>0</v>
      </c>
      <c r="L41" s="72">
        <v>0</v>
      </c>
      <c r="M41" s="3">
        <v>0</v>
      </c>
      <c r="N41" s="3">
        <v>0</v>
      </c>
      <c r="O41" s="3">
        <f t="shared" si="12"/>
        <v>20</v>
      </c>
      <c r="P41" s="3">
        <f t="shared" si="13"/>
        <v>31</v>
      </c>
      <c r="Q41" s="3">
        <v>0</v>
      </c>
      <c r="R41" s="3">
        <v>0</v>
      </c>
      <c r="S41" s="3">
        <v>11</v>
      </c>
      <c r="T41" s="3">
        <v>8</v>
      </c>
      <c r="U41" s="3">
        <v>3</v>
      </c>
      <c r="V41" s="26">
        <v>2</v>
      </c>
      <c r="W41" s="20">
        <v>1</v>
      </c>
      <c r="X41" s="20">
        <v>2</v>
      </c>
      <c r="Y41" s="20">
        <v>0</v>
      </c>
      <c r="Z41" s="20">
        <v>0</v>
      </c>
      <c r="AA41" s="20">
        <v>1</v>
      </c>
      <c r="AB41" s="20">
        <v>1</v>
      </c>
      <c r="AC41" s="20">
        <v>4</v>
      </c>
      <c r="AD41" s="20">
        <v>17</v>
      </c>
      <c r="AE41" s="20">
        <v>0</v>
      </c>
      <c r="AF41" s="20">
        <v>1</v>
      </c>
      <c r="AG41" s="20">
        <v>15</v>
      </c>
      <c r="AH41" s="20">
        <v>17</v>
      </c>
      <c r="AI41" s="20">
        <v>0</v>
      </c>
      <c r="AJ41" s="20">
        <v>1</v>
      </c>
      <c r="AK41" s="20">
        <v>5</v>
      </c>
      <c r="AL41" s="20">
        <v>6</v>
      </c>
      <c r="AM41" s="20">
        <v>10</v>
      </c>
      <c r="AN41" s="20">
        <v>10</v>
      </c>
      <c r="AO41" s="20">
        <v>0</v>
      </c>
      <c r="AP41" s="20">
        <v>0</v>
      </c>
      <c r="AQ41" s="20">
        <v>1</v>
      </c>
      <c r="AR41" s="20">
        <v>2</v>
      </c>
      <c r="AS41" s="20">
        <v>0</v>
      </c>
      <c r="AT41" s="20">
        <v>0</v>
      </c>
      <c r="AU41" s="20">
        <v>25</v>
      </c>
      <c r="AV41" s="20">
        <v>24</v>
      </c>
      <c r="AW41" s="20">
        <v>0</v>
      </c>
      <c r="AX41" s="171">
        <v>0</v>
      </c>
      <c r="AY41" s="40"/>
      <c r="AZ41" s="40"/>
      <c r="BA41" s="40"/>
      <c r="BB41" s="40"/>
      <c r="BC41" s="40"/>
      <c r="BD41" s="40"/>
    </row>
    <row r="42" spans="1:56" ht="15.75" customHeight="1">
      <c r="A42" s="138"/>
      <c r="B42" s="146" t="s">
        <v>827</v>
      </c>
      <c r="C42" s="62">
        <v>0</v>
      </c>
      <c r="D42" s="4">
        <v>0</v>
      </c>
      <c r="E42" s="4">
        <v>0</v>
      </c>
      <c r="F42" s="4">
        <v>0</v>
      </c>
      <c r="G42" s="4">
        <f t="shared" si="14"/>
        <v>33</v>
      </c>
      <c r="H42" s="4">
        <f t="shared" si="15"/>
        <v>38</v>
      </c>
      <c r="I42" s="4">
        <f t="shared" si="10"/>
        <v>1</v>
      </c>
      <c r="J42" s="4">
        <f t="shared" si="11"/>
        <v>2</v>
      </c>
      <c r="K42" s="374">
        <v>1</v>
      </c>
      <c r="L42" s="375">
        <v>0</v>
      </c>
      <c r="M42" s="4">
        <v>0</v>
      </c>
      <c r="N42" s="4">
        <v>2</v>
      </c>
      <c r="O42" s="4">
        <f t="shared" si="12"/>
        <v>18</v>
      </c>
      <c r="P42" s="4">
        <f t="shared" si="13"/>
        <v>26</v>
      </c>
      <c r="Q42" s="4">
        <v>2</v>
      </c>
      <c r="R42" s="4">
        <v>0</v>
      </c>
      <c r="S42" s="4">
        <v>8</v>
      </c>
      <c r="T42" s="4">
        <v>7</v>
      </c>
      <c r="U42" s="4">
        <v>1</v>
      </c>
      <c r="V42" s="374">
        <v>2</v>
      </c>
      <c r="W42" s="23">
        <v>1</v>
      </c>
      <c r="X42" s="23">
        <v>1</v>
      </c>
      <c r="Y42" s="23">
        <v>0</v>
      </c>
      <c r="Z42" s="23">
        <v>1</v>
      </c>
      <c r="AA42" s="23">
        <v>1</v>
      </c>
      <c r="AB42" s="23">
        <v>0</v>
      </c>
      <c r="AC42" s="23">
        <v>5</v>
      </c>
      <c r="AD42" s="23">
        <v>15</v>
      </c>
      <c r="AE42" s="23">
        <v>0</v>
      </c>
      <c r="AF42" s="23">
        <v>0</v>
      </c>
      <c r="AG42" s="23">
        <v>13</v>
      </c>
      <c r="AH42" s="23">
        <v>10</v>
      </c>
      <c r="AI42" s="23">
        <v>1</v>
      </c>
      <c r="AJ42" s="23">
        <v>1</v>
      </c>
      <c r="AK42" s="23">
        <v>6</v>
      </c>
      <c r="AL42" s="23">
        <v>2</v>
      </c>
      <c r="AM42" s="23">
        <v>6</v>
      </c>
      <c r="AN42" s="23">
        <v>6</v>
      </c>
      <c r="AO42" s="23">
        <v>0</v>
      </c>
      <c r="AP42" s="23">
        <v>1</v>
      </c>
      <c r="AQ42" s="23">
        <v>0</v>
      </c>
      <c r="AR42" s="23">
        <v>0</v>
      </c>
      <c r="AS42" s="23">
        <v>1</v>
      </c>
      <c r="AT42" s="23">
        <v>0</v>
      </c>
      <c r="AU42" s="23">
        <v>31</v>
      </c>
      <c r="AV42" s="23">
        <v>20</v>
      </c>
      <c r="AW42" s="23">
        <v>0</v>
      </c>
      <c r="AX42" s="371">
        <v>0</v>
      </c>
      <c r="AY42" s="40"/>
      <c r="AZ42" s="40"/>
      <c r="BA42" s="40"/>
      <c r="BB42" s="40"/>
      <c r="BC42" s="40"/>
      <c r="BD42" s="40"/>
    </row>
    <row r="43" spans="1:56" ht="15.75" customHeight="1">
      <c r="A43" s="142" t="s">
        <v>928</v>
      </c>
      <c r="B43" s="143"/>
      <c r="C43" s="60">
        <f>SUM(C44:C49)</f>
        <v>0</v>
      </c>
      <c r="D43" s="10">
        <f>SUM(D44:D49)</f>
        <v>0</v>
      </c>
      <c r="E43" s="10">
        <f>SUM(E44:E49)</f>
        <v>0</v>
      </c>
      <c r="F43" s="10">
        <f>SUM(F44:F49)</f>
        <v>0</v>
      </c>
      <c r="G43" s="10">
        <f t="shared" si="14"/>
        <v>395</v>
      </c>
      <c r="H43" s="10">
        <f t="shared" si="15"/>
        <v>493</v>
      </c>
      <c r="I43" s="10">
        <f t="shared" si="10"/>
        <v>8</v>
      </c>
      <c r="J43" s="10">
        <f t="shared" si="11"/>
        <v>18</v>
      </c>
      <c r="K43" s="28">
        <f>SUM(K44:K49)</f>
        <v>3</v>
      </c>
      <c r="L43" s="131">
        <f>SUM(L44:L49)</f>
        <v>13</v>
      </c>
      <c r="M43" s="10">
        <f>SUM(M44:M49)</f>
        <v>5</v>
      </c>
      <c r="N43" s="10">
        <f>SUM(N44:N49)</f>
        <v>5</v>
      </c>
      <c r="O43" s="10">
        <f t="shared" si="12"/>
        <v>245</v>
      </c>
      <c r="P43" s="10">
        <f t="shared" si="13"/>
        <v>313</v>
      </c>
      <c r="Q43" s="10">
        <f aca="true" t="shared" si="19" ref="Q43:V43">SUM(Q44:Q49)</f>
        <v>4</v>
      </c>
      <c r="R43" s="10">
        <f t="shared" si="19"/>
        <v>4</v>
      </c>
      <c r="S43" s="10">
        <f t="shared" si="19"/>
        <v>68</v>
      </c>
      <c r="T43" s="10">
        <f t="shared" si="19"/>
        <v>51</v>
      </c>
      <c r="U43" s="10">
        <f t="shared" si="19"/>
        <v>23</v>
      </c>
      <c r="V43" s="28">
        <f t="shared" si="19"/>
        <v>25</v>
      </c>
      <c r="W43" s="17">
        <v>11</v>
      </c>
      <c r="X43" s="17">
        <v>20</v>
      </c>
      <c r="Y43" s="17">
        <v>6</v>
      </c>
      <c r="Z43" s="17">
        <v>3</v>
      </c>
      <c r="AA43" s="17">
        <v>15</v>
      </c>
      <c r="AB43" s="17">
        <v>28</v>
      </c>
      <c r="AC43" s="17">
        <v>118</v>
      </c>
      <c r="AD43" s="17">
        <v>177</v>
      </c>
      <c r="AE43" s="17">
        <v>0</v>
      </c>
      <c r="AF43" s="17">
        <v>5</v>
      </c>
      <c r="AG43" s="17">
        <v>121</v>
      </c>
      <c r="AH43" s="17">
        <v>142</v>
      </c>
      <c r="AI43" s="17">
        <v>10</v>
      </c>
      <c r="AJ43" s="17">
        <v>11</v>
      </c>
      <c r="AK43" s="17">
        <v>34</v>
      </c>
      <c r="AL43" s="17">
        <v>37</v>
      </c>
      <c r="AM43" s="17">
        <v>72</v>
      </c>
      <c r="AN43" s="17">
        <v>88</v>
      </c>
      <c r="AO43" s="17">
        <v>5</v>
      </c>
      <c r="AP43" s="17">
        <v>6</v>
      </c>
      <c r="AQ43" s="17">
        <v>13</v>
      </c>
      <c r="AR43" s="17">
        <v>12</v>
      </c>
      <c r="AS43" s="17">
        <v>8</v>
      </c>
      <c r="AT43" s="17">
        <v>8</v>
      </c>
      <c r="AU43" s="17">
        <v>313</v>
      </c>
      <c r="AV43" s="17">
        <v>201</v>
      </c>
      <c r="AW43" s="17">
        <v>0</v>
      </c>
      <c r="AX43" s="132">
        <v>6</v>
      </c>
      <c r="AY43" s="40"/>
      <c r="AZ43" s="40"/>
      <c r="BA43" s="40"/>
      <c r="BB43" s="40"/>
      <c r="BC43" s="40"/>
      <c r="BD43" s="40"/>
    </row>
    <row r="44" spans="1:56" ht="15.75" customHeight="1">
      <c r="A44" s="136"/>
      <c r="B44" s="2" t="s">
        <v>828</v>
      </c>
      <c r="C44" s="61">
        <v>0</v>
      </c>
      <c r="D44" s="3">
        <v>0</v>
      </c>
      <c r="E44" s="3">
        <v>0</v>
      </c>
      <c r="F44" s="3">
        <v>0</v>
      </c>
      <c r="G44" s="3">
        <f aca="true" t="shared" si="20" ref="G44:G49">SUM(I44,O44,AG44,AQ44,AS44,)</f>
        <v>69</v>
      </c>
      <c r="H44" s="3">
        <f aca="true" t="shared" si="21" ref="H44:H49">SUM(J44,P44,AH44,AR44,AT44,)</f>
        <v>79</v>
      </c>
      <c r="I44" s="3">
        <f aca="true" t="shared" si="22" ref="I44:I49">SUM(K44,M44)</f>
        <v>2</v>
      </c>
      <c r="J44" s="3">
        <f aca="true" t="shared" si="23" ref="J44:J49">SUM(L44,N44)</f>
        <v>3</v>
      </c>
      <c r="K44" s="26">
        <v>1</v>
      </c>
      <c r="L44" s="72">
        <v>2</v>
      </c>
      <c r="M44" s="3">
        <v>1</v>
      </c>
      <c r="N44" s="3">
        <v>1</v>
      </c>
      <c r="O44" s="3">
        <f aca="true" t="shared" si="24" ref="O44:O49">SUM(Q44,S44,U44,W44,Y44,AA44,AC44,AE44)</f>
        <v>39</v>
      </c>
      <c r="P44" s="3">
        <f aca="true" t="shared" si="25" ref="P44:P49">SUM(R44,T44,V44,X44,Z44,AB44,AD44,AF44)</f>
        <v>53</v>
      </c>
      <c r="Q44" s="3">
        <v>0</v>
      </c>
      <c r="R44" s="3">
        <v>0</v>
      </c>
      <c r="S44" s="3">
        <v>12</v>
      </c>
      <c r="T44" s="3">
        <v>4</v>
      </c>
      <c r="U44" s="3">
        <v>1</v>
      </c>
      <c r="V44" s="26">
        <v>3</v>
      </c>
      <c r="W44" s="20">
        <v>0</v>
      </c>
      <c r="X44" s="20">
        <v>3</v>
      </c>
      <c r="Y44" s="20">
        <v>0</v>
      </c>
      <c r="Z44" s="20">
        <v>1</v>
      </c>
      <c r="AA44" s="20">
        <v>4</v>
      </c>
      <c r="AB44" s="20">
        <v>6</v>
      </c>
      <c r="AC44" s="20">
        <v>22</v>
      </c>
      <c r="AD44" s="20">
        <v>36</v>
      </c>
      <c r="AE44" s="20">
        <v>0</v>
      </c>
      <c r="AF44" s="20">
        <v>0</v>
      </c>
      <c r="AG44" s="20">
        <v>23</v>
      </c>
      <c r="AH44" s="20">
        <v>19</v>
      </c>
      <c r="AI44" s="20">
        <v>0</v>
      </c>
      <c r="AJ44" s="20">
        <v>1</v>
      </c>
      <c r="AK44" s="20">
        <v>6</v>
      </c>
      <c r="AL44" s="20">
        <v>3</v>
      </c>
      <c r="AM44" s="20">
        <v>16</v>
      </c>
      <c r="AN44" s="20">
        <v>12</v>
      </c>
      <c r="AO44" s="20">
        <v>1</v>
      </c>
      <c r="AP44" s="20">
        <v>3</v>
      </c>
      <c r="AQ44" s="20">
        <v>2</v>
      </c>
      <c r="AR44" s="20">
        <v>2</v>
      </c>
      <c r="AS44" s="20">
        <v>3</v>
      </c>
      <c r="AT44" s="20">
        <v>2</v>
      </c>
      <c r="AU44" s="20">
        <v>65</v>
      </c>
      <c r="AV44" s="20">
        <v>33</v>
      </c>
      <c r="AW44" s="20">
        <v>0</v>
      </c>
      <c r="AX44" s="171">
        <v>1</v>
      </c>
      <c r="AY44" s="40"/>
      <c r="AZ44" s="40"/>
      <c r="BA44" s="40"/>
      <c r="BB44" s="40"/>
      <c r="BC44" s="40"/>
      <c r="BD44" s="40"/>
    </row>
    <row r="45" spans="1:56" ht="15.75" customHeight="1">
      <c r="A45" s="136"/>
      <c r="B45" s="2" t="s">
        <v>829</v>
      </c>
      <c r="C45" s="61">
        <v>0</v>
      </c>
      <c r="D45" s="3">
        <v>0</v>
      </c>
      <c r="E45" s="3">
        <v>0</v>
      </c>
      <c r="F45" s="3">
        <v>0</v>
      </c>
      <c r="G45" s="3">
        <f t="shared" si="20"/>
        <v>105</v>
      </c>
      <c r="H45" s="3">
        <f t="shared" si="21"/>
        <v>122</v>
      </c>
      <c r="I45" s="3">
        <f t="shared" si="22"/>
        <v>1</v>
      </c>
      <c r="J45" s="3">
        <f t="shared" si="23"/>
        <v>0</v>
      </c>
      <c r="K45" s="26">
        <v>1</v>
      </c>
      <c r="L45" s="72">
        <v>0</v>
      </c>
      <c r="M45" s="3">
        <v>0</v>
      </c>
      <c r="N45" s="3">
        <v>0</v>
      </c>
      <c r="O45" s="3">
        <f t="shared" si="24"/>
        <v>70</v>
      </c>
      <c r="P45" s="3">
        <f t="shared" si="25"/>
        <v>84</v>
      </c>
      <c r="Q45" s="3">
        <v>2</v>
      </c>
      <c r="R45" s="3">
        <v>0</v>
      </c>
      <c r="S45" s="3">
        <v>14</v>
      </c>
      <c r="T45" s="3">
        <v>15</v>
      </c>
      <c r="U45" s="3">
        <v>6</v>
      </c>
      <c r="V45" s="26">
        <v>4</v>
      </c>
      <c r="W45" s="20">
        <v>2</v>
      </c>
      <c r="X45" s="20">
        <v>3</v>
      </c>
      <c r="Y45" s="20">
        <v>1</v>
      </c>
      <c r="Z45" s="20">
        <v>1</v>
      </c>
      <c r="AA45" s="20">
        <v>3</v>
      </c>
      <c r="AB45" s="20">
        <v>8</v>
      </c>
      <c r="AC45" s="20">
        <v>42</v>
      </c>
      <c r="AD45" s="20">
        <v>52</v>
      </c>
      <c r="AE45" s="20">
        <v>0</v>
      </c>
      <c r="AF45" s="20">
        <v>1</v>
      </c>
      <c r="AG45" s="20">
        <v>31</v>
      </c>
      <c r="AH45" s="20">
        <v>34</v>
      </c>
      <c r="AI45" s="20">
        <v>4</v>
      </c>
      <c r="AJ45" s="20">
        <v>2</v>
      </c>
      <c r="AK45" s="20">
        <v>6</v>
      </c>
      <c r="AL45" s="20">
        <v>11</v>
      </c>
      <c r="AM45" s="20">
        <v>20</v>
      </c>
      <c r="AN45" s="20">
        <v>21</v>
      </c>
      <c r="AO45" s="20">
        <v>1</v>
      </c>
      <c r="AP45" s="20">
        <v>0</v>
      </c>
      <c r="AQ45" s="20">
        <v>2</v>
      </c>
      <c r="AR45" s="20">
        <v>2</v>
      </c>
      <c r="AS45" s="20">
        <v>1</v>
      </c>
      <c r="AT45" s="20">
        <v>2</v>
      </c>
      <c r="AU45" s="20">
        <v>79</v>
      </c>
      <c r="AV45" s="20">
        <v>66</v>
      </c>
      <c r="AW45" s="20">
        <v>0</v>
      </c>
      <c r="AX45" s="171">
        <v>1</v>
      </c>
      <c r="AY45" s="40"/>
      <c r="AZ45" s="40"/>
      <c r="BA45" s="40"/>
      <c r="BB45" s="40"/>
      <c r="BC45" s="40"/>
      <c r="BD45" s="40"/>
    </row>
    <row r="46" spans="1:56" ht="15.75" customHeight="1">
      <c r="A46" s="136"/>
      <c r="B46" s="2" t="s">
        <v>830</v>
      </c>
      <c r="C46" s="61">
        <v>0</v>
      </c>
      <c r="D46" s="3">
        <v>0</v>
      </c>
      <c r="E46" s="3">
        <v>0</v>
      </c>
      <c r="F46" s="3">
        <v>0</v>
      </c>
      <c r="G46" s="3">
        <f t="shared" si="20"/>
        <v>63</v>
      </c>
      <c r="H46" s="3">
        <f t="shared" si="21"/>
        <v>76</v>
      </c>
      <c r="I46" s="3">
        <f t="shared" si="22"/>
        <v>1</v>
      </c>
      <c r="J46" s="3">
        <f t="shared" si="23"/>
        <v>6</v>
      </c>
      <c r="K46" s="26">
        <v>0</v>
      </c>
      <c r="L46" s="72">
        <v>3</v>
      </c>
      <c r="M46" s="3">
        <v>1</v>
      </c>
      <c r="N46" s="3">
        <v>3</v>
      </c>
      <c r="O46" s="3">
        <f t="shared" si="24"/>
        <v>44</v>
      </c>
      <c r="P46" s="3">
        <f t="shared" si="25"/>
        <v>48</v>
      </c>
      <c r="Q46" s="3">
        <v>0</v>
      </c>
      <c r="R46" s="3">
        <v>2</v>
      </c>
      <c r="S46" s="3">
        <v>18</v>
      </c>
      <c r="T46" s="3">
        <v>11</v>
      </c>
      <c r="U46" s="3">
        <v>8</v>
      </c>
      <c r="V46" s="26">
        <v>4</v>
      </c>
      <c r="W46" s="20">
        <v>3</v>
      </c>
      <c r="X46" s="20">
        <v>3</v>
      </c>
      <c r="Y46" s="20">
        <v>0</v>
      </c>
      <c r="Z46" s="20">
        <v>1</v>
      </c>
      <c r="AA46" s="20">
        <v>3</v>
      </c>
      <c r="AB46" s="20">
        <v>1</v>
      </c>
      <c r="AC46" s="20">
        <v>12</v>
      </c>
      <c r="AD46" s="20">
        <v>25</v>
      </c>
      <c r="AE46" s="20">
        <v>0</v>
      </c>
      <c r="AF46" s="20">
        <v>1</v>
      </c>
      <c r="AG46" s="20">
        <v>15</v>
      </c>
      <c r="AH46" s="20">
        <v>17</v>
      </c>
      <c r="AI46" s="20">
        <v>1</v>
      </c>
      <c r="AJ46" s="20">
        <v>1</v>
      </c>
      <c r="AK46" s="20">
        <v>3</v>
      </c>
      <c r="AL46" s="20">
        <v>2</v>
      </c>
      <c r="AM46" s="20">
        <v>9</v>
      </c>
      <c r="AN46" s="20">
        <v>14</v>
      </c>
      <c r="AO46" s="20">
        <v>2</v>
      </c>
      <c r="AP46" s="20">
        <v>0</v>
      </c>
      <c r="AQ46" s="20">
        <v>2</v>
      </c>
      <c r="AR46" s="20">
        <v>3</v>
      </c>
      <c r="AS46" s="20">
        <v>1</v>
      </c>
      <c r="AT46" s="20">
        <v>2</v>
      </c>
      <c r="AU46" s="20">
        <v>42</v>
      </c>
      <c r="AV46" s="20">
        <v>25</v>
      </c>
      <c r="AW46" s="20">
        <v>0</v>
      </c>
      <c r="AX46" s="171">
        <v>1</v>
      </c>
      <c r="AY46" s="40"/>
      <c r="AZ46" s="40"/>
      <c r="BA46" s="40"/>
      <c r="BB46" s="40"/>
      <c r="BC46" s="40"/>
      <c r="BD46" s="40"/>
    </row>
    <row r="47" spans="1:56" ht="15.75" customHeight="1">
      <c r="A47" s="147"/>
      <c r="B47" s="2" t="s">
        <v>831</v>
      </c>
      <c r="C47" s="61">
        <v>0</v>
      </c>
      <c r="D47" s="3">
        <v>0</v>
      </c>
      <c r="E47" s="3">
        <v>0</v>
      </c>
      <c r="F47" s="3">
        <v>0</v>
      </c>
      <c r="G47" s="3">
        <f t="shared" si="20"/>
        <v>59</v>
      </c>
      <c r="H47" s="3">
        <f t="shared" si="21"/>
        <v>96</v>
      </c>
      <c r="I47" s="3">
        <f t="shared" si="22"/>
        <v>4</v>
      </c>
      <c r="J47" s="3">
        <f t="shared" si="23"/>
        <v>5</v>
      </c>
      <c r="K47" s="26">
        <v>1</v>
      </c>
      <c r="L47" s="72">
        <v>4</v>
      </c>
      <c r="M47" s="3">
        <v>3</v>
      </c>
      <c r="N47" s="3">
        <v>1</v>
      </c>
      <c r="O47" s="3">
        <f t="shared" si="24"/>
        <v>31</v>
      </c>
      <c r="P47" s="3">
        <f t="shared" si="25"/>
        <v>58</v>
      </c>
      <c r="Q47" s="3">
        <v>1</v>
      </c>
      <c r="R47" s="3">
        <v>1</v>
      </c>
      <c r="S47" s="3">
        <v>7</v>
      </c>
      <c r="T47" s="3">
        <v>11</v>
      </c>
      <c r="U47" s="3">
        <v>6</v>
      </c>
      <c r="V47" s="26">
        <v>5</v>
      </c>
      <c r="W47" s="20">
        <v>2</v>
      </c>
      <c r="X47" s="20">
        <v>7</v>
      </c>
      <c r="Y47" s="20">
        <v>2</v>
      </c>
      <c r="Z47" s="20">
        <v>0</v>
      </c>
      <c r="AA47" s="20">
        <v>2</v>
      </c>
      <c r="AB47" s="20">
        <v>10</v>
      </c>
      <c r="AC47" s="20">
        <v>11</v>
      </c>
      <c r="AD47" s="20">
        <v>22</v>
      </c>
      <c r="AE47" s="20">
        <v>0</v>
      </c>
      <c r="AF47" s="20">
        <v>2</v>
      </c>
      <c r="AG47" s="20">
        <v>21</v>
      </c>
      <c r="AH47" s="20">
        <v>31</v>
      </c>
      <c r="AI47" s="20">
        <v>1</v>
      </c>
      <c r="AJ47" s="20">
        <v>3</v>
      </c>
      <c r="AK47" s="20">
        <v>8</v>
      </c>
      <c r="AL47" s="20">
        <v>11</v>
      </c>
      <c r="AM47" s="20">
        <v>12</v>
      </c>
      <c r="AN47" s="20">
        <v>17</v>
      </c>
      <c r="AO47" s="20">
        <v>0</v>
      </c>
      <c r="AP47" s="20">
        <v>0</v>
      </c>
      <c r="AQ47" s="20">
        <v>2</v>
      </c>
      <c r="AR47" s="20">
        <v>1</v>
      </c>
      <c r="AS47" s="20">
        <v>1</v>
      </c>
      <c r="AT47" s="20">
        <v>1</v>
      </c>
      <c r="AU47" s="20">
        <v>62</v>
      </c>
      <c r="AV47" s="20">
        <v>36</v>
      </c>
      <c r="AW47" s="20">
        <v>0</v>
      </c>
      <c r="AX47" s="171">
        <v>1</v>
      </c>
      <c r="AY47" s="40"/>
      <c r="AZ47" s="40"/>
      <c r="BA47" s="40"/>
      <c r="BB47" s="40"/>
      <c r="BC47" s="40"/>
      <c r="BD47" s="40"/>
    </row>
    <row r="48" spans="1:56" ht="15.75" customHeight="1">
      <c r="A48" s="136" t="s">
        <v>832</v>
      </c>
      <c r="B48" s="2" t="s">
        <v>799</v>
      </c>
      <c r="C48" s="61">
        <v>0</v>
      </c>
      <c r="D48" s="3">
        <v>0</v>
      </c>
      <c r="E48" s="3">
        <v>0</v>
      </c>
      <c r="F48" s="3">
        <v>0</v>
      </c>
      <c r="G48" s="3">
        <f t="shared" si="20"/>
        <v>59</v>
      </c>
      <c r="H48" s="3">
        <f t="shared" si="21"/>
        <v>66</v>
      </c>
      <c r="I48" s="3">
        <f t="shared" si="22"/>
        <v>0</v>
      </c>
      <c r="J48" s="3">
        <f t="shared" si="23"/>
        <v>3</v>
      </c>
      <c r="K48" s="26">
        <v>0</v>
      </c>
      <c r="L48" s="72">
        <v>3</v>
      </c>
      <c r="M48" s="3">
        <v>0</v>
      </c>
      <c r="N48" s="3">
        <v>0</v>
      </c>
      <c r="O48" s="3">
        <f t="shared" si="24"/>
        <v>34</v>
      </c>
      <c r="P48" s="3">
        <f t="shared" si="25"/>
        <v>39</v>
      </c>
      <c r="Q48" s="3">
        <v>1</v>
      </c>
      <c r="R48" s="3">
        <v>0</v>
      </c>
      <c r="S48" s="3">
        <v>9</v>
      </c>
      <c r="T48" s="3">
        <v>8</v>
      </c>
      <c r="U48" s="3">
        <v>2</v>
      </c>
      <c r="V48" s="26">
        <v>5</v>
      </c>
      <c r="W48" s="20">
        <v>3</v>
      </c>
      <c r="X48" s="20">
        <v>1</v>
      </c>
      <c r="Y48" s="20">
        <v>3</v>
      </c>
      <c r="Z48" s="20">
        <v>0</v>
      </c>
      <c r="AA48" s="20">
        <v>2</v>
      </c>
      <c r="AB48" s="20">
        <v>1</v>
      </c>
      <c r="AC48" s="20">
        <v>14</v>
      </c>
      <c r="AD48" s="20">
        <v>23</v>
      </c>
      <c r="AE48" s="20">
        <v>0</v>
      </c>
      <c r="AF48" s="20">
        <v>1</v>
      </c>
      <c r="AG48" s="20">
        <v>22</v>
      </c>
      <c r="AH48" s="20">
        <v>21</v>
      </c>
      <c r="AI48" s="20">
        <v>2</v>
      </c>
      <c r="AJ48" s="20">
        <v>4</v>
      </c>
      <c r="AK48" s="20">
        <v>8</v>
      </c>
      <c r="AL48" s="20">
        <v>6</v>
      </c>
      <c r="AM48" s="20">
        <v>12</v>
      </c>
      <c r="AN48" s="20">
        <v>10</v>
      </c>
      <c r="AO48" s="20">
        <v>0</v>
      </c>
      <c r="AP48" s="20">
        <v>1</v>
      </c>
      <c r="AQ48" s="20">
        <v>3</v>
      </c>
      <c r="AR48" s="20">
        <v>2</v>
      </c>
      <c r="AS48" s="20">
        <v>0</v>
      </c>
      <c r="AT48" s="20">
        <v>1</v>
      </c>
      <c r="AU48" s="20">
        <v>41</v>
      </c>
      <c r="AV48" s="20">
        <v>15</v>
      </c>
      <c r="AW48" s="20">
        <v>0</v>
      </c>
      <c r="AX48" s="171">
        <v>0</v>
      </c>
      <c r="AY48" s="40"/>
      <c r="AZ48" s="40"/>
      <c r="BA48" s="40"/>
      <c r="BB48" s="40"/>
      <c r="BC48" s="40"/>
      <c r="BD48" s="40"/>
    </row>
    <row r="49" spans="1:56" ht="15.75" customHeight="1">
      <c r="A49" s="138"/>
      <c r="B49" s="2" t="s">
        <v>800</v>
      </c>
      <c r="C49" s="62">
        <v>0</v>
      </c>
      <c r="D49" s="4">
        <v>0</v>
      </c>
      <c r="E49" s="4">
        <v>0</v>
      </c>
      <c r="F49" s="4">
        <v>0</v>
      </c>
      <c r="G49" s="4">
        <f t="shared" si="20"/>
        <v>40</v>
      </c>
      <c r="H49" s="4">
        <f t="shared" si="21"/>
        <v>54</v>
      </c>
      <c r="I49" s="4">
        <f t="shared" si="22"/>
        <v>0</v>
      </c>
      <c r="J49" s="4">
        <f t="shared" si="23"/>
        <v>1</v>
      </c>
      <c r="K49" s="374">
        <v>0</v>
      </c>
      <c r="L49" s="375">
        <v>1</v>
      </c>
      <c r="M49" s="4">
        <v>0</v>
      </c>
      <c r="N49" s="4">
        <v>0</v>
      </c>
      <c r="O49" s="4">
        <f t="shared" si="24"/>
        <v>27</v>
      </c>
      <c r="P49" s="4">
        <f t="shared" si="25"/>
        <v>31</v>
      </c>
      <c r="Q49" s="4">
        <v>0</v>
      </c>
      <c r="R49" s="4">
        <v>1</v>
      </c>
      <c r="S49" s="4">
        <v>8</v>
      </c>
      <c r="T49" s="4">
        <v>2</v>
      </c>
      <c r="U49" s="4">
        <v>0</v>
      </c>
      <c r="V49" s="374">
        <v>4</v>
      </c>
      <c r="W49" s="23">
        <v>1</v>
      </c>
      <c r="X49" s="23">
        <v>3</v>
      </c>
      <c r="Y49" s="23">
        <v>0</v>
      </c>
      <c r="Z49" s="23">
        <v>0</v>
      </c>
      <c r="AA49" s="23">
        <v>1</v>
      </c>
      <c r="AB49" s="23">
        <v>2</v>
      </c>
      <c r="AC49" s="23">
        <v>17</v>
      </c>
      <c r="AD49" s="23">
        <v>19</v>
      </c>
      <c r="AE49" s="23">
        <v>0</v>
      </c>
      <c r="AF49" s="23">
        <v>0</v>
      </c>
      <c r="AG49" s="23">
        <v>9</v>
      </c>
      <c r="AH49" s="23">
        <v>20</v>
      </c>
      <c r="AI49" s="23">
        <v>2</v>
      </c>
      <c r="AJ49" s="23">
        <v>0</v>
      </c>
      <c r="AK49" s="23">
        <v>3</v>
      </c>
      <c r="AL49" s="23">
        <v>4</v>
      </c>
      <c r="AM49" s="23">
        <v>3</v>
      </c>
      <c r="AN49" s="23">
        <v>14</v>
      </c>
      <c r="AO49" s="23">
        <v>1</v>
      </c>
      <c r="AP49" s="23">
        <v>2</v>
      </c>
      <c r="AQ49" s="23">
        <v>2</v>
      </c>
      <c r="AR49" s="23">
        <v>2</v>
      </c>
      <c r="AS49" s="23">
        <v>2</v>
      </c>
      <c r="AT49" s="23">
        <v>0</v>
      </c>
      <c r="AU49" s="23">
        <v>24</v>
      </c>
      <c r="AV49" s="23">
        <v>26</v>
      </c>
      <c r="AW49" s="23">
        <v>0</v>
      </c>
      <c r="AX49" s="371">
        <v>2</v>
      </c>
      <c r="AY49" s="40"/>
      <c r="AZ49" s="40"/>
      <c r="BA49" s="40"/>
      <c r="BB49" s="40"/>
      <c r="BC49" s="40"/>
      <c r="BD49" s="40"/>
    </row>
    <row r="50" spans="1:56" ht="15.75" customHeight="1">
      <c r="A50" s="142" t="s">
        <v>68</v>
      </c>
      <c r="B50" s="143"/>
      <c r="C50" s="60">
        <f>SUM(C51:C54)</f>
        <v>0</v>
      </c>
      <c r="D50" s="10">
        <f>SUM(D51:D54)</f>
        <v>0</v>
      </c>
      <c r="E50" s="10">
        <f>SUM(E51:E54)</f>
        <v>0</v>
      </c>
      <c r="F50" s="10">
        <f>SUM(F51:F54)</f>
        <v>0</v>
      </c>
      <c r="G50" s="10">
        <f aca="true" t="shared" si="26" ref="G50:G76">SUM(I50,O50,AG50,AQ50,AS50,)</f>
        <v>249</v>
      </c>
      <c r="H50" s="10">
        <f aca="true" t="shared" si="27" ref="H50:H76">SUM(J50,P50,AH50,AR50,AT50,)</f>
        <v>325</v>
      </c>
      <c r="I50" s="10">
        <f aca="true" t="shared" si="28" ref="I50:I76">SUM(K50,M50)</f>
        <v>4</v>
      </c>
      <c r="J50" s="10">
        <f aca="true" t="shared" si="29" ref="J50:J76">SUM(L50,N50)</f>
        <v>5</v>
      </c>
      <c r="K50" s="28">
        <f>SUM(K51:K54)</f>
        <v>3</v>
      </c>
      <c r="L50" s="131">
        <f>SUM(L51:L54)</f>
        <v>3</v>
      </c>
      <c r="M50" s="10">
        <f>SUM(M51:M54)</f>
        <v>1</v>
      </c>
      <c r="N50" s="10">
        <f>SUM(N51:N54)</f>
        <v>2</v>
      </c>
      <c r="O50" s="10">
        <f aca="true" t="shared" si="30" ref="O50:O76">SUM(Q50,S50,U50,W50,Y50,AA50,AC50,AE50)</f>
        <v>139</v>
      </c>
      <c r="P50" s="10">
        <f aca="true" t="shared" si="31" ref="P50:P76">SUM(R50,T50,V50,X50,Z50,AB50,AD50,AF50)</f>
        <v>197</v>
      </c>
      <c r="Q50" s="10">
        <f aca="true" t="shared" si="32" ref="Q50:V50">SUM(Q51:Q54)</f>
        <v>1</v>
      </c>
      <c r="R50" s="10">
        <f t="shared" si="32"/>
        <v>2</v>
      </c>
      <c r="S50" s="10">
        <f t="shared" si="32"/>
        <v>44</v>
      </c>
      <c r="T50" s="10">
        <f t="shared" si="32"/>
        <v>48</v>
      </c>
      <c r="U50" s="10">
        <f t="shared" si="32"/>
        <v>10</v>
      </c>
      <c r="V50" s="28">
        <f t="shared" si="32"/>
        <v>10</v>
      </c>
      <c r="W50" s="17">
        <v>4</v>
      </c>
      <c r="X50" s="17">
        <v>11</v>
      </c>
      <c r="Y50" s="17">
        <v>6</v>
      </c>
      <c r="Z50" s="17">
        <v>2</v>
      </c>
      <c r="AA50" s="17">
        <v>14</v>
      </c>
      <c r="AB50" s="17">
        <v>20</v>
      </c>
      <c r="AC50" s="17">
        <v>59</v>
      </c>
      <c r="AD50" s="17">
        <v>100</v>
      </c>
      <c r="AE50" s="17">
        <v>1</v>
      </c>
      <c r="AF50" s="17">
        <v>4</v>
      </c>
      <c r="AG50" s="17">
        <v>92</v>
      </c>
      <c r="AH50" s="17">
        <v>103</v>
      </c>
      <c r="AI50" s="17">
        <v>5</v>
      </c>
      <c r="AJ50" s="17">
        <v>11</v>
      </c>
      <c r="AK50" s="17">
        <v>28</v>
      </c>
      <c r="AL50" s="17">
        <v>34</v>
      </c>
      <c r="AM50" s="17">
        <v>59</v>
      </c>
      <c r="AN50" s="17">
        <v>57</v>
      </c>
      <c r="AO50" s="17">
        <v>0</v>
      </c>
      <c r="AP50" s="17">
        <v>1</v>
      </c>
      <c r="AQ50" s="17">
        <v>9</v>
      </c>
      <c r="AR50" s="17">
        <v>11</v>
      </c>
      <c r="AS50" s="17">
        <v>5</v>
      </c>
      <c r="AT50" s="17">
        <v>9</v>
      </c>
      <c r="AU50" s="17">
        <v>192</v>
      </c>
      <c r="AV50" s="17">
        <v>178</v>
      </c>
      <c r="AW50" s="17">
        <v>1</v>
      </c>
      <c r="AX50" s="132">
        <v>1</v>
      </c>
      <c r="AY50" s="40"/>
      <c r="AZ50" s="40"/>
      <c r="BA50" s="40"/>
      <c r="BB50" s="40"/>
      <c r="BC50" s="40"/>
      <c r="BD50" s="40"/>
    </row>
    <row r="51" spans="1:56" ht="15.75" customHeight="1">
      <c r="A51" s="136"/>
      <c r="B51" s="2" t="s">
        <v>801</v>
      </c>
      <c r="C51" s="61">
        <v>0</v>
      </c>
      <c r="D51" s="3">
        <v>0</v>
      </c>
      <c r="E51" s="3">
        <v>0</v>
      </c>
      <c r="F51" s="3">
        <v>0</v>
      </c>
      <c r="G51" s="3">
        <f t="shared" si="26"/>
        <v>74</v>
      </c>
      <c r="H51" s="3">
        <f t="shared" si="27"/>
        <v>107</v>
      </c>
      <c r="I51" s="3">
        <f t="shared" si="28"/>
        <v>1</v>
      </c>
      <c r="J51" s="3">
        <f t="shared" si="29"/>
        <v>1</v>
      </c>
      <c r="K51" s="26">
        <v>1</v>
      </c>
      <c r="L51" s="72">
        <v>1</v>
      </c>
      <c r="M51" s="3">
        <v>0</v>
      </c>
      <c r="N51" s="3">
        <v>0</v>
      </c>
      <c r="O51" s="3">
        <f t="shared" si="30"/>
        <v>41</v>
      </c>
      <c r="P51" s="3">
        <f t="shared" si="31"/>
        <v>67</v>
      </c>
      <c r="Q51" s="3">
        <v>0</v>
      </c>
      <c r="R51" s="3">
        <v>1</v>
      </c>
      <c r="S51" s="3">
        <v>12</v>
      </c>
      <c r="T51" s="3">
        <v>17</v>
      </c>
      <c r="U51" s="3">
        <v>2</v>
      </c>
      <c r="V51" s="26">
        <v>5</v>
      </c>
      <c r="W51" s="20">
        <v>1</v>
      </c>
      <c r="X51" s="20">
        <v>5</v>
      </c>
      <c r="Y51" s="20">
        <v>1</v>
      </c>
      <c r="Z51" s="20">
        <v>0</v>
      </c>
      <c r="AA51" s="20">
        <v>10</v>
      </c>
      <c r="AB51" s="20">
        <v>9</v>
      </c>
      <c r="AC51" s="20">
        <v>15</v>
      </c>
      <c r="AD51" s="20">
        <v>30</v>
      </c>
      <c r="AE51" s="20">
        <v>0</v>
      </c>
      <c r="AF51" s="20">
        <v>0</v>
      </c>
      <c r="AG51" s="20">
        <v>27</v>
      </c>
      <c r="AH51" s="20">
        <v>33</v>
      </c>
      <c r="AI51" s="20">
        <v>2</v>
      </c>
      <c r="AJ51" s="20">
        <v>3</v>
      </c>
      <c r="AK51" s="20">
        <v>8</v>
      </c>
      <c r="AL51" s="20">
        <v>10</v>
      </c>
      <c r="AM51" s="20">
        <v>17</v>
      </c>
      <c r="AN51" s="20">
        <v>19</v>
      </c>
      <c r="AO51" s="20">
        <v>0</v>
      </c>
      <c r="AP51" s="20">
        <v>1</v>
      </c>
      <c r="AQ51" s="20">
        <v>3</v>
      </c>
      <c r="AR51" s="20">
        <v>3</v>
      </c>
      <c r="AS51" s="20">
        <v>2</v>
      </c>
      <c r="AT51" s="20">
        <v>3</v>
      </c>
      <c r="AU51" s="20">
        <v>45</v>
      </c>
      <c r="AV51" s="20">
        <v>48</v>
      </c>
      <c r="AW51" s="20">
        <v>1</v>
      </c>
      <c r="AX51" s="171">
        <v>0</v>
      </c>
      <c r="AY51" s="40"/>
      <c r="AZ51" s="40"/>
      <c r="BA51" s="40"/>
      <c r="BB51" s="40"/>
      <c r="BC51" s="40"/>
      <c r="BD51" s="40"/>
    </row>
    <row r="52" spans="1:56" ht="15.75" customHeight="1">
      <c r="A52" s="136"/>
      <c r="B52" s="2" t="s">
        <v>802</v>
      </c>
      <c r="C52" s="61">
        <v>0</v>
      </c>
      <c r="D52" s="3">
        <v>0</v>
      </c>
      <c r="E52" s="3">
        <v>0</v>
      </c>
      <c r="F52" s="3">
        <v>0</v>
      </c>
      <c r="G52" s="3">
        <f t="shared" si="26"/>
        <v>117</v>
      </c>
      <c r="H52" s="3">
        <f t="shared" si="27"/>
        <v>141</v>
      </c>
      <c r="I52" s="3">
        <f t="shared" si="28"/>
        <v>2</v>
      </c>
      <c r="J52" s="3">
        <f t="shared" si="29"/>
        <v>2</v>
      </c>
      <c r="K52" s="26">
        <v>2</v>
      </c>
      <c r="L52" s="72">
        <v>1</v>
      </c>
      <c r="M52" s="3">
        <v>0</v>
      </c>
      <c r="N52" s="3">
        <v>1</v>
      </c>
      <c r="O52" s="3">
        <f t="shared" si="30"/>
        <v>67</v>
      </c>
      <c r="P52" s="3">
        <f t="shared" si="31"/>
        <v>79</v>
      </c>
      <c r="Q52" s="3">
        <v>1</v>
      </c>
      <c r="R52" s="3">
        <v>0</v>
      </c>
      <c r="S52" s="3">
        <v>22</v>
      </c>
      <c r="T52" s="3">
        <v>19</v>
      </c>
      <c r="U52" s="3">
        <v>7</v>
      </c>
      <c r="V52" s="26">
        <v>1</v>
      </c>
      <c r="W52" s="20">
        <v>2</v>
      </c>
      <c r="X52" s="20">
        <v>4</v>
      </c>
      <c r="Y52" s="20">
        <v>3</v>
      </c>
      <c r="Z52" s="20">
        <v>1</v>
      </c>
      <c r="AA52" s="20">
        <v>2</v>
      </c>
      <c r="AB52" s="20">
        <v>9</v>
      </c>
      <c r="AC52" s="20">
        <v>29</v>
      </c>
      <c r="AD52" s="20">
        <v>44</v>
      </c>
      <c r="AE52" s="20">
        <v>1</v>
      </c>
      <c r="AF52" s="20">
        <v>1</v>
      </c>
      <c r="AG52" s="20">
        <v>42</v>
      </c>
      <c r="AH52" s="20">
        <v>53</v>
      </c>
      <c r="AI52" s="20">
        <v>1</v>
      </c>
      <c r="AJ52" s="20">
        <v>5</v>
      </c>
      <c r="AK52" s="20">
        <v>12</v>
      </c>
      <c r="AL52" s="20">
        <v>16</v>
      </c>
      <c r="AM52" s="20">
        <v>29</v>
      </c>
      <c r="AN52" s="20">
        <v>32</v>
      </c>
      <c r="AO52" s="20">
        <v>0</v>
      </c>
      <c r="AP52" s="20">
        <v>0</v>
      </c>
      <c r="AQ52" s="20">
        <v>5</v>
      </c>
      <c r="AR52" s="20">
        <v>4</v>
      </c>
      <c r="AS52" s="20">
        <v>1</v>
      </c>
      <c r="AT52" s="20">
        <v>3</v>
      </c>
      <c r="AU52" s="20">
        <v>93</v>
      </c>
      <c r="AV52" s="20">
        <v>76</v>
      </c>
      <c r="AW52" s="20">
        <v>0</v>
      </c>
      <c r="AX52" s="171">
        <v>0</v>
      </c>
      <c r="AY52" s="40"/>
      <c r="AZ52" s="40"/>
      <c r="BA52" s="40"/>
      <c r="BB52" s="40"/>
      <c r="BC52" s="40"/>
      <c r="BD52" s="40"/>
    </row>
    <row r="53" spans="1:56" ht="15.75" customHeight="1">
      <c r="A53" s="136"/>
      <c r="B53" s="2" t="s">
        <v>677</v>
      </c>
      <c r="C53" s="61">
        <v>0</v>
      </c>
      <c r="D53" s="3">
        <v>0</v>
      </c>
      <c r="E53" s="3">
        <v>0</v>
      </c>
      <c r="F53" s="3">
        <v>0</v>
      </c>
      <c r="G53" s="3">
        <f t="shared" si="26"/>
        <v>32</v>
      </c>
      <c r="H53" s="3">
        <f t="shared" si="27"/>
        <v>41</v>
      </c>
      <c r="I53" s="3">
        <f t="shared" si="28"/>
        <v>1</v>
      </c>
      <c r="J53" s="3">
        <f t="shared" si="29"/>
        <v>2</v>
      </c>
      <c r="K53" s="26">
        <v>0</v>
      </c>
      <c r="L53" s="72">
        <v>1</v>
      </c>
      <c r="M53" s="3">
        <v>1</v>
      </c>
      <c r="N53" s="3">
        <v>1</v>
      </c>
      <c r="O53" s="3">
        <f t="shared" si="30"/>
        <v>18</v>
      </c>
      <c r="P53" s="3">
        <f t="shared" si="31"/>
        <v>30</v>
      </c>
      <c r="Q53" s="3">
        <v>0</v>
      </c>
      <c r="R53" s="3">
        <v>0</v>
      </c>
      <c r="S53" s="3">
        <v>5</v>
      </c>
      <c r="T53" s="3">
        <v>5</v>
      </c>
      <c r="U53" s="3">
        <v>0</v>
      </c>
      <c r="V53" s="26">
        <v>2</v>
      </c>
      <c r="W53" s="20">
        <v>0</v>
      </c>
      <c r="X53" s="20">
        <v>1</v>
      </c>
      <c r="Y53" s="20">
        <v>2</v>
      </c>
      <c r="Z53" s="20">
        <v>1</v>
      </c>
      <c r="AA53" s="20">
        <v>1</v>
      </c>
      <c r="AB53" s="20">
        <v>2</v>
      </c>
      <c r="AC53" s="20">
        <v>10</v>
      </c>
      <c r="AD53" s="20">
        <v>19</v>
      </c>
      <c r="AE53" s="20">
        <v>0</v>
      </c>
      <c r="AF53" s="20">
        <v>0</v>
      </c>
      <c r="AG53" s="20">
        <v>11</v>
      </c>
      <c r="AH53" s="20">
        <v>6</v>
      </c>
      <c r="AI53" s="20">
        <v>0</v>
      </c>
      <c r="AJ53" s="20">
        <v>1</v>
      </c>
      <c r="AK53" s="20">
        <v>5</v>
      </c>
      <c r="AL53" s="20">
        <v>4</v>
      </c>
      <c r="AM53" s="20">
        <v>6</v>
      </c>
      <c r="AN53" s="20">
        <v>1</v>
      </c>
      <c r="AO53" s="20">
        <v>0</v>
      </c>
      <c r="AP53" s="20">
        <v>0</v>
      </c>
      <c r="AQ53" s="20">
        <v>1</v>
      </c>
      <c r="AR53" s="20">
        <v>2</v>
      </c>
      <c r="AS53" s="20">
        <v>1</v>
      </c>
      <c r="AT53" s="20">
        <v>1</v>
      </c>
      <c r="AU53" s="20">
        <v>21</v>
      </c>
      <c r="AV53" s="20">
        <v>18</v>
      </c>
      <c r="AW53" s="20">
        <v>0</v>
      </c>
      <c r="AX53" s="171">
        <v>1</v>
      </c>
      <c r="AY53" s="40"/>
      <c r="AZ53" s="40"/>
      <c r="BA53" s="40"/>
      <c r="BB53" s="40"/>
      <c r="BC53" s="40"/>
      <c r="BD53" s="40"/>
    </row>
    <row r="54" spans="1:56" ht="15.75" customHeight="1">
      <c r="A54" s="136"/>
      <c r="B54" s="2" t="s">
        <v>681</v>
      </c>
      <c r="C54" s="62">
        <v>0</v>
      </c>
      <c r="D54" s="4">
        <v>0</v>
      </c>
      <c r="E54" s="4">
        <v>0</v>
      </c>
      <c r="F54" s="4">
        <v>0</v>
      </c>
      <c r="G54" s="4">
        <f t="shared" si="26"/>
        <v>26</v>
      </c>
      <c r="H54" s="4">
        <f t="shared" si="27"/>
        <v>36</v>
      </c>
      <c r="I54" s="4">
        <f t="shared" si="28"/>
        <v>0</v>
      </c>
      <c r="J54" s="4">
        <f t="shared" si="29"/>
        <v>0</v>
      </c>
      <c r="K54" s="374">
        <v>0</v>
      </c>
      <c r="L54" s="375">
        <v>0</v>
      </c>
      <c r="M54" s="4">
        <v>0</v>
      </c>
      <c r="N54" s="4">
        <v>0</v>
      </c>
      <c r="O54" s="4">
        <f t="shared" si="30"/>
        <v>13</v>
      </c>
      <c r="P54" s="4">
        <f t="shared" si="31"/>
        <v>21</v>
      </c>
      <c r="Q54" s="4">
        <v>0</v>
      </c>
      <c r="R54" s="4">
        <v>1</v>
      </c>
      <c r="S54" s="4">
        <v>5</v>
      </c>
      <c r="T54" s="4">
        <v>7</v>
      </c>
      <c r="U54" s="4">
        <v>1</v>
      </c>
      <c r="V54" s="374">
        <v>2</v>
      </c>
      <c r="W54" s="23">
        <v>1</v>
      </c>
      <c r="X54" s="23">
        <v>1</v>
      </c>
      <c r="Y54" s="23">
        <v>0</v>
      </c>
      <c r="Z54" s="23">
        <v>0</v>
      </c>
      <c r="AA54" s="23">
        <v>1</v>
      </c>
      <c r="AB54" s="23">
        <v>0</v>
      </c>
      <c r="AC54" s="23">
        <v>5</v>
      </c>
      <c r="AD54" s="23">
        <v>7</v>
      </c>
      <c r="AE54" s="23">
        <v>0</v>
      </c>
      <c r="AF54" s="23">
        <v>3</v>
      </c>
      <c r="AG54" s="23">
        <v>12</v>
      </c>
      <c r="AH54" s="23">
        <v>11</v>
      </c>
      <c r="AI54" s="23">
        <v>2</v>
      </c>
      <c r="AJ54" s="23">
        <v>2</v>
      </c>
      <c r="AK54" s="23">
        <v>3</v>
      </c>
      <c r="AL54" s="23">
        <v>4</v>
      </c>
      <c r="AM54" s="23">
        <v>7</v>
      </c>
      <c r="AN54" s="23">
        <v>5</v>
      </c>
      <c r="AO54" s="23">
        <v>0</v>
      </c>
      <c r="AP54" s="23">
        <v>0</v>
      </c>
      <c r="AQ54" s="23">
        <v>0</v>
      </c>
      <c r="AR54" s="23">
        <v>2</v>
      </c>
      <c r="AS54" s="23">
        <v>1</v>
      </c>
      <c r="AT54" s="23">
        <v>2</v>
      </c>
      <c r="AU54" s="23">
        <v>33</v>
      </c>
      <c r="AV54" s="23">
        <v>36</v>
      </c>
      <c r="AW54" s="23">
        <v>0</v>
      </c>
      <c r="AX54" s="371">
        <v>0</v>
      </c>
      <c r="AY54" s="40"/>
      <c r="AZ54" s="40"/>
      <c r="BA54" s="40"/>
      <c r="BB54" s="40"/>
      <c r="BC54" s="40"/>
      <c r="BD54" s="40"/>
    </row>
    <row r="55" spans="1:56" ht="15.75" customHeight="1">
      <c r="A55" s="306" t="s">
        <v>69</v>
      </c>
      <c r="B55" s="307"/>
      <c r="C55" s="60">
        <f>SUM(C56:C58)</f>
        <v>0</v>
      </c>
      <c r="D55" s="10">
        <f>SUM(D56:D58)</f>
        <v>0</v>
      </c>
      <c r="E55" s="10">
        <f>SUM(E56:E58)</f>
        <v>0</v>
      </c>
      <c r="F55" s="10">
        <f>SUM(F56:F58)</f>
        <v>0</v>
      </c>
      <c r="G55" s="10">
        <f t="shared" si="26"/>
        <v>124</v>
      </c>
      <c r="H55" s="10">
        <f t="shared" si="27"/>
        <v>178</v>
      </c>
      <c r="I55" s="10">
        <f t="shared" si="28"/>
        <v>1</v>
      </c>
      <c r="J55" s="10">
        <f t="shared" si="29"/>
        <v>4</v>
      </c>
      <c r="K55" s="28">
        <f>SUM(K56:K58)</f>
        <v>1</v>
      </c>
      <c r="L55" s="131">
        <f>SUM(L56:L58)</f>
        <v>4</v>
      </c>
      <c r="M55" s="10">
        <f>SUM(M56:M58)</f>
        <v>0</v>
      </c>
      <c r="N55" s="10">
        <f>SUM(N56:N58)</f>
        <v>0</v>
      </c>
      <c r="O55" s="10">
        <f t="shared" si="30"/>
        <v>76</v>
      </c>
      <c r="P55" s="10">
        <f t="shared" si="31"/>
        <v>112</v>
      </c>
      <c r="Q55" s="10">
        <f aca="true" t="shared" si="33" ref="Q55:V55">SUM(Q56:Q58)</f>
        <v>1</v>
      </c>
      <c r="R55" s="10">
        <f t="shared" si="33"/>
        <v>3</v>
      </c>
      <c r="S55" s="10">
        <f t="shared" si="33"/>
        <v>19</v>
      </c>
      <c r="T55" s="10">
        <f t="shared" si="33"/>
        <v>22</v>
      </c>
      <c r="U55" s="10">
        <f t="shared" si="33"/>
        <v>10</v>
      </c>
      <c r="V55" s="28">
        <f t="shared" si="33"/>
        <v>6</v>
      </c>
      <c r="W55" s="17">
        <v>2</v>
      </c>
      <c r="X55" s="17">
        <v>2</v>
      </c>
      <c r="Y55" s="17">
        <v>1</v>
      </c>
      <c r="Z55" s="17">
        <v>0</v>
      </c>
      <c r="AA55" s="17">
        <v>5</v>
      </c>
      <c r="AB55" s="17">
        <v>4</v>
      </c>
      <c r="AC55" s="17">
        <v>23</v>
      </c>
      <c r="AD55" s="17">
        <v>54</v>
      </c>
      <c r="AE55" s="17">
        <v>15</v>
      </c>
      <c r="AF55" s="17">
        <v>21</v>
      </c>
      <c r="AG55" s="17">
        <v>41</v>
      </c>
      <c r="AH55" s="17">
        <v>57</v>
      </c>
      <c r="AI55" s="17">
        <v>1</v>
      </c>
      <c r="AJ55" s="17">
        <v>8</v>
      </c>
      <c r="AK55" s="17">
        <v>11</v>
      </c>
      <c r="AL55" s="17">
        <v>16</v>
      </c>
      <c r="AM55" s="17">
        <v>28</v>
      </c>
      <c r="AN55" s="17">
        <v>28</v>
      </c>
      <c r="AO55" s="17">
        <v>1</v>
      </c>
      <c r="AP55" s="17">
        <v>5</v>
      </c>
      <c r="AQ55" s="17">
        <v>2</v>
      </c>
      <c r="AR55" s="17">
        <v>2</v>
      </c>
      <c r="AS55" s="17">
        <v>4</v>
      </c>
      <c r="AT55" s="17">
        <v>3</v>
      </c>
      <c r="AU55" s="17">
        <v>101</v>
      </c>
      <c r="AV55" s="17">
        <v>97</v>
      </c>
      <c r="AW55" s="17">
        <v>0</v>
      </c>
      <c r="AX55" s="132">
        <v>0</v>
      </c>
      <c r="AY55" s="40"/>
      <c r="AZ55" s="40"/>
      <c r="BA55" s="40"/>
      <c r="BB55" s="40"/>
      <c r="BC55" s="40"/>
      <c r="BD55" s="40"/>
    </row>
    <row r="56" spans="1:56" ht="15.75" customHeight="1">
      <c r="A56" s="136"/>
      <c r="B56" s="2" t="s">
        <v>803</v>
      </c>
      <c r="C56" s="61">
        <v>0</v>
      </c>
      <c r="D56" s="3">
        <v>0</v>
      </c>
      <c r="E56" s="3">
        <v>0</v>
      </c>
      <c r="F56" s="3">
        <v>0</v>
      </c>
      <c r="G56" s="3">
        <f t="shared" si="26"/>
        <v>45</v>
      </c>
      <c r="H56" s="3">
        <f t="shared" si="27"/>
        <v>58</v>
      </c>
      <c r="I56" s="3">
        <f t="shared" si="28"/>
        <v>0</v>
      </c>
      <c r="J56" s="3">
        <f t="shared" si="29"/>
        <v>1</v>
      </c>
      <c r="K56" s="26">
        <v>0</v>
      </c>
      <c r="L56" s="72">
        <v>1</v>
      </c>
      <c r="M56" s="3">
        <v>0</v>
      </c>
      <c r="N56" s="3">
        <v>0</v>
      </c>
      <c r="O56" s="3">
        <f t="shared" si="30"/>
        <v>29</v>
      </c>
      <c r="P56" s="3">
        <f t="shared" si="31"/>
        <v>40</v>
      </c>
      <c r="Q56" s="3">
        <v>1</v>
      </c>
      <c r="R56" s="3">
        <v>3</v>
      </c>
      <c r="S56" s="3">
        <v>9</v>
      </c>
      <c r="T56" s="3">
        <v>6</v>
      </c>
      <c r="U56" s="3">
        <v>1</v>
      </c>
      <c r="V56" s="26">
        <v>1</v>
      </c>
      <c r="W56" s="20">
        <v>1</v>
      </c>
      <c r="X56" s="20">
        <v>0</v>
      </c>
      <c r="Y56" s="20">
        <v>0</v>
      </c>
      <c r="Z56" s="20">
        <v>0</v>
      </c>
      <c r="AA56" s="20">
        <v>2</v>
      </c>
      <c r="AB56" s="20">
        <v>0</v>
      </c>
      <c r="AC56" s="20">
        <v>5</v>
      </c>
      <c r="AD56" s="20">
        <v>16</v>
      </c>
      <c r="AE56" s="20">
        <v>10</v>
      </c>
      <c r="AF56" s="20">
        <v>14</v>
      </c>
      <c r="AG56" s="20">
        <v>15</v>
      </c>
      <c r="AH56" s="20">
        <v>16</v>
      </c>
      <c r="AI56" s="20">
        <v>1</v>
      </c>
      <c r="AJ56" s="20">
        <v>2</v>
      </c>
      <c r="AK56" s="20">
        <v>1</v>
      </c>
      <c r="AL56" s="20">
        <v>7</v>
      </c>
      <c r="AM56" s="20">
        <v>12</v>
      </c>
      <c r="AN56" s="20">
        <v>5</v>
      </c>
      <c r="AO56" s="20">
        <v>1</v>
      </c>
      <c r="AP56" s="20">
        <v>2</v>
      </c>
      <c r="AQ56" s="20">
        <v>0</v>
      </c>
      <c r="AR56" s="20">
        <v>1</v>
      </c>
      <c r="AS56" s="20">
        <v>1</v>
      </c>
      <c r="AT56" s="20">
        <v>0</v>
      </c>
      <c r="AU56" s="20">
        <v>41</v>
      </c>
      <c r="AV56" s="20">
        <v>41</v>
      </c>
      <c r="AW56" s="20">
        <v>0</v>
      </c>
      <c r="AX56" s="171">
        <v>0</v>
      </c>
      <c r="AY56" s="40"/>
      <c r="AZ56" s="40"/>
      <c r="BA56" s="40"/>
      <c r="BB56" s="40"/>
      <c r="BC56" s="40"/>
      <c r="BD56" s="40"/>
    </row>
    <row r="57" spans="1:56" ht="15.75" customHeight="1">
      <c r="A57" s="136"/>
      <c r="B57" s="2" t="s">
        <v>804</v>
      </c>
      <c r="C57" s="61">
        <v>0</v>
      </c>
      <c r="D57" s="3">
        <v>0</v>
      </c>
      <c r="E57" s="3">
        <v>0</v>
      </c>
      <c r="F57" s="3">
        <v>0</v>
      </c>
      <c r="G57" s="3">
        <f t="shared" si="26"/>
        <v>54</v>
      </c>
      <c r="H57" s="3">
        <f t="shared" si="27"/>
        <v>83</v>
      </c>
      <c r="I57" s="3">
        <f t="shared" si="28"/>
        <v>1</v>
      </c>
      <c r="J57" s="3">
        <f t="shared" si="29"/>
        <v>2</v>
      </c>
      <c r="K57" s="26">
        <v>1</v>
      </c>
      <c r="L57" s="72">
        <v>2</v>
      </c>
      <c r="M57" s="3">
        <v>0</v>
      </c>
      <c r="N57" s="3">
        <v>0</v>
      </c>
      <c r="O57" s="3">
        <f t="shared" si="30"/>
        <v>32</v>
      </c>
      <c r="P57" s="3">
        <f t="shared" si="31"/>
        <v>51</v>
      </c>
      <c r="Q57" s="3">
        <v>0</v>
      </c>
      <c r="R57" s="3">
        <v>0</v>
      </c>
      <c r="S57" s="3">
        <v>5</v>
      </c>
      <c r="T57" s="3">
        <v>8</v>
      </c>
      <c r="U57" s="3">
        <v>4</v>
      </c>
      <c r="V57" s="26">
        <v>5</v>
      </c>
      <c r="W57" s="20">
        <v>1</v>
      </c>
      <c r="X57" s="20">
        <v>1</v>
      </c>
      <c r="Y57" s="20">
        <v>1</v>
      </c>
      <c r="Z57" s="20">
        <v>0</v>
      </c>
      <c r="AA57" s="20">
        <v>3</v>
      </c>
      <c r="AB57" s="20">
        <v>3</v>
      </c>
      <c r="AC57" s="20">
        <v>16</v>
      </c>
      <c r="AD57" s="20">
        <v>30</v>
      </c>
      <c r="AE57" s="20">
        <v>2</v>
      </c>
      <c r="AF57" s="20">
        <v>4</v>
      </c>
      <c r="AG57" s="20">
        <v>17</v>
      </c>
      <c r="AH57" s="20">
        <v>26</v>
      </c>
      <c r="AI57" s="20">
        <v>0</v>
      </c>
      <c r="AJ57" s="20">
        <v>4</v>
      </c>
      <c r="AK57" s="20">
        <v>6</v>
      </c>
      <c r="AL57" s="20">
        <v>7</v>
      </c>
      <c r="AM57" s="20">
        <v>11</v>
      </c>
      <c r="AN57" s="20">
        <v>12</v>
      </c>
      <c r="AO57" s="20">
        <v>0</v>
      </c>
      <c r="AP57" s="20">
        <v>3</v>
      </c>
      <c r="AQ57" s="20">
        <v>2</v>
      </c>
      <c r="AR57" s="20">
        <v>1</v>
      </c>
      <c r="AS57" s="20">
        <v>2</v>
      </c>
      <c r="AT57" s="20">
        <v>3</v>
      </c>
      <c r="AU57" s="20">
        <v>46</v>
      </c>
      <c r="AV57" s="20">
        <v>43</v>
      </c>
      <c r="AW57" s="20">
        <v>0</v>
      </c>
      <c r="AX57" s="171">
        <v>0</v>
      </c>
      <c r="AY57" s="40"/>
      <c r="AZ57" s="40"/>
      <c r="BA57" s="40"/>
      <c r="BB57" s="40"/>
      <c r="BC57" s="40"/>
      <c r="BD57" s="40"/>
    </row>
    <row r="58" spans="1:56" ht="15.75" customHeight="1">
      <c r="A58" s="138"/>
      <c r="B58" s="146" t="s">
        <v>805</v>
      </c>
      <c r="C58" s="62">
        <v>0</v>
      </c>
      <c r="D58" s="4">
        <v>0</v>
      </c>
      <c r="E58" s="4">
        <v>0</v>
      </c>
      <c r="F58" s="4">
        <v>0</v>
      </c>
      <c r="G58" s="4">
        <f t="shared" si="26"/>
        <v>25</v>
      </c>
      <c r="H58" s="4">
        <f t="shared" si="27"/>
        <v>37</v>
      </c>
      <c r="I58" s="4">
        <f t="shared" si="28"/>
        <v>0</v>
      </c>
      <c r="J58" s="4">
        <f t="shared" si="29"/>
        <v>1</v>
      </c>
      <c r="K58" s="374">
        <v>0</v>
      </c>
      <c r="L58" s="375">
        <v>1</v>
      </c>
      <c r="M58" s="4">
        <v>0</v>
      </c>
      <c r="N58" s="4">
        <v>0</v>
      </c>
      <c r="O58" s="4">
        <f t="shared" si="30"/>
        <v>15</v>
      </c>
      <c r="P58" s="4">
        <f t="shared" si="31"/>
        <v>21</v>
      </c>
      <c r="Q58" s="4">
        <v>0</v>
      </c>
      <c r="R58" s="4">
        <v>0</v>
      </c>
      <c r="S58" s="4">
        <v>5</v>
      </c>
      <c r="T58" s="4">
        <v>8</v>
      </c>
      <c r="U58" s="4">
        <v>5</v>
      </c>
      <c r="V58" s="374">
        <v>0</v>
      </c>
      <c r="W58" s="23">
        <v>0</v>
      </c>
      <c r="X58" s="23">
        <v>1</v>
      </c>
      <c r="Y58" s="23">
        <v>0</v>
      </c>
      <c r="Z58" s="23">
        <v>0</v>
      </c>
      <c r="AA58" s="23">
        <v>0</v>
      </c>
      <c r="AB58" s="23">
        <v>1</v>
      </c>
      <c r="AC58" s="23">
        <v>2</v>
      </c>
      <c r="AD58" s="23">
        <v>8</v>
      </c>
      <c r="AE58" s="23">
        <v>3</v>
      </c>
      <c r="AF58" s="23">
        <v>3</v>
      </c>
      <c r="AG58" s="23">
        <v>9</v>
      </c>
      <c r="AH58" s="23">
        <v>15</v>
      </c>
      <c r="AI58" s="23">
        <v>0</v>
      </c>
      <c r="AJ58" s="23">
        <v>2</v>
      </c>
      <c r="AK58" s="23">
        <v>4</v>
      </c>
      <c r="AL58" s="23">
        <v>2</v>
      </c>
      <c r="AM58" s="23">
        <v>5</v>
      </c>
      <c r="AN58" s="23">
        <v>11</v>
      </c>
      <c r="AO58" s="23">
        <v>0</v>
      </c>
      <c r="AP58" s="23">
        <v>0</v>
      </c>
      <c r="AQ58" s="23">
        <v>0</v>
      </c>
      <c r="AR58" s="23">
        <v>0</v>
      </c>
      <c r="AS58" s="23">
        <v>1</v>
      </c>
      <c r="AT58" s="23">
        <v>0</v>
      </c>
      <c r="AU58" s="23">
        <v>14</v>
      </c>
      <c r="AV58" s="23">
        <v>13</v>
      </c>
      <c r="AW58" s="23">
        <v>0</v>
      </c>
      <c r="AX58" s="371">
        <v>0</v>
      </c>
      <c r="AY58" s="40"/>
      <c r="AZ58" s="40"/>
      <c r="BA58" s="40"/>
      <c r="BB58" s="40"/>
      <c r="BC58" s="40"/>
      <c r="BD58" s="40"/>
    </row>
    <row r="59" spans="1:56" ht="15.75" customHeight="1">
      <c r="A59" s="142" t="s">
        <v>70</v>
      </c>
      <c r="B59" s="143"/>
      <c r="C59" s="60">
        <f>SUM(C60:C62)</f>
        <v>0</v>
      </c>
      <c r="D59" s="10">
        <f>SUM(D60:D62)</f>
        <v>0</v>
      </c>
      <c r="E59" s="10">
        <f>SUM(E60:E62)</f>
        <v>0</v>
      </c>
      <c r="F59" s="10">
        <f>SUM(F60:F62)</f>
        <v>0</v>
      </c>
      <c r="G59" s="10">
        <f t="shared" si="26"/>
        <v>65</v>
      </c>
      <c r="H59" s="10">
        <f t="shared" si="27"/>
        <v>104</v>
      </c>
      <c r="I59" s="10">
        <f t="shared" si="28"/>
        <v>1</v>
      </c>
      <c r="J59" s="10">
        <f t="shared" si="29"/>
        <v>4</v>
      </c>
      <c r="K59" s="28">
        <f>SUM(K60:K62)</f>
        <v>1</v>
      </c>
      <c r="L59" s="131">
        <f>SUM(L60:L62)</f>
        <v>0</v>
      </c>
      <c r="M59" s="10">
        <f>SUM(M60:M62)</f>
        <v>0</v>
      </c>
      <c r="N59" s="10">
        <f>SUM(N60:N62)</f>
        <v>4</v>
      </c>
      <c r="O59" s="10">
        <f t="shared" si="30"/>
        <v>32</v>
      </c>
      <c r="P59" s="10">
        <f t="shared" si="31"/>
        <v>61</v>
      </c>
      <c r="Q59" s="10">
        <f aca="true" t="shared" si="34" ref="Q59:V59">SUM(Q60:Q62)</f>
        <v>0</v>
      </c>
      <c r="R59" s="10">
        <f t="shared" si="34"/>
        <v>0</v>
      </c>
      <c r="S59" s="10">
        <f t="shared" si="34"/>
        <v>11</v>
      </c>
      <c r="T59" s="10">
        <f t="shared" si="34"/>
        <v>18</v>
      </c>
      <c r="U59" s="10">
        <f t="shared" si="34"/>
        <v>4</v>
      </c>
      <c r="V59" s="28">
        <f t="shared" si="34"/>
        <v>7</v>
      </c>
      <c r="W59" s="17">
        <v>2</v>
      </c>
      <c r="X59" s="17">
        <v>1</v>
      </c>
      <c r="Y59" s="17">
        <v>0</v>
      </c>
      <c r="Z59" s="17">
        <v>0</v>
      </c>
      <c r="AA59" s="17">
        <v>5</v>
      </c>
      <c r="AB59" s="17">
        <v>4</v>
      </c>
      <c r="AC59" s="17">
        <v>8</v>
      </c>
      <c r="AD59" s="17">
        <v>30</v>
      </c>
      <c r="AE59" s="17">
        <v>2</v>
      </c>
      <c r="AF59" s="17">
        <v>1</v>
      </c>
      <c r="AG59" s="17">
        <v>27</v>
      </c>
      <c r="AH59" s="17">
        <v>36</v>
      </c>
      <c r="AI59" s="17">
        <v>2</v>
      </c>
      <c r="AJ59" s="17">
        <v>3</v>
      </c>
      <c r="AK59" s="17">
        <v>8</v>
      </c>
      <c r="AL59" s="17">
        <v>11</v>
      </c>
      <c r="AM59" s="17">
        <v>16</v>
      </c>
      <c r="AN59" s="17">
        <v>18</v>
      </c>
      <c r="AO59" s="17">
        <v>1</v>
      </c>
      <c r="AP59" s="17">
        <v>4</v>
      </c>
      <c r="AQ59" s="17">
        <v>5</v>
      </c>
      <c r="AR59" s="17">
        <v>3</v>
      </c>
      <c r="AS59" s="17">
        <v>0</v>
      </c>
      <c r="AT59" s="17">
        <v>0</v>
      </c>
      <c r="AU59" s="17">
        <v>38</v>
      </c>
      <c r="AV59" s="17">
        <v>33</v>
      </c>
      <c r="AW59" s="17">
        <v>0</v>
      </c>
      <c r="AX59" s="132">
        <v>0</v>
      </c>
      <c r="AY59" s="40"/>
      <c r="AZ59" s="40"/>
      <c r="BA59" s="40"/>
      <c r="BB59" s="40"/>
      <c r="BC59" s="40"/>
      <c r="BD59" s="40"/>
    </row>
    <row r="60" spans="1:56" ht="15.75" customHeight="1">
      <c r="A60" s="136"/>
      <c r="B60" s="2" t="s">
        <v>679</v>
      </c>
      <c r="C60" s="61">
        <v>0</v>
      </c>
      <c r="D60" s="3">
        <v>0</v>
      </c>
      <c r="E60" s="3">
        <v>0</v>
      </c>
      <c r="F60" s="3">
        <v>0</v>
      </c>
      <c r="G60" s="3">
        <f t="shared" si="26"/>
        <v>15</v>
      </c>
      <c r="H60" s="3">
        <f t="shared" si="27"/>
        <v>35</v>
      </c>
      <c r="I60" s="3">
        <f t="shared" si="28"/>
        <v>0</v>
      </c>
      <c r="J60" s="3">
        <f t="shared" si="29"/>
        <v>1</v>
      </c>
      <c r="K60" s="26">
        <v>0</v>
      </c>
      <c r="L60" s="72">
        <v>0</v>
      </c>
      <c r="M60" s="3">
        <v>0</v>
      </c>
      <c r="N60" s="3">
        <v>1</v>
      </c>
      <c r="O60" s="3">
        <f t="shared" si="30"/>
        <v>7</v>
      </c>
      <c r="P60" s="3">
        <f t="shared" si="31"/>
        <v>22</v>
      </c>
      <c r="Q60" s="3">
        <v>0</v>
      </c>
      <c r="R60" s="3">
        <v>0</v>
      </c>
      <c r="S60" s="3">
        <v>2</v>
      </c>
      <c r="T60" s="3">
        <v>6</v>
      </c>
      <c r="U60" s="3">
        <v>1</v>
      </c>
      <c r="V60" s="26">
        <v>4</v>
      </c>
      <c r="W60" s="20">
        <v>0</v>
      </c>
      <c r="X60" s="20">
        <v>0</v>
      </c>
      <c r="Y60" s="20">
        <v>0</v>
      </c>
      <c r="Z60" s="20">
        <v>0</v>
      </c>
      <c r="AA60" s="20">
        <v>2</v>
      </c>
      <c r="AB60" s="20">
        <v>2</v>
      </c>
      <c r="AC60" s="20">
        <v>2</v>
      </c>
      <c r="AD60" s="20">
        <v>9</v>
      </c>
      <c r="AE60" s="20">
        <v>0</v>
      </c>
      <c r="AF60" s="20">
        <v>1</v>
      </c>
      <c r="AG60" s="20">
        <v>7</v>
      </c>
      <c r="AH60" s="20">
        <v>12</v>
      </c>
      <c r="AI60" s="20">
        <v>1</v>
      </c>
      <c r="AJ60" s="20">
        <v>1</v>
      </c>
      <c r="AK60" s="20">
        <v>3</v>
      </c>
      <c r="AL60" s="20">
        <v>3</v>
      </c>
      <c r="AM60" s="20">
        <v>3</v>
      </c>
      <c r="AN60" s="20">
        <v>6</v>
      </c>
      <c r="AO60" s="20">
        <v>0</v>
      </c>
      <c r="AP60" s="20">
        <v>2</v>
      </c>
      <c r="AQ60" s="20">
        <v>1</v>
      </c>
      <c r="AR60" s="20">
        <v>0</v>
      </c>
      <c r="AS60" s="20">
        <v>0</v>
      </c>
      <c r="AT60" s="20">
        <v>0</v>
      </c>
      <c r="AU60" s="20">
        <v>15</v>
      </c>
      <c r="AV60" s="20">
        <v>7</v>
      </c>
      <c r="AW60" s="20">
        <v>0</v>
      </c>
      <c r="AX60" s="171">
        <v>0</v>
      </c>
      <c r="AY60" s="40"/>
      <c r="AZ60" s="40"/>
      <c r="BA60" s="40"/>
      <c r="BB60" s="40"/>
      <c r="BC60" s="40"/>
      <c r="BD60" s="40"/>
    </row>
    <row r="61" spans="1:56" ht="15.75" customHeight="1">
      <c r="A61" s="136"/>
      <c r="B61" s="2" t="s">
        <v>680</v>
      </c>
      <c r="C61" s="61">
        <v>0</v>
      </c>
      <c r="D61" s="3">
        <v>0</v>
      </c>
      <c r="E61" s="3">
        <v>0</v>
      </c>
      <c r="F61" s="3">
        <v>0</v>
      </c>
      <c r="G61" s="3">
        <f t="shared" si="26"/>
        <v>26</v>
      </c>
      <c r="H61" s="3">
        <f t="shared" si="27"/>
        <v>41</v>
      </c>
      <c r="I61" s="3">
        <f t="shared" si="28"/>
        <v>0</v>
      </c>
      <c r="J61" s="3">
        <f t="shared" si="29"/>
        <v>1</v>
      </c>
      <c r="K61" s="26">
        <v>0</v>
      </c>
      <c r="L61" s="72">
        <v>0</v>
      </c>
      <c r="M61" s="3">
        <v>0</v>
      </c>
      <c r="N61" s="3">
        <v>1</v>
      </c>
      <c r="O61" s="3">
        <f t="shared" si="30"/>
        <v>13</v>
      </c>
      <c r="P61" s="3">
        <f t="shared" si="31"/>
        <v>25</v>
      </c>
      <c r="Q61" s="3">
        <v>0</v>
      </c>
      <c r="R61" s="3">
        <v>0</v>
      </c>
      <c r="S61" s="3">
        <v>8</v>
      </c>
      <c r="T61" s="3">
        <v>6</v>
      </c>
      <c r="U61" s="3">
        <v>1</v>
      </c>
      <c r="V61" s="26">
        <v>2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1</v>
      </c>
      <c r="AC61" s="20">
        <v>2</v>
      </c>
      <c r="AD61" s="20">
        <v>16</v>
      </c>
      <c r="AE61" s="20">
        <v>2</v>
      </c>
      <c r="AF61" s="20">
        <v>0</v>
      </c>
      <c r="AG61" s="20">
        <v>11</v>
      </c>
      <c r="AH61" s="20">
        <v>13</v>
      </c>
      <c r="AI61" s="20">
        <v>0</v>
      </c>
      <c r="AJ61" s="20">
        <v>0</v>
      </c>
      <c r="AK61" s="20">
        <v>3</v>
      </c>
      <c r="AL61" s="20">
        <v>6</v>
      </c>
      <c r="AM61" s="20">
        <v>7</v>
      </c>
      <c r="AN61" s="20">
        <v>5</v>
      </c>
      <c r="AO61" s="20">
        <v>1</v>
      </c>
      <c r="AP61" s="20">
        <v>2</v>
      </c>
      <c r="AQ61" s="20">
        <v>2</v>
      </c>
      <c r="AR61" s="20">
        <v>2</v>
      </c>
      <c r="AS61" s="20">
        <v>0</v>
      </c>
      <c r="AT61" s="20">
        <v>0</v>
      </c>
      <c r="AU61" s="20">
        <v>13</v>
      </c>
      <c r="AV61" s="20">
        <v>14</v>
      </c>
      <c r="AW61" s="20">
        <v>0</v>
      </c>
      <c r="AX61" s="171">
        <v>0</v>
      </c>
      <c r="AY61" s="40"/>
      <c r="AZ61" s="40"/>
      <c r="BA61" s="40"/>
      <c r="BB61" s="40"/>
      <c r="BC61" s="40"/>
      <c r="BD61" s="40"/>
    </row>
    <row r="62" spans="1:56" ht="15.75" customHeight="1">
      <c r="A62" s="138"/>
      <c r="B62" s="146" t="s">
        <v>806</v>
      </c>
      <c r="C62" s="62">
        <v>0</v>
      </c>
      <c r="D62" s="4">
        <v>0</v>
      </c>
      <c r="E62" s="4">
        <v>0</v>
      </c>
      <c r="F62" s="4">
        <v>0</v>
      </c>
      <c r="G62" s="4">
        <f t="shared" si="26"/>
        <v>24</v>
      </c>
      <c r="H62" s="4">
        <f t="shared" si="27"/>
        <v>28</v>
      </c>
      <c r="I62" s="4">
        <f t="shared" si="28"/>
        <v>1</v>
      </c>
      <c r="J62" s="4">
        <f t="shared" si="29"/>
        <v>2</v>
      </c>
      <c r="K62" s="374">
        <v>1</v>
      </c>
      <c r="L62" s="375">
        <v>0</v>
      </c>
      <c r="M62" s="4">
        <v>0</v>
      </c>
      <c r="N62" s="4">
        <v>2</v>
      </c>
      <c r="O62" s="4">
        <f t="shared" si="30"/>
        <v>12</v>
      </c>
      <c r="P62" s="4">
        <f t="shared" si="31"/>
        <v>14</v>
      </c>
      <c r="Q62" s="4">
        <v>0</v>
      </c>
      <c r="R62" s="4">
        <v>0</v>
      </c>
      <c r="S62" s="4">
        <v>1</v>
      </c>
      <c r="T62" s="4">
        <v>6</v>
      </c>
      <c r="U62" s="4">
        <v>2</v>
      </c>
      <c r="V62" s="374">
        <v>1</v>
      </c>
      <c r="W62" s="23">
        <v>2</v>
      </c>
      <c r="X62" s="23">
        <v>1</v>
      </c>
      <c r="Y62" s="23">
        <v>0</v>
      </c>
      <c r="Z62" s="23">
        <v>0</v>
      </c>
      <c r="AA62" s="23">
        <v>3</v>
      </c>
      <c r="AB62" s="23">
        <v>1</v>
      </c>
      <c r="AC62" s="23">
        <v>4</v>
      </c>
      <c r="AD62" s="23">
        <v>5</v>
      </c>
      <c r="AE62" s="23">
        <v>0</v>
      </c>
      <c r="AF62" s="23">
        <v>0</v>
      </c>
      <c r="AG62" s="23">
        <v>9</v>
      </c>
      <c r="AH62" s="23">
        <v>11</v>
      </c>
      <c r="AI62" s="23">
        <v>1</v>
      </c>
      <c r="AJ62" s="23">
        <v>2</v>
      </c>
      <c r="AK62" s="23">
        <v>2</v>
      </c>
      <c r="AL62" s="23">
        <v>2</v>
      </c>
      <c r="AM62" s="23">
        <v>6</v>
      </c>
      <c r="AN62" s="23">
        <v>7</v>
      </c>
      <c r="AO62" s="23">
        <v>0</v>
      </c>
      <c r="AP62" s="23">
        <v>0</v>
      </c>
      <c r="AQ62" s="23">
        <v>2</v>
      </c>
      <c r="AR62" s="23">
        <v>1</v>
      </c>
      <c r="AS62" s="23">
        <v>0</v>
      </c>
      <c r="AT62" s="23">
        <v>0</v>
      </c>
      <c r="AU62" s="23">
        <v>10</v>
      </c>
      <c r="AV62" s="23">
        <v>12</v>
      </c>
      <c r="AW62" s="23">
        <v>0</v>
      </c>
      <c r="AX62" s="371">
        <v>0</v>
      </c>
      <c r="AY62" s="40"/>
      <c r="AZ62" s="40"/>
      <c r="BA62" s="40"/>
      <c r="BB62" s="40"/>
      <c r="BC62" s="40"/>
      <c r="BD62" s="40"/>
    </row>
    <row r="63" spans="1:56" ht="15.75" customHeight="1">
      <c r="A63" s="142" t="s">
        <v>807</v>
      </c>
      <c r="B63" s="143"/>
      <c r="C63" s="60">
        <f>SUM(C64:C66)</f>
        <v>0</v>
      </c>
      <c r="D63" s="10">
        <f>SUM(D64:D66)</f>
        <v>0</v>
      </c>
      <c r="E63" s="10">
        <f>SUM(E64:E66)</f>
        <v>0</v>
      </c>
      <c r="F63" s="10">
        <f>SUM(F64:F66)</f>
        <v>0</v>
      </c>
      <c r="G63" s="10">
        <f t="shared" si="26"/>
        <v>195</v>
      </c>
      <c r="H63" s="10">
        <f t="shared" si="27"/>
        <v>251</v>
      </c>
      <c r="I63" s="10">
        <f t="shared" si="28"/>
        <v>3</v>
      </c>
      <c r="J63" s="10">
        <f t="shared" si="29"/>
        <v>9</v>
      </c>
      <c r="K63" s="28">
        <f>SUM(K64:K66)</f>
        <v>1</v>
      </c>
      <c r="L63" s="131">
        <f>SUM(L64:L66)</f>
        <v>6</v>
      </c>
      <c r="M63" s="10">
        <f>SUM(M64:M66)</f>
        <v>2</v>
      </c>
      <c r="N63" s="10">
        <f>SUM(N64:N66)</f>
        <v>3</v>
      </c>
      <c r="O63" s="10">
        <f t="shared" si="30"/>
        <v>99</v>
      </c>
      <c r="P63" s="10">
        <f t="shared" si="31"/>
        <v>140</v>
      </c>
      <c r="Q63" s="10">
        <f aca="true" t="shared" si="35" ref="Q63:V63">SUM(Q64:Q66)</f>
        <v>0</v>
      </c>
      <c r="R63" s="10">
        <f t="shared" si="35"/>
        <v>2</v>
      </c>
      <c r="S63" s="10">
        <f t="shared" si="35"/>
        <v>36</v>
      </c>
      <c r="T63" s="10">
        <f t="shared" si="35"/>
        <v>23</v>
      </c>
      <c r="U63" s="10">
        <f t="shared" si="35"/>
        <v>23</v>
      </c>
      <c r="V63" s="28">
        <f t="shared" si="35"/>
        <v>29</v>
      </c>
      <c r="W63" s="17">
        <v>6</v>
      </c>
      <c r="X63" s="17">
        <v>12</v>
      </c>
      <c r="Y63" s="17">
        <v>3</v>
      </c>
      <c r="Z63" s="17">
        <v>4</v>
      </c>
      <c r="AA63" s="17">
        <v>10</v>
      </c>
      <c r="AB63" s="17">
        <v>26</v>
      </c>
      <c r="AC63" s="17">
        <v>17</v>
      </c>
      <c r="AD63" s="17">
        <v>42</v>
      </c>
      <c r="AE63" s="17">
        <v>4</v>
      </c>
      <c r="AF63" s="17">
        <v>2</v>
      </c>
      <c r="AG63" s="17">
        <v>79</v>
      </c>
      <c r="AH63" s="17">
        <v>87</v>
      </c>
      <c r="AI63" s="17">
        <v>6</v>
      </c>
      <c r="AJ63" s="17">
        <v>7</v>
      </c>
      <c r="AK63" s="17">
        <v>23</v>
      </c>
      <c r="AL63" s="17">
        <v>17</v>
      </c>
      <c r="AM63" s="17">
        <v>47</v>
      </c>
      <c r="AN63" s="17">
        <v>55</v>
      </c>
      <c r="AO63" s="17">
        <v>3</v>
      </c>
      <c r="AP63" s="17">
        <v>8</v>
      </c>
      <c r="AQ63" s="17">
        <v>11</v>
      </c>
      <c r="AR63" s="17">
        <v>11</v>
      </c>
      <c r="AS63" s="17">
        <v>3</v>
      </c>
      <c r="AT63" s="17">
        <v>4</v>
      </c>
      <c r="AU63" s="17">
        <v>134</v>
      </c>
      <c r="AV63" s="17">
        <v>90</v>
      </c>
      <c r="AW63" s="17">
        <v>1</v>
      </c>
      <c r="AX63" s="132">
        <v>1</v>
      </c>
      <c r="AY63" s="40"/>
      <c r="AZ63" s="40"/>
      <c r="BA63" s="40"/>
      <c r="BB63" s="40"/>
      <c r="BC63" s="40"/>
      <c r="BD63" s="40"/>
    </row>
    <row r="64" spans="1:56" ht="15.75" customHeight="1">
      <c r="A64" s="136"/>
      <c r="B64" s="2" t="s">
        <v>808</v>
      </c>
      <c r="C64" s="61">
        <v>0</v>
      </c>
      <c r="D64" s="3">
        <v>0</v>
      </c>
      <c r="E64" s="3">
        <v>0</v>
      </c>
      <c r="F64" s="3">
        <v>0</v>
      </c>
      <c r="G64" s="3">
        <f t="shared" si="26"/>
        <v>125</v>
      </c>
      <c r="H64" s="3">
        <f t="shared" si="27"/>
        <v>173</v>
      </c>
      <c r="I64" s="3">
        <f t="shared" si="28"/>
        <v>2</v>
      </c>
      <c r="J64" s="3">
        <f t="shared" si="29"/>
        <v>8</v>
      </c>
      <c r="K64" s="26">
        <v>1</v>
      </c>
      <c r="L64" s="72">
        <v>6</v>
      </c>
      <c r="M64" s="3">
        <v>1</v>
      </c>
      <c r="N64" s="3">
        <v>2</v>
      </c>
      <c r="O64" s="3">
        <f t="shared" si="30"/>
        <v>60</v>
      </c>
      <c r="P64" s="3">
        <f t="shared" si="31"/>
        <v>99</v>
      </c>
      <c r="Q64" s="3">
        <v>0</v>
      </c>
      <c r="R64" s="3">
        <v>2</v>
      </c>
      <c r="S64" s="3">
        <v>17</v>
      </c>
      <c r="T64" s="3">
        <v>17</v>
      </c>
      <c r="U64" s="3">
        <v>13</v>
      </c>
      <c r="V64" s="26">
        <v>18</v>
      </c>
      <c r="W64" s="20">
        <v>4</v>
      </c>
      <c r="X64" s="20">
        <v>9</v>
      </c>
      <c r="Y64" s="20">
        <v>3</v>
      </c>
      <c r="Z64" s="20">
        <v>3</v>
      </c>
      <c r="AA64" s="20">
        <v>9</v>
      </c>
      <c r="AB64" s="20">
        <v>17</v>
      </c>
      <c r="AC64" s="20">
        <v>11</v>
      </c>
      <c r="AD64" s="20">
        <v>31</v>
      </c>
      <c r="AE64" s="20">
        <v>3</v>
      </c>
      <c r="AF64" s="20">
        <v>2</v>
      </c>
      <c r="AG64" s="20">
        <v>52</v>
      </c>
      <c r="AH64" s="20">
        <v>55</v>
      </c>
      <c r="AI64" s="20">
        <v>4</v>
      </c>
      <c r="AJ64" s="20">
        <v>4</v>
      </c>
      <c r="AK64" s="20">
        <v>17</v>
      </c>
      <c r="AL64" s="20">
        <v>8</v>
      </c>
      <c r="AM64" s="20">
        <v>28</v>
      </c>
      <c r="AN64" s="20">
        <v>36</v>
      </c>
      <c r="AO64" s="20">
        <v>3</v>
      </c>
      <c r="AP64" s="20">
        <v>7</v>
      </c>
      <c r="AQ64" s="20">
        <v>8</v>
      </c>
      <c r="AR64" s="20">
        <v>8</v>
      </c>
      <c r="AS64" s="20">
        <v>3</v>
      </c>
      <c r="AT64" s="20">
        <v>3</v>
      </c>
      <c r="AU64" s="20">
        <v>89</v>
      </c>
      <c r="AV64" s="20">
        <v>50</v>
      </c>
      <c r="AW64" s="20">
        <v>1</v>
      </c>
      <c r="AX64" s="171">
        <v>1</v>
      </c>
      <c r="AY64" s="40"/>
      <c r="AZ64" s="40"/>
      <c r="BA64" s="40"/>
      <c r="BB64" s="40"/>
      <c r="BC64" s="40"/>
      <c r="BD64" s="40"/>
    </row>
    <row r="65" spans="1:56" ht="15.75" customHeight="1">
      <c r="A65" s="136"/>
      <c r="B65" s="2" t="s">
        <v>780</v>
      </c>
      <c r="C65" s="61">
        <v>0</v>
      </c>
      <c r="D65" s="3">
        <v>0</v>
      </c>
      <c r="E65" s="3">
        <v>0</v>
      </c>
      <c r="F65" s="3">
        <v>0</v>
      </c>
      <c r="G65" s="3">
        <f t="shared" si="26"/>
        <v>36</v>
      </c>
      <c r="H65" s="3">
        <f t="shared" si="27"/>
        <v>41</v>
      </c>
      <c r="I65" s="3">
        <f t="shared" si="28"/>
        <v>0</v>
      </c>
      <c r="J65" s="3">
        <f t="shared" si="29"/>
        <v>1</v>
      </c>
      <c r="K65" s="26">
        <v>0</v>
      </c>
      <c r="L65" s="72">
        <v>0</v>
      </c>
      <c r="M65" s="3">
        <v>0</v>
      </c>
      <c r="N65" s="3">
        <v>1</v>
      </c>
      <c r="O65" s="3">
        <f t="shared" si="30"/>
        <v>22</v>
      </c>
      <c r="P65" s="3">
        <f t="shared" si="31"/>
        <v>20</v>
      </c>
      <c r="Q65" s="3">
        <v>0</v>
      </c>
      <c r="R65" s="3">
        <v>0</v>
      </c>
      <c r="S65" s="3">
        <v>11</v>
      </c>
      <c r="T65" s="3">
        <v>3</v>
      </c>
      <c r="U65" s="3">
        <v>4</v>
      </c>
      <c r="V65" s="26">
        <v>4</v>
      </c>
      <c r="W65" s="20">
        <v>1</v>
      </c>
      <c r="X65" s="20">
        <v>1</v>
      </c>
      <c r="Y65" s="20">
        <v>0</v>
      </c>
      <c r="Z65" s="20">
        <v>1</v>
      </c>
      <c r="AA65" s="20">
        <v>1</v>
      </c>
      <c r="AB65" s="20">
        <v>4</v>
      </c>
      <c r="AC65" s="20">
        <v>4</v>
      </c>
      <c r="AD65" s="20">
        <v>7</v>
      </c>
      <c r="AE65" s="20">
        <v>1</v>
      </c>
      <c r="AF65" s="20">
        <v>0</v>
      </c>
      <c r="AG65" s="20">
        <v>13</v>
      </c>
      <c r="AH65" s="20">
        <v>18</v>
      </c>
      <c r="AI65" s="20">
        <v>1</v>
      </c>
      <c r="AJ65" s="20">
        <v>1</v>
      </c>
      <c r="AK65" s="20">
        <v>3</v>
      </c>
      <c r="AL65" s="20">
        <v>5</v>
      </c>
      <c r="AM65" s="20">
        <v>9</v>
      </c>
      <c r="AN65" s="20">
        <v>11</v>
      </c>
      <c r="AO65" s="20">
        <v>0</v>
      </c>
      <c r="AP65" s="20">
        <v>1</v>
      </c>
      <c r="AQ65" s="20">
        <v>1</v>
      </c>
      <c r="AR65" s="20">
        <v>1</v>
      </c>
      <c r="AS65" s="20">
        <v>0</v>
      </c>
      <c r="AT65" s="20">
        <v>1</v>
      </c>
      <c r="AU65" s="20">
        <v>28</v>
      </c>
      <c r="AV65" s="20">
        <v>24</v>
      </c>
      <c r="AW65" s="20">
        <v>0</v>
      </c>
      <c r="AX65" s="171">
        <v>0</v>
      </c>
      <c r="AY65" s="40"/>
      <c r="AZ65" s="40"/>
      <c r="BA65" s="40"/>
      <c r="BB65" s="40"/>
      <c r="BC65" s="40"/>
      <c r="BD65" s="40"/>
    </row>
    <row r="66" spans="1:56" ht="15.75" customHeight="1">
      <c r="A66" s="138"/>
      <c r="B66" s="146" t="s">
        <v>781</v>
      </c>
      <c r="C66" s="62">
        <v>0</v>
      </c>
      <c r="D66" s="4">
        <v>0</v>
      </c>
      <c r="E66" s="4">
        <v>0</v>
      </c>
      <c r="F66" s="4">
        <v>0</v>
      </c>
      <c r="G66" s="4">
        <f t="shared" si="26"/>
        <v>34</v>
      </c>
      <c r="H66" s="4">
        <f t="shared" si="27"/>
        <v>37</v>
      </c>
      <c r="I66" s="4">
        <f t="shared" si="28"/>
        <v>1</v>
      </c>
      <c r="J66" s="4">
        <f t="shared" si="29"/>
        <v>0</v>
      </c>
      <c r="K66" s="374">
        <v>0</v>
      </c>
      <c r="L66" s="375">
        <v>0</v>
      </c>
      <c r="M66" s="4">
        <v>1</v>
      </c>
      <c r="N66" s="4">
        <v>0</v>
      </c>
      <c r="O66" s="4">
        <f t="shared" si="30"/>
        <v>17</v>
      </c>
      <c r="P66" s="4">
        <f t="shared" si="31"/>
        <v>21</v>
      </c>
      <c r="Q66" s="4">
        <v>0</v>
      </c>
      <c r="R66" s="4">
        <v>0</v>
      </c>
      <c r="S66" s="4">
        <v>8</v>
      </c>
      <c r="T66" s="4">
        <v>3</v>
      </c>
      <c r="U66" s="4">
        <v>6</v>
      </c>
      <c r="V66" s="374">
        <v>7</v>
      </c>
      <c r="W66" s="23">
        <v>1</v>
      </c>
      <c r="X66" s="23">
        <v>2</v>
      </c>
      <c r="Y66" s="23">
        <v>0</v>
      </c>
      <c r="Z66" s="23">
        <v>0</v>
      </c>
      <c r="AA66" s="23">
        <v>0</v>
      </c>
      <c r="AB66" s="23">
        <v>5</v>
      </c>
      <c r="AC66" s="23">
        <v>2</v>
      </c>
      <c r="AD66" s="23">
        <v>4</v>
      </c>
      <c r="AE66" s="23">
        <v>0</v>
      </c>
      <c r="AF66" s="23">
        <v>0</v>
      </c>
      <c r="AG66" s="23">
        <v>14</v>
      </c>
      <c r="AH66" s="23">
        <v>14</v>
      </c>
      <c r="AI66" s="23">
        <v>1</v>
      </c>
      <c r="AJ66" s="23">
        <v>2</v>
      </c>
      <c r="AK66" s="23">
        <v>3</v>
      </c>
      <c r="AL66" s="23">
        <v>4</v>
      </c>
      <c r="AM66" s="23">
        <v>10</v>
      </c>
      <c r="AN66" s="23">
        <v>8</v>
      </c>
      <c r="AO66" s="23">
        <v>0</v>
      </c>
      <c r="AP66" s="23">
        <v>0</v>
      </c>
      <c r="AQ66" s="23">
        <v>2</v>
      </c>
      <c r="AR66" s="23">
        <v>2</v>
      </c>
      <c r="AS66" s="23">
        <v>0</v>
      </c>
      <c r="AT66" s="23">
        <v>0</v>
      </c>
      <c r="AU66" s="23">
        <v>17</v>
      </c>
      <c r="AV66" s="23">
        <v>16</v>
      </c>
      <c r="AW66" s="23">
        <v>0</v>
      </c>
      <c r="AX66" s="371">
        <v>0</v>
      </c>
      <c r="AY66" s="40"/>
      <c r="AZ66" s="40"/>
      <c r="BA66" s="40"/>
      <c r="BB66" s="40"/>
      <c r="BC66" s="40"/>
      <c r="BD66" s="40"/>
    </row>
    <row r="67" spans="1:56" ht="15.75" customHeight="1">
      <c r="A67" s="142" t="s">
        <v>929</v>
      </c>
      <c r="B67" s="143"/>
      <c r="C67" s="60">
        <f>SUM(C68:C69)</f>
        <v>0</v>
      </c>
      <c r="D67" s="10">
        <f>SUM(D68:D69)</f>
        <v>0</v>
      </c>
      <c r="E67" s="10">
        <f>SUM(E68:E69)</f>
        <v>0</v>
      </c>
      <c r="F67" s="10">
        <f>SUM(F68:F69)</f>
        <v>0</v>
      </c>
      <c r="G67" s="10">
        <f t="shared" si="26"/>
        <v>116</v>
      </c>
      <c r="H67" s="10">
        <f t="shared" si="27"/>
        <v>135</v>
      </c>
      <c r="I67" s="10">
        <f t="shared" si="28"/>
        <v>2</v>
      </c>
      <c r="J67" s="10">
        <f t="shared" si="29"/>
        <v>2</v>
      </c>
      <c r="K67" s="28">
        <f>SUM(K68:K69)</f>
        <v>1</v>
      </c>
      <c r="L67" s="131">
        <f>SUM(L68:L69)</f>
        <v>2</v>
      </c>
      <c r="M67" s="10">
        <f>SUM(M68:M69)</f>
        <v>1</v>
      </c>
      <c r="N67" s="10">
        <f>SUM(N68:N69)</f>
        <v>0</v>
      </c>
      <c r="O67" s="10">
        <f t="shared" si="30"/>
        <v>75</v>
      </c>
      <c r="P67" s="10">
        <f t="shared" si="31"/>
        <v>79</v>
      </c>
      <c r="Q67" s="10">
        <f aca="true" t="shared" si="36" ref="Q67:V67">SUM(Q68:Q69)</f>
        <v>0</v>
      </c>
      <c r="R67" s="10">
        <f t="shared" si="36"/>
        <v>1</v>
      </c>
      <c r="S67" s="10">
        <f t="shared" si="36"/>
        <v>25</v>
      </c>
      <c r="T67" s="10">
        <f t="shared" si="36"/>
        <v>18</v>
      </c>
      <c r="U67" s="10">
        <f t="shared" si="36"/>
        <v>10</v>
      </c>
      <c r="V67" s="28">
        <f t="shared" si="36"/>
        <v>1</v>
      </c>
      <c r="W67" s="17">
        <v>2</v>
      </c>
      <c r="X67" s="17">
        <v>3</v>
      </c>
      <c r="Y67" s="17">
        <v>2</v>
      </c>
      <c r="Z67" s="17">
        <v>1</v>
      </c>
      <c r="AA67" s="17">
        <v>9</v>
      </c>
      <c r="AB67" s="17">
        <v>11</v>
      </c>
      <c r="AC67" s="17">
        <v>22</v>
      </c>
      <c r="AD67" s="17">
        <v>43</v>
      </c>
      <c r="AE67" s="17">
        <v>5</v>
      </c>
      <c r="AF67" s="17">
        <v>1</v>
      </c>
      <c r="AG67" s="17">
        <v>31</v>
      </c>
      <c r="AH67" s="17">
        <v>46</v>
      </c>
      <c r="AI67" s="17">
        <v>2</v>
      </c>
      <c r="AJ67" s="17">
        <v>5</v>
      </c>
      <c r="AK67" s="17">
        <v>8</v>
      </c>
      <c r="AL67" s="17">
        <v>13</v>
      </c>
      <c r="AM67" s="17">
        <v>20</v>
      </c>
      <c r="AN67" s="17">
        <v>25</v>
      </c>
      <c r="AO67" s="17">
        <v>1</v>
      </c>
      <c r="AP67" s="17">
        <v>3</v>
      </c>
      <c r="AQ67" s="17">
        <v>6</v>
      </c>
      <c r="AR67" s="17">
        <v>6</v>
      </c>
      <c r="AS67" s="17">
        <v>2</v>
      </c>
      <c r="AT67" s="17">
        <v>2</v>
      </c>
      <c r="AU67" s="17">
        <v>97</v>
      </c>
      <c r="AV67" s="17">
        <v>82</v>
      </c>
      <c r="AW67" s="17">
        <v>0</v>
      </c>
      <c r="AX67" s="132">
        <v>1</v>
      </c>
      <c r="AY67" s="40"/>
      <c r="AZ67" s="40"/>
      <c r="BA67" s="40"/>
      <c r="BB67" s="40"/>
      <c r="BC67" s="40"/>
      <c r="BD67" s="40"/>
    </row>
    <row r="68" spans="1:56" ht="15.75" customHeight="1">
      <c r="A68" s="136"/>
      <c r="B68" s="2" t="s">
        <v>764</v>
      </c>
      <c r="C68" s="61">
        <v>0</v>
      </c>
      <c r="D68" s="3">
        <v>0</v>
      </c>
      <c r="E68" s="3">
        <v>0</v>
      </c>
      <c r="F68" s="3">
        <v>0</v>
      </c>
      <c r="G68" s="3">
        <f t="shared" si="26"/>
        <v>55</v>
      </c>
      <c r="H68" s="3">
        <f t="shared" si="27"/>
        <v>64</v>
      </c>
      <c r="I68" s="3">
        <f t="shared" si="28"/>
        <v>1</v>
      </c>
      <c r="J68" s="3">
        <f t="shared" si="29"/>
        <v>1</v>
      </c>
      <c r="K68" s="26">
        <v>0</v>
      </c>
      <c r="L68" s="72">
        <v>1</v>
      </c>
      <c r="M68" s="3">
        <v>1</v>
      </c>
      <c r="N68" s="3">
        <v>0</v>
      </c>
      <c r="O68" s="3">
        <f t="shared" si="30"/>
        <v>39</v>
      </c>
      <c r="P68" s="3">
        <f t="shared" si="31"/>
        <v>39</v>
      </c>
      <c r="Q68" s="3">
        <v>0</v>
      </c>
      <c r="R68" s="3">
        <v>0</v>
      </c>
      <c r="S68" s="3">
        <v>13</v>
      </c>
      <c r="T68" s="3">
        <v>8</v>
      </c>
      <c r="U68" s="3">
        <v>3</v>
      </c>
      <c r="V68" s="26">
        <v>0</v>
      </c>
      <c r="W68" s="20">
        <v>0</v>
      </c>
      <c r="X68" s="20">
        <v>3</v>
      </c>
      <c r="Y68" s="20">
        <v>0</v>
      </c>
      <c r="Z68" s="20">
        <v>1</v>
      </c>
      <c r="AA68" s="20">
        <v>5</v>
      </c>
      <c r="AB68" s="20">
        <v>7</v>
      </c>
      <c r="AC68" s="20">
        <v>15</v>
      </c>
      <c r="AD68" s="20">
        <v>20</v>
      </c>
      <c r="AE68" s="20">
        <v>3</v>
      </c>
      <c r="AF68" s="20">
        <v>0</v>
      </c>
      <c r="AG68" s="20">
        <v>15</v>
      </c>
      <c r="AH68" s="20">
        <v>19</v>
      </c>
      <c r="AI68" s="20">
        <v>1</v>
      </c>
      <c r="AJ68" s="20">
        <v>5</v>
      </c>
      <c r="AK68" s="20">
        <v>5</v>
      </c>
      <c r="AL68" s="20">
        <v>4</v>
      </c>
      <c r="AM68" s="20">
        <v>9</v>
      </c>
      <c r="AN68" s="20">
        <v>8</v>
      </c>
      <c r="AO68" s="20">
        <v>0</v>
      </c>
      <c r="AP68" s="20">
        <v>2</v>
      </c>
      <c r="AQ68" s="20">
        <v>0</v>
      </c>
      <c r="AR68" s="20">
        <v>4</v>
      </c>
      <c r="AS68" s="20">
        <v>0</v>
      </c>
      <c r="AT68" s="20">
        <v>1</v>
      </c>
      <c r="AU68" s="20">
        <v>49</v>
      </c>
      <c r="AV68" s="20">
        <v>37</v>
      </c>
      <c r="AW68" s="20">
        <v>0</v>
      </c>
      <c r="AX68" s="171">
        <v>1</v>
      </c>
      <c r="AY68" s="40"/>
      <c r="AZ68" s="40"/>
      <c r="BA68" s="40"/>
      <c r="BB68" s="40"/>
      <c r="BC68" s="40"/>
      <c r="BD68" s="40"/>
    </row>
    <row r="69" spans="1:56" ht="15.75" customHeight="1">
      <c r="A69" s="138"/>
      <c r="B69" s="146" t="s">
        <v>782</v>
      </c>
      <c r="C69" s="62">
        <v>0</v>
      </c>
      <c r="D69" s="4">
        <v>0</v>
      </c>
      <c r="E69" s="4">
        <v>0</v>
      </c>
      <c r="F69" s="4">
        <v>0</v>
      </c>
      <c r="G69" s="4">
        <f t="shared" si="26"/>
        <v>61</v>
      </c>
      <c r="H69" s="4">
        <f t="shared" si="27"/>
        <v>71</v>
      </c>
      <c r="I69" s="4">
        <f t="shared" si="28"/>
        <v>1</v>
      </c>
      <c r="J69" s="4">
        <f t="shared" si="29"/>
        <v>1</v>
      </c>
      <c r="K69" s="374">
        <v>1</v>
      </c>
      <c r="L69" s="375">
        <v>1</v>
      </c>
      <c r="M69" s="4">
        <v>0</v>
      </c>
      <c r="N69" s="4">
        <v>0</v>
      </c>
      <c r="O69" s="4">
        <f t="shared" si="30"/>
        <v>36</v>
      </c>
      <c r="P69" s="4">
        <f t="shared" si="31"/>
        <v>40</v>
      </c>
      <c r="Q69" s="4">
        <v>0</v>
      </c>
      <c r="R69" s="4">
        <v>1</v>
      </c>
      <c r="S69" s="4">
        <v>12</v>
      </c>
      <c r="T69" s="4">
        <v>10</v>
      </c>
      <c r="U69" s="4">
        <v>7</v>
      </c>
      <c r="V69" s="374">
        <v>1</v>
      </c>
      <c r="W69" s="23">
        <v>2</v>
      </c>
      <c r="X69" s="23">
        <v>0</v>
      </c>
      <c r="Y69" s="23">
        <v>2</v>
      </c>
      <c r="Z69" s="23">
        <v>0</v>
      </c>
      <c r="AA69" s="23">
        <v>4</v>
      </c>
      <c r="AB69" s="23">
        <v>4</v>
      </c>
      <c r="AC69" s="23">
        <v>7</v>
      </c>
      <c r="AD69" s="23">
        <v>23</v>
      </c>
      <c r="AE69" s="23">
        <v>2</v>
      </c>
      <c r="AF69" s="23">
        <v>1</v>
      </c>
      <c r="AG69" s="23">
        <v>16</v>
      </c>
      <c r="AH69" s="23">
        <v>27</v>
      </c>
      <c r="AI69" s="23">
        <v>1</v>
      </c>
      <c r="AJ69" s="23">
        <v>0</v>
      </c>
      <c r="AK69" s="23">
        <v>3</v>
      </c>
      <c r="AL69" s="23">
        <v>9</v>
      </c>
      <c r="AM69" s="23">
        <v>11</v>
      </c>
      <c r="AN69" s="23">
        <v>17</v>
      </c>
      <c r="AO69" s="23">
        <v>1</v>
      </c>
      <c r="AP69" s="23">
        <v>1</v>
      </c>
      <c r="AQ69" s="23">
        <v>6</v>
      </c>
      <c r="AR69" s="23">
        <v>2</v>
      </c>
      <c r="AS69" s="23">
        <v>2</v>
      </c>
      <c r="AT69" s="23">
        <v>1</v>
      </c>
      <c r="AU69" s="23">
        <v>48</v>
      </c>
      <c r="AV69" s="23">
        <v>45</v>
      </c>
      <c r="AW69" s="23">
        <v>0</v>
      </c>
      <c r="AX69" s="371">
        <v>0</v>
      </c>
      <c r="AY69" s="40"/>
      <c r="AZ69" s="40"/>
      <c r="BA69" s="40"/>
      <c r="BB69" s="40"/>
      <c r="BC69" s="40"/>
      <c r="BD69" s="40"/>
    </row>
    <row r="70" spans="1:56" ht="15.75" customHeight="1">
      <c r="A70" s="142" t="s">
        <v>930</v>
      </c>
      <c r="B70" s="143"/>
      <c r="C70" s="60">
        <f>SUM(C71:C72)</f>
        <v>0</v>
      </c>
      <c r="D70" s="10">
        <f>SUM(D71:D72)</f>
        <v>0</v>
      </c>
      <c r="E70" s="10">
        <f>SUM(E71:E72)</f>
        <v>0</v>
      </c>
      <c r="F70" s="10">
        <f>SUM(F71:F72)</f>
        <v>0</v>
      </c>
      <c r="G70" s="10">
        <f t="shared" si="26"/>
        <v>175</v>
      </c>
      <c r="H70" s="10">
        <f t="shared" si="27"/>
        <v>244</v>
      </c>
      <c r="I70" s="10">
        <f t="shared" si="28"/>
        <v>4</v>
      </c>
      <c r="J70" s="10">
        <f t="shared" si="29"/>
        <v>6</v>
      </c>
      <c r="K70" s="28">
        <f>SUM(K71:K72)</f>
        <v>4</v>
      </c>
      <c r="L70" s="131">
        <f>SUM(L71:L72)</f>
        <v>5</v>
      </c>
      <c r="M70" s="10">
        <f>SUM(M71:M72)</f>
        <v>0</v>
      </c>
      <c r="N70" s="10">
        <f>SUM(N71:N72)</f>
        <v>1</v>
      </c>
      <c r="O70" s="10">
        <f t="shared" si="30"/>
        <v>95</v>
      </c>
      <c r="P70" s="10">
        <f t="shared" si="31"/>
        <v>143</v>
      </c>
      <c r="Q70" s="10">
        <f aca="true" t="shared" si="37" ref="Q70:V70">SUM(Q71:Q72)</f>
        <v>0</v>
      </c>
      <c r="R70" s="10">
        <f t="shared" si="37"/>
        <v>0</v>
      </c>
      <c r="S70" s="10">
        <f t="shared" si="37"/>
        <v>30</v>
      </c>
      <c r="T70" s="10">
        <f t="shared" si="37"/>
        <v>32</v>
      </c>
      <c r="U70" s="10">
        <f t="shared" si="37"/>
        <v>12</v>
      </c>
      <c r="V70" s="28">
        <f t="shared" si="37"/>
        <v>11</v>
      </c>
      <c r="W70" s="17">
        <v>3</v>
      </c>
      <c r="X70" s="17">
        <v>11</v>
      </c>
      <c r="Y70" s="17">
        <v>5</v>
      </c>
      <c r="Z70" s="17">
        <v>1</v>
      </c>
      <c r="AA70" s="17">
        <v>9</v>
      </c>
      <c r="AB70" s="17">
        <v>9</v>
      </c>
      <c r="AC70" s="17">
        <v>34</v>
      </c>
      <c r="AD70" s="17">
        <v>78</v>
      </c>
      <c r="AE70" s="17">
        <v>2</v>
      </c>
      <c r="AF70" s="17">
        <v>1</v>
      </c>
      <c r="AG70" s="17">
        <v>65</v>
      </c>
      <c r="AH70" s="17">
        <v>82</v>
      </c>
      <c r="AI70" s="17">
        <v>5</v>
      </c>
      <c r="AJ70" s="17">
        <v>6</v>
      </c>
      <c r="AK70" s="17">
        <v>19</v>
      </c>
      <c r="AL70" s="17">
        <v>17</v>
      </c>
      <c r="AM70" s="17">
        <v>37</v>
      </c>
      <c r="AN70" s="17">
        <v>57</v>
      </c>
      <c r="AO70" s="17">
        <v>4</v>
      </c>
      <c r="AP70" s="17">
        <v>2</v>
      </c>
      <c r="AQ70" s="17">
        <v>8</v>
      </c>
      <c r="AR70" s="17">
        <v>10</v>
      </c>
      <c r="AS70" s="17">
        <v>3</v>
      </c>
      <c r="AT70" s="17">
        <v>3</v>
      </c>
      <c r="AU70" s="17">
        <v>126</v>
      </c>
      <c r="AV70" s="17">
        <v>114</v>
      </c>
      <c r="AW70" s="17">
        <v>1</v>
      </c>
      <c r="AX70" s="132">
        <v>1</v>
      </c>
      <c r="AY70" s="40"/>
      <c r="AZ70" s="40"/>
      <c r="BA70" s="40"/>
      <c r="BB70" s="40"/>
      <c r="BC70" s="40"/>
      <c r="BD70" s="40"/>
    </row>
    <row r="71" spans="1:56" ht="15.75" customHeight="1">
      <c r="A71" s="136"/>
      <c r="B71" s="2" t="s">
        <v>814</v>
      </c>
      <c r="C71" s="61">
        <v>0</v>
      </c>
      <c r="D71" s="3">
        <v>0</v>
      </c>
      <c r="E71" s="3">
        <v>0</v>
      </c>
      <c r="F71" s="3">
        <v>0</v>
      </c>
      <c r="G71" s="3">
        <f t="shared" si="26"/>
        <v>66</v>
      </c>
      <c r="H71" s="3">
        <f t="shared" si="27"/>
        <v>78</v>
      </c>
      <c r="I71" s="3">
        <f t="shared" si="28"/>
        <v>3</v>
      </c>
      <c r="J71" s="3">
        <f t="shared" si="29"/>
        <v>2</v>
      </c>
      <c r="K71" s="26">
        <v>3</v>
      </c>
      <c r="L71" s="72">
        <v>1</v>
      </c>
      <c r="M71" s="3">
        <v>0</v>
      </c>
      <c r="N71" s="3">
        <v>1</v>
      </c>
      <c r="O71" s="3">
        <f t="shared" si="30"/>
        <v>35</v>
      </c>
      <c r="P71" s="3">
        <f t="shared" si="31"/>
        <v>49</v>
      </c>
      <c r="Q71" s="3">
        <v>0</v>
      </c>
      <c r="R71" s="3">
        <v>0</v>
      </c>
      <c r="S71" s="3">
        <v>12</v>
      </c>
      <c r="T71" s="3">
        <v>13</v>
      </c>
      <c r="U71" s="3">
        <v>5</v>
      </c>
      <c r="V71" s="26">
        <v>1</v>
      </c>
      <c r="W71" s="20">
        <v>1</v>
      </c>
      <c r="X71" s="20">
        <v>6</v>
      </c>
      <c r="Y71" s="20">
        <v>1</v>
      </c>
      <c r="Z71" s="20">
        <v>0</v>
      </c>
      <c r="AA71" s="20">
        <v>4</v>
      </c>
      <c r="AB71" s="20">
        <v>2</v>
      </c>
      <c r="AC71" s="20">
        <v>10</v>
      </c>
      <c r="AD71" s="20">
        <v>27</v>
      </c>
      <c r="AE71" s="20">
        <v>2</v>
      </c>
      <c r="AF71" s="20">
        <v>0</v>
      </c>
      <c r="AG71" s="20">
        <v>22</v>
      </c>
      <c r="AH71" s="20">
        <v>23</v>
      </c>
      <c r="AI71" s="20">
        <v>3</v>
      </c>
      <c r="AJ71" s="20">
        <v>1</v>
      </c>
      <c r="AK71" s="20">
        <v>8</v>
      </c>
      <c r="AL71" s="20">
        <v>4</v>
      </c>
      <c r="AM71" s="20">
        <v>8</v>
      </c>
      <c r="AN71" s="20">
        <v>18</v>
      </c>
      <c r="AO71" s="20">
        <v>3</v>
      </c>
      <c r="AP71" s="20">
        <v>0</v>
      </c>
      <c r="AQ71" s="20">
        <v>4</v>
      </c>
      <c r="AR71" s="20">
        <v>3</v>
      </c>
      <c r="AS71" s="20">
        <v>2</v>
      </c>
      <c r="AT71" s="20">
        <v>1</v>
      </c>
      <c r="AU71" s="20">
        <v>46</v>
      </c>
      <c r="AV71" s="20">
        <v>39</v>
      </c>
      <c r="AW71" s="20">
        <v>0</v>
      </c>
      <c r="AX71" s="171">
        <v>0</v>
      </c>
      <c r="AY71" s="40"/>
      <c r="AZ71" s="40"/>
      <c r="BA71" s="40"/>
      <c r="BB71" s="40"/>
      <c r="BC71" s="40"/>
      <c r="BD71" s="40"/>
    </row>
    <row r="72" spans="1:56" ht="15.75" customHeight="1">
      <c r="A72" s="138"/>
      <c r="B72" s="146" t="s">
        <v>815</v>
      </c>
      <c r="C72" s="62">
        <v>0</v>
      </c>
      <c r="D72" s="4">
        <v>0</v>
      </c>
      <c r="E72" s="4">
        <v>0</v>
      </c>
      <c r="F72" s="4">
        <v>0</v>
      </c>
      <c r="G72" s="4">
        <f t="shared" si="26"/>
        <v>109</v>
      </c>
      <c r="H72" s="4">
        <f t="shared" si="27"/>
        <v>166</v>
      </c>
      <c r="I72" s="4">
        <f t="shared" si="28"/>
        <v>1</v>
      </c>
      <c r="J72" s="4">
        <f t="shared" si="29"/>
        <v>4</v>
      </c>
      <c r="K72" s="374">
        <v>1</v>
      </c>
      <c r="L72" s="375">
        <v>4</v>
      </c>
      <c r="M72" s="4">
        <v>0</v>
      </c>
      <c r="N72" s="4">
        <v>0</v>
      </c>
      <c r="O72" s="4">
        <f t="shared" si="30"/>
        <v>60</v>
      </c>
      <c r="P72" s="4">
        <f t="shared" si="31"/>
        <v>94</v>
      </c>
      <c r="Q72" s="4">
        <v>0</v>
      </c>
      <c r="R72" s="4">
        <v>0</v>
      </c>
      <c r="S72" s="4">
        <v>18</v>
      </c>
      <c r="T72" s="4">
        <v>19</v>
      </c>
      <c r="U72" s="4">
        <v>7</v>
      </c>
      <c r="V72" s="374">
        <v>10</v>
      </c>
      <c r="W72" s="23">
        <v>2</v>
      </c>
      <c r="X72" s="23">
        <v>5</v>
      </c>
      <c r="Y72" s="23">
        <v>4</v>
      </c>
      <c r="Z72" s="23">
        <v>1</v>
      </c>
      <c r="AA72" s="23">
        <v>5</v>
      </c>
      <c r="AB72" s="23">
        <v>7</v>
      </c>
      <c r="AC72" s="23">
        <v>24</v>
      </c>
      <c r="AD72" s="23">
        <v>51</v>
      </c>
      <c r="AE72" s="23">
        <v>0</v>
      </c>
      <c r="AF72" s="23">
        <v>1</v>
      </c>
      <c r="AG72" s="23">
        <v>43</v>
      </c>
      <c r="AH72" s="23">
        <v>59</v>
      </c>
      <c r="AI72" s="23">
        <v>2</v>
      </c>
      <c r="AJ72" s="23">
        <v>5</v>
      </c>
      <c r="AK72" s="23">
        <v>11</v>
      </c>
      <c r="AL72" s="23">
        <v>13</v>
      </c>
      <c r="AM72" s="23">
        <v>29</v>
      </c>
      <c r="AN72" s="23">
        <v>39</v>
      </c>
      <c r="AO72" s="23">
        <v>1</v>
      </c>
      <c r="AP72" s="23">
        <v>2</v>
      </c>
      <c r="AQ72" s="23">
        <v>4</v>
      </c>
      <c r="AR72" s="23">
        <v>7</v>
      </c>
      <c r="AS72" s="23">
        <v>1</v>
      </c>
      <c r="AT72" s="23">
        <v>2</v>
      </c>
      <c r="AU72" s="23">
        <v>80</v>
      </c>
      <c r="AV72" s="23">
        <v>75</v>
      </c>
      <c r="AW72" s="23">
        <v>1</v>
      </c>
      <c r="AX72" s="371">
        <v>1</v>
      </c>
      <c r="AY72" s="40"/>
      <c r="AZ72" s="40"/>
      <c r="BA72" s="40"/>
      <c r="BB72" s="40"/>
      <c r="BC72" s="40"/>
      <c r="BD72" s="40"/>
    </row>
    <row r="73" spans="1:56" ht="15.75" customHeight="1">
      <c r="A73" s="142" t="s">
        <v>816</v>
      </c>
      <c r="B73" s="143"/>
      <c r="C73" s="60">
        <f>SUM(C74:C76)</f>
        <v>0</v>
      </c>
      <c r="D73" s="10">
        <f>SUM(D74:D76)</f>
        <v>0</v>
      </c>
      <c r="E73" s="10">
        <f>SUM(E74:E76)</f>
        <v>0</v>
      </c>
      <c r="F73" s="10">
        <f>SUM(F74:F76)</f>
        <v>0</v>
      </c>
      <c r="G73" s="10">
        <f t="shared" si="26"/>
        <v>254</v>
      </c>
      <c r="H73" s="10">
        <f t="shared" si="27"/>
        <v>346</v>
      </c>
      <c r="I73" s="10">
        <f t="shared" si="28"/>
        <v>8</v>
      </c>
      <c r="J73" s="10">
        <f t="shared" si="29"/>
        <v>10</v>
      </c>
      <c r="K73" s="28">
        <f>SUM(K74:K76)</f>
        <v>2</v>
      </c>
      <c r="L73" s="131">
        <f>SUM(L74:L76)</f>
        <v>7</v>
      </c>
      <c r="M73" s="10">
        <f>SUM(M74:M76)</f>
        <v>6</v>
      </c>
      <c r="N73" s="10">
        <f>SUM(N74:N76)</f>
        <v>3</v>
      </c>
      <c r="O73" s="10">
        <f t="shared" si="30"/>
        <v>159</v>
      </c>
      <c r="P73" s="10">
        <f t="shared" si="31"/>
        <v>223</v>
      </c>
      <c r="Q73" s="10">
        <f aca="true" t="shared" si="38" ref="Q73:V73">SUM(Q74:Q76)</f>
        <v>4</v>
      </c>
      <c r="R73" s="10">
        <f t="shared" si="38"/>
        <v>2</v>
      </c>
      <c r="S73" s="10">
        <f t="shared" si="38"/>
        <v>37</v>
      </c>
      <c r="T73" s="10">
        <f t="shared" si="38"/>
        <v>38</v>
      </c>
      <c r="U73" s="10">
        <f t="shared" si="38"/>
        <v>29</v>
      </c>
      <c r="V73" s="28">
        <f t="shared" si="38"/>
        <v>22</v>
      </c>
      <c r="W73" s="17">
        <v>5</v>
      </c>
      <c r="X73" s="17">
        <v>7</v>
      </c>
      <c r="Y73" s="17">
        <v>0</v>
      </c>
      <c r="Z73" s="17">
        <v>5</v>
      </c>
      <c r="AA73" s="17">
        <v>11</v>
      </c>
      <c r="AB73" s="17">
        <v>12</v>
      </c>
      <c r="AC73" s="17">
        <v>66</v>
      </c>
      <c r="AD73" s="17">
        <v>134</v>
      </c>
      <c r="AE73" s="17">
        <v>7</v>
      </c>
      <c r="AF73" s="17">
        <v>3</v>
      </c>
      <c r="AG73" s="17">
        <v>70</v>
      </c>
      <c r="AH73" s="17">
        <v>87</v>
      </c>
      <c r="AI73" s="17">
        <v>4</v>
      </c>
      <c r="AJ73" s="17">
        <v>13</v>
      </c>
      <c r="AK73" s="17">
        <v>15</v>
      </c>
      <c r="AL73" s="17">
        <v>18</v>
      </c>
      <c r="AM73" s="17">
        <v>50</v>
      </c>
      <c r="AN73" s="17">
        <v>54</v>
      </c>
      <c r="AO73" s="17">
        <v>1</v>
      </c>
      <c r="AP73" s="17">
        <v>2</v>
      </c>
      <c r="AQ73" s="17">
        <v>15</v>
      </c>
      <c r="AR73" s="17">
        <v>15</v>
      </c>
      <c r="AS73" s="17">
        <v>2</v>
      </c>
      <c r="AT73" s="17">
        <v>11</v>
      </c>
      <c r="AU73" s="17">
        <v>235</v>
      </c>
      <c r="AV73" s="17">
        <v>164</v>
      </c>
      <c r="AW73" s="17">
        <v>2</v>
      </c>
      <c r="AX73" s="132">
        <v>1</v>
      </c>
      <c r="AY73" s="40"/>
      <c r="AZ73" s="40"/>
      <c r="BA73" s="40"/>
      <c r="BB73" s="40"/>
      <c r="BC73" s="40"/>
      <c r="BD73" s="40"/>
    </row>
    <row r="74" spans="1:56" ht="15.75" customHeight="1">
      <c r="A74" s="136"/>
      <c r="B74" s="2" t="s">
        <v>817</v>
      </c>
      <c r="C74" s="61">
        <v>0</v>
      </c>
      <c r="D74" s="3">
        <v>0</v>
      </c>
      <c r="E74" s="3">
        <v>0</v>
      </c>
      <c r="F74" s="3">
        <v>0</v>
      </c>
      <c r="G74" s="3">
        <f t="shared" si="26"/>
        <v>74</v>
      </c>
      <c r="H74" s="3">
        <f t="shared" si="27"/>
        <v>86</v>
      </c>
      <c r="I74" s="3">
        <f t="shared" si="28"/>
        <v>5</v>
      </c>
      <c r="J74" s="3">
        <f t="shared" si="29"/>
        <v>2</v>
      </c>
      <c r="K74" s="26">
        <v>1</v>
      </c>
      <c r="L74" s="72">
        <v>0</v>
      </c>
      <c r="M74" s="3">
        <v>4</v>
      </c>
      <c r="N74" s="3">
        <v>2</v>
      </c>
      <c r="O74" s="3">
        <f t="shared" si="30"/>
        <v>45</v>
      </c>
      <c r="P74" s="3">
        <f t="shared" si="31"/>
        <v>55</v>
      </c>
      <c r="Q74" s="3">
        <v>1</v>
      </c>
      <c r="R74" s="3">
        <v>1</v>
      </c>
      <c r="S74" s="3">
        <v>9</v>
      </c>
      <c r="T74" s="3">
        <v>8</v>
      </c>
      <c r="U74" s="3">
        <v>4</v>
      </c>
      <c r="V74" s="26">
        <v>7</v>
      </c>
      <c r="W74" s="20">
        <v>1</v>
      </c>
      <c r="X74" s="20">
        <v>1</v>
      </c>
      <c r="Y74" s="20">
        <v>0</v>
      </c>
      <c r="Z74" s="20">
        <v>1</v>
      </c>
      <c r="AA74" s="20">
        <v>3</v>
      </c>
      <c r="AB74" s="20">
        <v>2</v>
      </c>
      <c r="AC74" s="20">
        <v>22</v>
      </c>
      <c r="AD74" s="20">
        <v>34</v>
      </c>
      <c r="AE74" s="20">
        <v>5</v>
      </c>
      <c r="AF74" s="20">
        <v>1</v>
      </c>
      <c r="AG74" s="20">
        <v>20</v>
      </c>
      <c r="AH74" s="20">
        <v>22</v>
      </c>
      <c r="AI74" s="20">
        <v>1</v>
      </c>
      <c r="AJ74" s="20">
        <v>4</v>
      </c>
      <c r="AK74" s="20">
        <v>6</v>
      </c>
      <c r="AL74" s="20">
        <v>4</v>
      </c>
      <c r="AM74" s="20">
        <v>13</v>
      </c>
      <c r="AN74" s="20">
        <v>14</v>
      </c>
      <c r="AO74" s="20">
        <v>0</v>
      </c>
      <c r="AP74" s="20">
        <v>0</v>
      </c>
      <c r="AQ74" s="20">
        <v>4</v>
      </c>
      <c r="AR74" s="20">
        <v>4</v>
      </c>
      <c r="AS74" s="20">
        <v>0</v>
      </c>
      <c r="AT74" s="20">
        <v>3</v>
      </c>
      <c r="AU74" s="20">
        <v>68</v>
      </c>
      <c r="AV74" s="20">
        <v>60</v>
      </c>
      <c r="AW74" s="20">
        <v>0</v>
      </c>
      <c r="AX74" s="171">
        <v>0</v>
      </c>
      <c r="AY74" s="40"/>
      <c r="AZ74" s="40"/>
      <c r="BA74" s="40"/>
      <c r="BB74" s="40"/>
      <c r="BC74" s="40"/>
      <c r="BD74" s="40"/>
    </row>
    <row r="75" spans="1:56" ht="15.75" customHeight="1">
      <c r="A75" s="136"/>
      <c r="B75" s="2" t="s">
        <v>783</v>
      </c>
      <c r="C75" s="61">
        <v>0</v>
      </c>
      <c r="D75" s="3">
        <v>0</v>
      </c>
      <c r="E75" s="3">
        <v>0</v>
      </c>
      <c r="F75" s="3">
        <v>0</v>
      </c>
      <c r="G75" s="3">
        <f t="shared" si="26"/>
        <v>83</v>
      </c>
      <c r="H75" s="3">
        <f t="shared" si="27"/>
        <v>132</v>
      </c>
      <c r="I75" s="3">
        <f t="shared" si="28"/>
        <v>0</v>
      </c>
      <c r="J75" s="3">
        <f t="shared" si="29"/>
        <v>3</v>
      </c>
      <c r="K75" s="26">
        <v>0</v>
      </c>
      <c r="L75" s="72">
        <v>2</v>
      </c>
      <c r="M75" s="3">
        <v>0</v>
      </c>
      <c r="N75" s="3">
        <v>1</v>
      </c>
      <c r="O75" s="3">
        <f t="shared" si="30"/>
        <v>53</v>
      </c>
      <c r="P75" s="3">
        <f t="shared" si="31"/>
        <v>85</v>
      </c>
      <c r="Q75" s="3">
        <v>2</v>
      </c>
      <c r="R75" s="3">
        <v>0</v>
      </c>
      <c r="S75" s="3">
        <v>9</v>
      </c>
      <c r="T75" s="3">
        <v>10</v>
      </c>
      <c r="U75" s="3">
        <v>17</v>
      </c>
      <c r="V75" s="26">
        <v>9</v>
      </c>
      <c r="W75" s="20">
        <v>2</v>
      </c>
      <c r="X75" s="20">
        <v>6</v>
      </c>
      <c r="Y75" s="20">
        <v>0</v>
      </c>
      <c r="Z75" s="20">
        <v>1</v>
      </c>
      <c r="AA75" s="20">
        <v>3</v>
      </c>
      <c r="AB75" s="20">
        <v>2</v>
      </c>
      <c r="AC75" s="20">
        <v>20</v>
      </c>
      <c r="AD75" s="20">
        <v>57</v>
      </c>
      <c r="AE75" s="20">
        <v>0</v>
      </c>
      <c r="AF75" s="20">
        <v>0</v>
      </c>
      <c r="AG75" s="20">
        <v>23</v>
      </c>
      <c r="AH75" s="20">
        <v>35</v>
      </c>
      <c r="AI75" s="20">
        <v>1</v>
      </c>
      <c r="AJ75" s="20">
        <v>7</v>
      </c>
      <c r="AK75" s="20">
        <v>3</v>
      </c>
      <c r="AL75" s="20">
        <v>8</v>
      </c>
      <c r="AM75" s="20">
        <v>19</v>
      </c>
      <c r="AN75" s="20">
        <v>19</v>
      </c>
      <c r="AO75" s="20">
        <v>0</v>
      </c>
      <c r="AP75" s="20">
        <v>1</v>
      </c>
      <c r="AQ75" s="20">
        <v>6</v>
      </c>
      <c r="AR75" s="20">
        <v>5</v>
      </c>
      <c r="AS75" s="20">
        <v>1</v>
      </c>
      <c r="AT75" s="20">
        <v>4</v>
      </c>
      <c r="AU75" s="20">
        <v>87</v>
      </c>
      <c r="AV75" s="20">
        <v>54</v>
      </c>
      <c r="AW75" s="20">
        <v>0</v>
      </c>
      <c r="AX75" s="171">
        <v>1</v>
      </c>
      <c r="AY75" s="40"/>
      <c r="AZ75" s="40"/>
      <c r="BA75" s="40"/>
      <c r="BB75" s="40"/>
      <c r="BC75" s="40"/>
      <c r="BD75" s="40"/>
    </row>
    <row r="76" spans="1:56" ht="15.75" customHeight="1" thickBot="1">
      <c r="A76" s="148"/>
      <c r="B76" s="149" t="s">
        <v>813</v>
      </c>
      <c r="C76" s="64">
        <v>0</v>
      </c>
      <c r="D76" s="11">
        <v>0</v>
      </c>
      <c r="E76" s="11">
        <v>0</v>
      </c>
      <c r="F76" s="11">
        <v>0</v>
      </c>
      <c r="G76" s="11">
        <f t="shared" si="26"/>
        <v>97</v>
      </c>
      <c r="H76" s="11">
        <f t="shared" si="27"/>
        <v>128</v>
      </c>
      <c r="I76" s="11">
        <f t="shared" si="28"/>
        <v>3</v>
      </c>
      <c r="J76" s="11">
        <f t="shared" si="29"/>
        <v>5</v>
      </c>
      <c r="K76" s="380">
        <v>1</v>
      </c>
      <c r="L76" s="381">
        <v>5</v>
      </c>
      <c r="M76" s="11">
        <v>2</v>
      </c>
      <c r="N76" s="11">
        <v>0</v>
      </c>
      <c r="O76" s="11">
        <f t="shared" si="30"/>
        <v>61</v>
      </c>
      <c r="P76" s="11">
        <f t="shared" si="31"/>
        <v>83</v>
      </c>
      <c r="Q76" s="11">
        <v>1</v>
      </c>
      <c r="R76" s="11">
        <v>1</v>
      </c>
      <c r="S76" s="11">
        <v>19</v>
      </c>
      <c r="T76" s="11">
        <v>20</v>
      </c>
      <c r="U76" s="11">
        <v>8</v>
      </c>
      <c r="V76" s="380">
        <v>6</v>
      </c>
      <c r="W76" s="25">
        <v>2</v>
      </c>
      <c r="X76" s="25">
        <v>0</v>
      </c>
      <c r="Y76" s="25">
        <v>0</v>
      </c>
      <c r="Z76" s="25">
        <v>3</v>
      </c>
      <c r="AA76" s="25">
        <v>5</v>
      </c>
      <c r="AB76" s="25">
        <v>8</v>
      </c>
      <c r="AC76" s="25">
        <v>24</v>
      </c>
      <c r="AD76" s="25">
        <v>43</v>
      </c>
      <c r="AE76" s="25">
        <v>2</v>
      </c>
      <c r="AF76" s="25">
        <v>2</v>
      </c>
      <c r="AG76" s="25">
        <v>27</v>
      </c>
      <c r="AH76" s="25">
        <v>30</v>
      </c>
      <c r="AI76" s="25">
        <v>2</v>
      </c>
      <c r="AJ76" s="25">
        <v>2</v>
      </c>
      <c r="AK76" s="25">
        <v>6</v>
      </c>
      <c r="AL76" s="25">
        <v>6</v>
      </c>
      <c r="AM76" s="25">
        <v>18</v>
      </c>
      <c r="AN76" s="25">
        <v>21</v>
      </c>
      <c r="AO76" s="25">
        <v>1</v>
      </c>
      <c r="AP76" s="25">
        <v>1</v>
      </c>
      <c r="AQ76" s="25">
        <v>5</v>
      </c>
      <c r="AR76" s="25">
        <v>6</v>
      </c>
      <c r="AS76" s="25">
        <v>1</v>
      </c>
      <c r="AT76" s="25">
        <v>4</v>
      </c>
      <c r="AU76" s="25">
        <v>80</v>
      </c>
      <c r="AV76" s="25">
        <v>50</v>
      </c>
      <c r="AW76" s="25">
        <v>2</v>
      </c>
      <c r="AX76" s="373">
        <v>0</v>
      </c>
      <c r="AY76" s="40"/>
      <c r="AZ76" s="40"/>
      <c r="BA76" s="40"/>
      <c r="BB76" s="40"/>
      <c r="BC76" s="40"/>
      <c r="BD76" s="40"/>
    </row>
    <row r="77" spans="1:56" ht="15" customHeight="1">
      <c r="A77" s="9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</row>
    <row r="78" spans="3:56" ht="13.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</row>
    <row r="79" spans="3:56" ht="13.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</row>
    <row r="80" spans="3:50" ht="13.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</row>
    <row r="81" spans="3:50" ht="13.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</row>
    <row r="82" spans="3:50" ht="13.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</row>
    <row r="83" spans="3:50" ht="13.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</row>
    <row r="84" spans="3:50" ht="13.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</row>
    <row r="85" spans="3:50" ht="13.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</row>
    <row r="86" spans="3:50" ht="13.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</row>
    <row r="87" spans="3:50" ht="13.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</row>
    <row r="88" spans="3:50" ht="13.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</row>
    <row r="89" spans="3:50" ht="13.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</row>
    <row r="90" spans="3:50" ht="13.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</row>
    <row r="91" spans="3:50" ht="13.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</row>
    <row r="92" spans="3:50" ht="13.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</row>
    <row r="93" spans="3:50" ht="13.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</row>
    <row r="94" spans="3:50" ht="13.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</row>
    <row r="95" spans="3:50" ht="13.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</row>
    <row r="96" spans="3:50" ht="13.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</row>
    <row r="97" spans="3:50" ht="13.5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</row>
    <row r="98" spans="3:50" ht="13.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</row>
    <row r="99" spans="3:50" ht="13.5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</row>
    <row r="100" spans="3:50" ht="13.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</row>
    <row r="101" spans="3:50" ht="13.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</row>
    <row r="102" spans="3:50" ht="13.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</row>
    <row r="103" spans="3:50" ht="13.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</row>
    <row r="104" spans="3:50" ht="13.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</row>
    <row r="105" spans="3:50" ht="13.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</row>
    <row r="106" spans="3:50" ht="13.5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</row>
    <row r="107" spans="3:50" ht="13.5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</row>
    <row r="108" spans="3:50" ht="13.5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</row>
    <row r="109" spans="3:50" ht="13.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</row>
    <row r="110" spans="3:50" ht="13.5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</row>
    <row r="111" spans="3:50" ht="13.5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</row>
    <row r="112" spans="3:50" ht="13.5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</row>
    <row r="113" spans="3:50" ht="13.5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</row>
    <row r="114" spans="3:50" ht="13.5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</row>
    <row r="115" spans="3:50" ht="13.5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</row>
    <row r="116" spans="3:50" ht="13.5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</row>
    <row r="117" spans="3:50" ht="13.5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</row>
    <row r="118" spans="3:50" ht="13.5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</row>
    <row r="119" spans="3:50" ht="13.5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</row>
    <row r="120" spans="3:50" ht="13.5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</row>
    <row r="121" spans="3:50" ht="13.5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</row>
    <row r="122" spans="3:50" ht="13.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</row>
    <row r="123" spans="3:50" ht="13.5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</row>
    <row r="124" spans="3:50" ht="13.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</row>
    <row r="125" spans="3:50" ht="13.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</row>
    <row r="126" spans="3:50" ht="13.5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</row>
    <row r="127" spans="3:50" ht="13.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</row>
    <row r="128" spans="3:50" ht="13.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</row>
    <row r="129" spans="3:50" ht="13.5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</row>
    <row r="130" spans="3:50" ht="13.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</row>
    <row r="131" spans="3:50" ht="13.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</row>
    <row r="132" spans="3:50" ht="13.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</row>
    <row r="133" spans="3:50" ht="13.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</row>
    <row r="134" spans="3:50" ht="13.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</row>
    <row r="135" spans="3:50" ht="13.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</row>
    <row r="136" spans="3:50" ht="13.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</row>
    <row r="137" spans="3:50" ht="13.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</row>
    <row r="138" spans="3:50" ht="13.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</row>
    <row r="139" spans="3:50" ht="13.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</row>
    <row r="140" spans="3:50" ht="13.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</row>
    <row r="141" spans="3:50" ht="13.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</row>
    <row r="142" spans="3:50" ht="13.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</row>
    <row r="143" spans="3:50" ht="13.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</row>
    <row r="144" spans="3:50" ht="13.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</row>
    <row r="145" spans="3:50" ht="13.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</row>
    <row r="146" spans="3:50" ht="13.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</row>
    <row r="147" spans="3:50" ht="13.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</row>
    <row r="148" spans="3:50" ht="13.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</row>
    <row r="149" spans="3:50" ht="13.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</row>
    <row r="150" spans="3:50" ht="13.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</row>
    <row r="151" spans="3:50" ht="13.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</row>
    <row r="152" spans="3:50" ht="13.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</row>
    <row r="153" spans="3:50" ht="13.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</row>
    <row r="154" spans="3:50" ht="13.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</row>
    <row r="155" spans="3:50" ht="13.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</row>
    <row r="156" spans="3:50" ht="13.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</row>
    <row r="157" spans="3:50" ht="13.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</row>
    <row r="158" spans="3:50" ht="13.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</row>
    <row r="159" spans="3:50" ht="13.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</row>
    <row r="160" spans="3:50" ht="13.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</row>
    <row r="161" spans="3:50" ht="13.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</row>
    <row r="162" spans="3:50" ht="13.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</row>
    <row r="163" spans="3:50" ht="13.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</row>
    <row r="164" spans="3:50" ht="13.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</row>
    <row r="165" spans="3:50" ht="13.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</row>
    <row r="166" spans="3:50" ht="13.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</row>
    <row r="167" spans="3:50" ht="13.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</row>
    <row r="168" spans="3:50" ht="13.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</row>
    <row r="169" spans="3:50" ht="13.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</row>
    <row r="170" spans="3:50" ht="13.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</row>
    <row r="171" spans="3:50" ht="13.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</row>
    <row r="172" spans="3:50" ht="13.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</row>
    <row r="173" spans="3:50" ht="13.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</row>
    <row r="174" spans="3:50" ht="13.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</row>
    <row r="175" spans="3:50" ht="13.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</row>
    <row r="176" spans="3:50" ht="13.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</row>
    <row r="177" spans="3:50" ht="13.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</row>
    <row r="178" spans="3:50" ht="13.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</row>
    <row r="179" spans="3:50" ht="13.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</row>
    <row r="180" spans="3:50" ht="13.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</row>
    <row r="181" spans="3:50" ht="13.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</row>
    <row r="182" spans="3:50" ht="13.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</row>
    <row r="183" spans="3:50" ht="13.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</row>
    <row r="184" spans="3:50" ht="13.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</row>
    <row r="185" spans="3:50" ht="13.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</row>
    <row r="186" spans="3:50" ht="13.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</row>
    <row r="187" spans="3:50" ht="13.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</row>
    <row r="188" spans="3:50" ht="13.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</row>
    <row r="189" spans="3:50" ht="13.5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</row>
    <row r="190" spans="3:50" ht="13.5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</row>
    <row r="191" spans="3:50" ht="13.5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</row>
    <row r="192" spans="3:50" ht="13.5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</row>
    <row r="193" spans="3:50" ht="13.5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</row>
    <row r="194" spans="3:50" ht="13.5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</row>
    <row r="195" spans="3:50" ht="13.5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</row>
    <row r="196" spans="3:50" ht="13.5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</row>
    <row r="197" spans="3:50" ht="13.5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</row>
    <row r="198" spans="3:50" ht="13.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</row>
    <row r="199" spans="3:50" ht="13.5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</row>
    <row r="200" spans="3:50" ht="13.5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</row>
    <row r="201" spans="3:50" ht="13.5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</row>
    <row r="202" spans="3:50" ht="13.5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</row>
    <row r="203" spans="3:50" ht="13.5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</row>
    <row r="204" spans="3:50" ht="13.5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</row>
    <row r="205" spans="3:50" ht="13.5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</row>
    <row r="206" spans="3:50" ht="13.5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</row>
    <row r="207" spans="3:50" ht="13.5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</row>
    <row r="208" spans="3:50" ht="13.5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</row>
    <row r="209" spans="3:50" ht="13.5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</row>
    <row r="210" spans="3:50" ht="13.5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</row>
    <row r="211" spans="3:50" ht="13.5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</row>
    <row r="212" spans="3:50" ht="13.5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</row>
    <row r="213" spans="3:50" ht="13.5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</row>
    <row r="214" spans="3:50" ht="13.5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</row>
    <row r="215" spans="3:50" ht="13.5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</row>
    <row r="216" spans="3:50" ht="13.5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</row>
    <row r="217" spans="3:50" ht="13.5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</row>
    <row r="218" spans="3:50" ht="13.5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</row>
    <row r="219" spans="3:50" ht="13.5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</row>
    <row r="220" spans="3:50" ht="13.5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</row>
    <row r="221" spans="3:50" ht="13.5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</row>
    <row r="222" spans="3:50" ht="13.5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</row>
    <row r="223" spans="3:50" ht="13.5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</row>
    <row r="224" spans="3:50" ht="13.5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</row>
    <row r="225" spans="3:50" ht="13.5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</row>
    <row r="226" spans="3:50" ht="13.5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</row>
    <row r="227" spans="3:50" ht="13.5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</row>
    <row r="228" spans="3:50" ht="13.5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</row>
    <row r="229" spans="3:50" ht="13.5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</row>
    <row r="230" spans="3:50" ht="13.5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</row>
    <row r="231" spans="3:50" ht="13.5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</row>
    <row r="232" spans="3:50" ht="13.5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</row>
    <row r="233" spans="3:50" ht="13.5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</row>
    <row r="234" spans="3:50" ht="13.5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</row>
    <row r="235" spans="3:50" ht="13.5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</row>
    <row r="236" spans="3:50" ht="13.5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</row>
    <row r="237" spans="3:50" ht="13.5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</row>
    <row r="238" spans="3:50" ht="13.5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</row>
  </sheetData>
  <sheetProtection sheet="1"/>
  <mergeCells count="46">
    <mergeCell ref="AW5:AX6"/>
    <mergeCell ref="S6:T6"/>
    <mergeCell ref="G3:H3"/>
    <mergeCell ref="K3:L3"/>
    <mergeCell ref="M3:N3"/>
    <mergeCell ref="U3:V3"/>
    <mergeCell ref="AG5:AH6"/>
    <mergeCell ref="I5:J6"/>
    <mergeCell ref="G5:H6"/>
    <mergeCell ref="AC3:AD3"/>
    <mergeCell ref="C3:D3"/>
    <mergeCell ref="Y6:Z6"/>
    <mergeCell ref="W3:X3"/>
    <mergeCell ref="S3:T3"/>
    <mergeCell ref="O5:O6"/>
    <mergeCell ref="P5:P6"/>
    <mergeCell ref="I3:J3"/>
    <mergeCell ref="E3:F3"/>
    <mergeCell ref="Y3:Z3"/>
    <mergeCell ref="AS3:AT3"/>
    <mergeCell ref="AS5:AS6"/>
    <mergeCell ref="AC6:AD6"/>
    <mergeCell ref="A3:A8"/>
    <mergeCell ref="B3:B8"/>
    <mergeCell ref="O3:P3"/>
    <mergeCell ref="Q3:R3"/>
    <mergeCell ref="C5:D6"/>
    <mergeCell ref="E5:E6"/>
    <mergeCell ref="F5:F6"/>
    <mergeCell ref="AW3:AX3"/>
    <mergeCell ref="AU5:AV6"/>
    <mergeCell ref="AE6:AF6"/>
    <mergeCell ref="AT5:AT6"/>
    <mergeCell ref="AU3:AV3"/>
    <mergeCell ref="AG3:AH3"/>
    <mergeCell ref="AK3:AL3"/>
    <mergeCell ref="AM3:AN3"/>
    <mergeCell ref="AO3:AP3"/>
    <mergeCell ref="AQ3:AR3"/>
    <mergeCell ref="AA3:AB3"/>
    <mergeCell ref="AQ5:AR6"/>
    <mergeCell ref="AI6:AJ6"/>
    <mergeCell ref="AI3:AJ3"/>
    <mergeCell ref="AK6:AL6"/>
    <mergeCell ref="AM6:AN6"/>
    <mergeCell ref="AE3:AF3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41" r:id="rId1"/>
  <colBreaks count="1" manualBreakCount="1">
    <brk id="26" max="1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N238"/>
  <sheetViews>
    <sheetView zoomScale="70" zoomScaleNormal="70" zoomScaleSheetLayoutView="100" zoomScalePageLayoutView="0" workbookViewId="0" topLeftCell="A1">
      <pane xSplit="2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2" sqref="K12"/>
    </sheetView>
  </sheetViews>
  <sheetFormatPr defaultColWidth="9.00390625" defaultRowHeight="13.5"/>
  <cols>
    <col min="1" max="1" width="8.75390625" style="1" customWidth="1"/>
    <col min="2" max="2" width="11.625" style="1" customWidth="1"/>
    <col min="3" max="4" width="8.875" style="1" customWidth="1"/>
    <col min="5" max="10" width="5.875" style="1" customWidth="1"/>
    <col min="11" max="14" width="8.875" style="1" customWidth="1"/>
    <col min="15" max="60" width="5.875" style="1" customWidth="1"/>
    <col min="61" max="16384" width="9.00390625" style="1" customWidth="1"/>
  </cols>
  <sheetData>
    <row r="1" spans="1:22" ht="30" customHeight="1">
      <c r="A1" s="93" t="s">
        <v>841</v>
      </c>
      <c r="B1" s="29"/>
      <c r="C1" s="29"/>
      <c r="D1" s="29"/>
      <c r="E1" s="29"/>
      <c r="F1" s="29"/>
      <c r="G1" s="49"/>
      <c r="H1" s="50"/>
      <c r="I1" s="29"/>
      <c r="J1" s="29"/>
      <c r="K1" s="29"/>
      <c r="L1" s="29"/>
      <c r="M1" s="29"/>
      <c r="N1" s="29"/>
      <c r="O1" s="29"/>
      <c r="P1" s="29"/>
      <c r="Q1" s="96"/>
      <c r="R1" s="29"/>
      <c r="S1" s="29"/>
      <c r="T1" s="29"/>
      <c r="U1" s="29"/>
      <c r="V1" s="29"/>
    </row>
    <row r="2" spans="1:36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AI2" s="46"/>
      <c r="AJ2" s="46"/>
    </row>
    <row r="3" spans="1:60" ht="19.5" customHeight="1">
      <c r="A3" s="411" t="s">
        <v>0</v>
      </c>
      <c r="B3" s="415" t="s">
        <v>326</v>
      </c>
      <c r="C3" s="439" t="s">
        <v>174</v>
      </c>
      <c r="D3" s="442"/>
      <c r="E3" s="439" t="s">
        <v>176</v>
      </c>
      <c r="F3" s="440"/>
      <c r="G3" s="439" t="s">
        <v>178</v>
      </c>
      <c r="H3" s="440"/>
      <c r="I3" s="439" t="s">
        <v>180</v>
      </c>
      <c r="J3" s="442"/>
      <c r="K3" s="439" t="s">
        <v>182</v>
      </c>
      <c r="L3" s="440"/>
      <c r="M3" s="444" t="s">
        <v>183</v>
      </c>
      <c r="N3" s="445"/>
      <c r="O3" s="439" t="s">
        <v>185</v>
      </c>
      <c r="P3" s="442"/>
      <c r="Q3" s="439" t="s">
        <v>188</v>
      </c>
      <c r="R3" s="442"/>
      <c r="S3" s="439" t="s">
        <v>192</v>
      </c>
      <c r="T3" s="442"/>
      <c r="U3" s="439" t="s">
        <v>193</v>
      </c>
      <c r="V3" s="442"/>
      <c r="W3" s="439" t="s">
        <v>195</v>
      </c>
      <c r="X3" s="442"/>
      <c r="Y3" s="439" t="s">
        <v>196</v>
      </c>
      <c r="Z3" s="442"/>
      <c r="AA3" s="444" t="s">
        <v>197</v>
      </c>
      <c r="AB3" s="446"/>
      <c r="AC3" s="444" t="s">
        <v>198</v>
      </c>
      <c r="AD3" s="445"/>
      <c r="AE3" s="444" t="s">
        <v>201</v>
      </c>
      <c r="AF3" s="446"/>
      <c r="AG3" s="439" t="s">
        <v>202</v>
      </c>
      <c r="AH3" s="442"/>
      <c r="AI3" s="422" t="s">
        <v>205</v>
      </c>
      <c r="AJ3" s="443"/>
      <c r="AK3" s="439" t="s">
        <v>208</v>
      </c>
      <c r="AL3" s="440"/>
      <c r="AM3" s="439" t="s">
        <v>209</v>
      </c>
      <c r="AN3" s="442"/>
      <c r="AO3" s="439" t="s">
        <v>211</v>
      </c>
      <c r="AP3" s="440"/>
      <c r="AQ3" s="439" t="s">
        <v>213</v>
      </c>
      <c r="AR3" s="442"/>
      <c r="AS3" s="444" t="s">
        <v>214</v>
      </c>
      <c r="AT3" s="446"/>
      <c r="AU3" s="444" t="s">
        <v>217</v>
      </c>
      <c r="AV3" s="445"/>
      <c r="AW3" s="439" t="s">
        <v>220</v>
      </c>
      <c r="AX3" s="442"/>
      <c r="AY3" s="439" t="s">
        <v>223</v>
      </c>
      <c r="AZ3" s="442"/>
      <c r="BA3" s="439" t="s">
        <v>225</v>
      </c>
      <c r="BB3" s="442"/>
      <c r="BC3" s="439" t="s">
        <v>227</v>
      </c>
      <c r="BD3" s="440"/>
      <c r="BE3" s="439" t="s">
        <v>230</v>
      </c>
      <c r="BF3" s="442"/>
      <c r="BG3" s="439" t="s">
        <v>232</v>
      </c>
      <c r="BH3" s="441"/>
    </row>
    <row r="4" spans="1:60" ht="4.5" customHeight="1">
      <c r="A4" s="412"/>
      <c r="B4" s="416"/>
      <c r="C4" s="30"/>
      <c r="D4" s="31"/>
      <c r="E4" s="30"/>
      <c r="F4" s="51"/>
      <c r="G4" s="30"/>
      <c r="H4" s="51"/>
      <c r="I4" s="30"/>
      <c r="J4" s="31"/>
      <c r="K4" s="30"/>
      <c r="L4" s="51"/>
      <c r="M4" s="54"/>
      <c r="N4" s="153"/>
      <c r="O4" s="30"/>
      <c r="P4" s="31"/>
      <c r="Q4" s="30"/>
      <c r="R4" s="31"/>
      <c r="S4" s="30"/>
      <c r="T4" s="31"/>
      <c r="U4" s="30"/>
      <c r="V4" s="31"/>
      <c r="W4" s="30"/>
      <c r="X4" s="31"/>
      <c r="Y4" s="30"/>
      <c r="Z4" s="31"/>
      <c r="AA4" s="54"/>
      <c r="AB4" s="55"/>
      <c r="AC4" s="54"/>
      <c r="AD4" s="153"/>
      <c r="AE4" s="54"/>
      <c r="AF4" s="55"/>
      <c r="AG4" s="30"/>
      <c r="AH4" s="31"/>
      <c r="AI4" s="47"/>
      <c r="AJ4" s="48"/>
      <c r="AK4" s="30"/>
      <c r="AL4" s="51"/>
      <c r="AM4" s="30"/>
      <c r="AN4" s="31"/>
      <c r="AO4" s="30"/>
      <c r="AP4" s="51"/>
      <c r="AQ4" s="30"/>
      <c r="AR4" s="31"/>
      <c r="AS4" s="54"/>
      <c r="AT4" s="55"/>
      <c r="AU4" s="54"/>
      <c r="AV4" s="153"/>
      <c r="AW4" s="30"/>
      <c r="AX4" s="31"/>
      <c r="AY4" s="30"/>
      <c r="AZ4" s="31"/>
      <c r="BA4" s="30"/>
      <c r="BB4" s="31"/>
      <c r="BC4" s="30"/>
      <c r="BD4" s="51"/>
      <c r="BE4" s="30"/>
      <c r="BF4" s="31"/>
      <c r="BG4" s="30"/>
      <c r="BH4" s="97"/>
    </row>
    <row r="5" spans="1:60" ht="19.5" customHeight="1">
      <c r="A5" s="413"/>
      <c r="B5" s="417"/>
      <c r="C5" s="391" t="s">
        <v>175</v>
      </c>
      <c r="D5" s="428"/>
      <c r="E5" s="391" t="s">
        <v>177</v>
      </c>
      <c r="F5" s="428"/>
      <c r="G5" s="391" t="s">
        <v>179</v>
      </c>
      <c r="H5" s="428"/>
      <c r="I5" s="391" t="s">
        <v>181</v>
      </c>
      <c r="J5" s="428"/>
      <c r="K5" s="406" t="s">
        <v>12</v>
      </c>
      <c r="L5" s="408" t="s">
        <v>294</v>
      </c>
      <c r="M5" s="403" t="s">
        <v>184</v>
      </c>
      <c r="N5" s="438"/>
      <c r="O5" s="391" t="s">
        <v>186</v>
      </c>
      <c r="P5" s="408" t="s">
        <v>187</v>
      </c>
      <c r="Q5" s="391" t="s">
        <v>189</v>
      </c>
      <c r="R5" s="408" t="s">
        <v>190</v>
      </c>
      <c r="S5" s="406" t="s">
        <v>191</v>
      </c>
      <c r="T5" s="428"/>
      <c r="U5" s="98"/>
      <c r="V5" s="102"/>
      <c r="W5" s="89"/>
      <c r="X5" s="88"/>
      <c r="Y5" s="391" t="s">
        <v>12</v>
      </c>
      <c r="Z5" s="408" t="s">
        <v>296</v>
      </c>
      <c r="AA5" s="403" t="s">
        <v>297</v>
      </c>
      <c r="AB5" s="434" t="s">
        <v>298</v>
      </c>
      <c r="AC5" s="401" t="s">
        <v>199</v>
      </c>
      <c r="AD5" s="434" t="s">
        <v>200</v>
      </c>
      <c r="AE5" s="403" t="s">
        <v>925</v>
      </c>
      <c r="AF5" s="434"/>
      <c r="AG5" s="391" t="s">
        <v>203</v>
      </c>
      <c r="AH5" s="408" t="s">
        <v>204</v>
      </c>
      <c r="AI5" s="391" t="s">
        <v>206</v>
      </c>
      <c r="AJ5" s="428"/>
      <c r="AK5" s="86"/>
      <c r="AL5" s="106"/>
      <c r="AM5" s="86"/>
      <c r="AN5" s="87"/>
      <c r="AO5" s="86"/>
      <c r="AP5" s="106"/>
      <c r="AQ5" s="391" t="s">
        <v>12</v>
      </c>
      <c r="AR5" s="408" t="s">
        <v>308</v>
      </c>
      <c r="AS5" s="403" t="s">
        <v>215</v>
      </c>
      <c r="AT5" s="434" t="s">
        <v>216</v>
      </c>
      <c r="AU5" s="403" t="s">
        <v>218</v>
      </c>
      <c r="AV5" s="434" t="s">
        <v>219</v>
      </c>
      <c r="AW5" s="391" t="s">
        <v>221</v>
      </c>
      <c r="AX5" s="408" t="s">
        <v>222</v>
      </c>
      <c r="AY5" s="391" t="s">
        <v>224</v>
      </c>
      <c r="AZ5" s="428"/>
      <c r="BA5" s="395" t="s">
        <v>226</v>
      </c>
      <c r="BB5" s="433"/>
      <c r="BC5" s="391" t="s">
        <v>228</v>
      </c>
      <c r="BD5" s="408" t="s">
        <v>229</v>
      </c>
      <c r="BE5" s="448" t="s">
        <v>231</v>
      </c>
      <c r="BF5" s="449"/>
      <c r="BG5" s="391" t="s">
        <v>233</v>
      </c>
      <c r="BH5" s="425" t="s">
        <v>234</v>
      </c>
    </row>
    <row r="6" spans="1:60" ht="139.5" customHeight="1">
      <c r="A6" s="413"/>
      <c r="B6" s="417"/>
      <c r="C6" s="432"/>
      <c r="D6" s="428"/>
      <c r="E6" s="432"/>
      <c r="F6" s="428"/>
      <c r="G6" s="432"/>
      <c r="H6" s="428"/>
      <c r="I6" s="432"/>
      <c r="J6" s="428"/>
      <c r="K6" s="432"/>
      <c r="L6" s="408"/>
      <c r="M6" s="436"/>
      <c r="N6" s="438"/>
      <c r="O6" s="432"/>
      <c r="P6" s="428"/>
      <c r="Q6" s="432"/>
      <c r="R6" s="428"/>
      <c r="S6" s="432"/>
      <c r="T6" s="428"/>
      <c r="U6" s="86" t="s">
        <v>194</v>
      </c>
      <c r="V6" s="178" t="s">
        <v>235</v>
      </c>
      <c r="W6" s="391" t="s">
        <v>295</v>
      </c>
      <c r="X6" s="447"/>
      <c r="Y6" s="432"/>
      <c r="Z6" s="428"/>
      <c r="AA6" s="436"/>
      <c r="AB6" s="434"/>
      <c r="AC6" s="432"/>
      <c r="AD6" s="428"/>
      <c r="AE6" s="403"/>
      <c r="AF6" s="434"/>
      <c r="AG6" s="432"/>
      <c r="AH6" s="408"/>
      <c r="AI6" s="432"/>
      <c r="AJ6" s="428"/>
      <c r="AK6" s="391" t="s">
        <v>207</v>
      </c>
      <c r="AL6" s="428"/>
      <c r="AM6" s="391" t="s">
        <v>210</v>
      </c>
      <c r="AN6" s="408"/>
      <c r="AO6" s="391" t="s">
        <v>212</v>
      </c>
      <c r="AP6" s="428"/>
      <c r="AQ6" s="432"/>
      <c r="AR6" s="428"/>
      <c r="AS6" s="436"/>
      <c r="AT6" s="434"/>
      <c r="AU6" s="432"/>
      <c r="AV6" s="434"/>
      <c r="AW6" s="432"/>
      <c r="AX6" s="428"/>
      <c r="AY6" s="432"/>
      <c r="AZ6" s="428"/>
      <c r="BA6" s="395"/>
      <c r="BB6" s="433"/>
      <c r="BC6" s="432"/>
      <c r="BD6" s="428"/>
      <c r="BE6" s="450"/>
      <c r="BF6" s="449"/>
      <c r="BG6" s="391"/>
      <c r="BH6" s="425"/>
    </row>
    <row r="7" spans="1:60" ht="4.5" customHeight="1">
      <c r="A7" s="413"/>
      <c r="B7" s="417"/>
      <c r="C7" s="32"/>
      <c r="D7" s="33"/>
      <c r="E7" s="32"/>
      <c r="F7" s="33"/>
      <c r="G7" s="32"/>
      <c r="H7" s="33"/>
      <c r="I7" s="32"/>
      <c r="J7" s="33"/>
      <c r="K7" s="32"/>
      <c r="L7" s="114"/>
      <c r="M7" s="167"/>
      <c r="N7" s="173"/>
      <c r="O7" s="32"/>
      <c r="P7" s="33"/>
      <c r="Q7" s="32"/>
      <c r="R7" s="33"/>
      <c r="S7" s="32"/>
      <c r="T7" s="33"/>
      <c r="U7" s="112"/>
      <c r="V7" s="179"/>
      <c r="W7" s="112"/>
      <c r="X7" s="53"/>
      <c r="Y7" s="32"/>
      <c r="Z7" s="33"/>
      <c r="AA7" s="167"/>
      <c r="AB7" s="168"/>
      <c r="AC7" s="32"/>
      <c r="AD7" s="33"/>
      <c r="AE7" s="56"/>
      <c r="AF7" s="168"/>
      <c r="AG7" s="32"/>
      <c r="AH7" s="114"/>
      <c r="AI7" s="32"/>
      <c r="AJ7" s="33"/>
      <c r="AK7" s="112"/>
      <c r="AL7" s="33"/>
      <c r="AM7" s="112"/>
      <c r="AN7" s="114"/>
      <c r="AO7" s="112"/>
      <c r="AP7" s="33"/>
      <c r="AQ7" s="32"/>
      <c r="AR7" s="33"/>
      <c r="AS7" s="167"/>
      <c r="AT7" s="168"/>
      <c r="AU7" s="32"/>
      <c r="AV7" s="168"/>
      <c r="AW7" s="32"/>
      <c r="AX7" s="33"/>
      <c r="AY7" s="32"/>
      <c r="AZ7" s="33"/>
      <c r="BA7" s="41"/>
      <c r="BB7" s="42"/>
      <c r="BC7" s="32"/>
      <c r="BD7" s="33"/>
      <c r="BE7" s="180"/>
      <c r="BF7" s="181"/>
      <c r="BG7" s="112"/>
      <c r="BH7" s="169"/>
    </row>
    <row r="8" spans="1:60" ht="19.5" customHeight="1" thickBot="1">
      <c r="A8" s="414"/>
      <c r="B8" s="418"/>
      <c r="C8" s="34" t="s">
        <v>1</v>
      </c>
      <c r="D8" s="35" t="s">
        <v>2</v>
      </c>
      <c r="E8" s="34" t="s">
        <v>1</v>
      </c>
      <c r="F8" s="35" t="s">
        <v>2</v>
      </c>
      <c r="G8" s="34" t="s">
        <v>1</v>
      </c>
      <c r="H8" s="35" t="s">
        <v>2</v>
      </c>
      <c r="I8" s="35" t="s">
        <v>9</v>
      </c>
      <c r="J8" s="35" t="s">
        <v>2</v>
      </c>
      <c r="K8" s="34" t="s">
        <v>1</v>
      </c>
      <c r="L8" s="35" t="s">
        <v>2</v>
      </c>
      <c r="M8" s="34" t="s">
        <v>1</v>
      </c>
      <c r="N8" s="35" t="s">
        <v>2</v>
      </c>
      <c r="O8" s="34" t="s">
        <v>1</v>
      </c>
      <c r="P8" s="35" t="s">
        <v>2</v>
      </c>
      <c r="Q8" s="34" t="s">
        <v>1</v>
      </c>
      <c r="R8" s="35" t="s">
        <v>2</v>
      </c>
      <c r="S8" s="34" t="s">
        <v>1</v>
      </c>
      <c r="T8" s="35" t="s">
        <v>2</v>
      </c>
      <c r="U8" s="34" t="s">
        <v>1</v>
      </c>
      <c r="V8" s="35" t="s">
        <v>2</v>
      </c>
      <c r="W8" s="35" t="s">
        <v>1</v>
      </c>
      <c r="X8" s="35" t="s">
        <v>2</v>
      </c>
      <c r="Y8" s="35" t="s">
        <v>1</v>
      </c>
      <c r="Z8" s="35" t="s">
        <v>2</v>
      </c>
      <c r="AA8" s="35" t="s">
        <v>1</v>
      </c>
      <c r="AB8" s="35" t="s">
        <v>2</v>
      </c>
      <c r="AC8" s="35" t="s">
        <v>9</v>
      </c>
      <c r="AD8" s="35" t="s">
        <v>2</v>
      </c>
      <c r="AE8" s="35" t="s">
        <v>1</v>
      </c>
      <c r="AF8" s="35" t="s">
        <v>2</v>
      </c>
      <c r="AG8" s="35" t="s">
        <v>1</v>
      </c>
      <c r="AH8" s="35" t="s">
        <v>2</v>
      </c>
      <c r="AI8" s="35" t="s">
        <v>1</v>
      </c>
      <c r="AJ8" s="35" t="s">
        <v>2</v>
      </c>
      <c r="AK8" s="35" t="s">
        <v>1</v>
      </c>
      <c r="AL8" s="35" t="s">
        <v>2</v>
      </c>
      <c r="AM8" s="35" t="s">
        <v>1</v>
      </c>
      <c r="AN8" s="35" t="s">
        <v>2</v>
      </c>
      <c r="AO8" s="35" t="s">
        <v>1</v>
      </c>
      <c r="AP8" s="35" t="s">
        <v>2</v>
      </c>
      <c r="AQ8" s="35" t="s">
        <v>1</v>
      </c>
      <c r="AR8" s="35" t="s">
        <v>2</v>
      </c>
      <c r="AS8" s="35" t="s">
        <v>1</v>
      </c>
      <c r="AT8" s="35" t="s">
        <v>2</v>
      </c>
      <c r="AU8" s="35" t="s">
        <v>1</v>
      </c>
      <c r="AV8" s="35" t="s">
        <v>2</v>
      </c>
      <c r="AW8" s="35" t="s">
        <v>1</v>
      </c>
      <c r="AX8" s="35" t="s">
        <v>2</v>
      </c>
      <c r="AY8" s="35" t="s">
        <v>1</v>
      </c>
      <c r="AZ8" s="35" t="s">
        <v>2</v>
      </c>
      <c r="BA8" s="35" t="s">
        <v>1</v>
      </c>
      <c r="BB8" s="35" t="s">
        <v>2</v>
      </c>
      <c r="BC8" s="35" t="s">
        <v>1</v>
      </c>
      <c r="BD8" s="35" t="s">
        <v>2</v>
      </c>
      <c r="BE8" s="35" t="s">
        <v>9</v>
      </c>
      <c r="BF8" s="35" t="s">
        <v>10</v>
      </c>
      <c r="BG8" s="35" t="s">
        <v>1</v>
      </c>
      <c r="BH8" s="118" t="s">
        <v>2</v>
      </c>
    </row>
    <row r="9" spans="1:66" s="94" customFormat="1" ht="15.75" customHeight="1">
      <c r="A9" s="119"/>
      <c r="B9" s="120" t="s">
        <v>931</v>
      </c>
      <c r="C9" s="342">
        <v>2671</v>
      </c>
      <c r="D9" s="342">
        <v>2477</v>
      </c>
      <c r="E9" s="342">
        <v>16</v>
      </c>
      <c r="F9" s="342">
        <v>15</v>
      </c>
      <c r="G9" s="342">
        <v>589</v>
      </c>
      <c r="H9" s="342">
        <v>166</v>
      </c>
      <c r="I9" s="342">
        <v>43</v>
      </c>
      <c r="J9" s="342">
        <v>51</v>
      </c>
      <c r="K9" s="343">
        <v>1313</v>
      </c>
      <c r="L9" s="344">
        <v>1045</v>
      </c>
      <c r="M9" s="342">
        <v>1099</v>
      </c>
      <c r="N9" s="345">
        <v>988</v>
      </c>
      <c r="O9" s="342">
        <v>88</v>
      </c>
      <c r="P9" s="342">
        <v>71</v>
      </c>
      <c r="Q9" s="342">
        <v>140</v>
      </c>
      <c r="R9" s="342">
        <v>149</v>
      </c>
      <c r="S9" s="342">
        <v>451</v>
      </c>
      <c r="T9" s="342">
        <v>258</v>
      </c>
      <c r="U9" s="342">
        <v>213</v>
      </c>
      <c r="V9" s="343">
        <v>156</v>
      </c>
      <c r="W9" s="346">
        <v>238</v>
      </c>
      <c r="X9" s="346">
        <v>102</v>
      </c>
      <c r="Y9" s="346">
        <v>420</v>
      </c>
      <c r="Z9" s="346">
        <v>510</v>
      </c>
      <c r="AA9" s="346">
        <v>19</v>
      </c>
      <c r="AB9" s="346">
        <v>43</v>
      </c>
      <c r="AC9" s="346">
        <v>97</v>
      </c>
      <c r="AD9" s="346">
        <v>163</v>
      </c>
      <c r="AE9" s="346">
        <v>611</v>
      </c>
      <c r="AF9" s="346">
        <v>856</v>
      </c>
      <c r="AG9" s="346">
        <v>70</v>
      </c>
      <c r="AH9" s="346">
        <v>119</v>
      </c>
      <c r="AI9" s="346">
        <v>455</v>
      </c>
      <c r="AJ9" s="346">
        <v>567</v>
      </c>
      <c r="AK9" s="346">
        <v>72</v>
      </c>
      <c r="AL9" s="346">
        <v>100</v>
      </c>
      <c r="AM9" s="346">
        <v>271</v>
      </c>
      <c r="AN9" s="346">
        <v>306</v>
      </c>
      <c r="AO9" s="346">
        <v>112</v>
      </c>
      <c r="AP9" s="346">
        <v>161</v>
      </c>
      <c r="AQ9" s="346">
        <v>86</v>
      </c>
      <c r="AR9" s="346">
        <v>170</v>
      </c>
      <c r="AS9" s="346">
        <v>0</v>
      </c>
      <c r="AT9" s="346">
        <v>1</v>
      </c>
      <c r="AU9" s="346">
        <v>13</v>
      </c>
      <c r="AV9" s="346">
        <v>10</v>
      </c>
      <c r="AW9" s="346">
        <v>2</v>
      </c>
      <c r="AX9" s="346">
        <v>0</v>
      </c>
      <c r="AY9" s="346">
        <v>0</v>
      </c>
      <c r="AZ9" s="346">
        <v>0</v>
      </c>
      <c r="BA9" s="346">
        <v>7</v>
      </c>
      <c r="BB9" s="346">
        <v>3</v>
      </c>
      <c r="BC9" s="346">
        <v>0</v>
      </c>
      <c r="BD9" s="346">
        <v>1</v>
      </c>
      <c r="BE9" s="346">
        <v>2</v>
      </c>
      <c r="BF9" s="346">
        <v>4</v>
      </c>
      <c r="BG9" s="346">
        <v>2</v>
      </c>
      <c r="BH9" s="347">
        <v>2</v>
      </c>
      <c r="BI9" s="348"/>
      <c r="BJ9" s="348"/>
      <c r="BK9" s="348"/>
      <c r="BL9" s="348"/>
      <c r="BM9" s="348"/>
      <c r="BN9" s="348"/>
    </row>
    <row r="10" spans="1:66" s="94" customFormat="1" ht="15.75" customHeight="1">
      <c r="A10" s="119"/>
      <c r="B10" s="120">
        <v>24</v>
      </c>
      <c r="C10" s="342">
        <v>2696</v>
      </c>
      <c r="D10" s="342">
        <v>2387</v>
      </c>
      <c r="E10" s="342">
        <v>8</v>
      </c>
      <c r="F10" s="342">
        <v>9</v>
      </c>
      <c r="G10" s="342">
        <v>599</v>
      </c>
      <c r="H10" s="342">
        <v>184</v>
      </c>
      <c r="I10" s="342">
        <v>36</v>
      </c>
      <c r="J10" s="342">
        <v>63</v>
      </c>
      <c r="K10" s="343">
        <v>1394</v>
      </c>
      <c r="L10" s="344">
        <v>1104</v>
      </c>
      <c r="M10" s="342">
        <v>1098</v>
      </c>
      <c r="N10" s="345">
        <v>1026</v>
      </c>
      <c r="O10" s="342">
        <v>79</v>
      </c>
      <c r="P10" s="342">
        <v>89</v>
      </c>
      <c r="Q10" s="342">
        <v>117</v>
      </c>
      <c r="R10" s="342">
        <v>164</v>
      </c>
      <c r="S10" s="342">
        <v>492</v>
      </c>
      <c r="T10" s="342">
        <v>244</v>
      </c>
      <c r="U10" s="342">
        <v>220</v>
      </c>
      <c r="V10" s="343">
        <v>160</v>
      </c>
      <c r="W10" s="346">
        <v>272</v>
      </c>
      <c r="X10" s="346">
        <v>84</v>
      </c>
      <c r="Y10" s="346">
        <v>410</v>
      </c>
      <c r="Z10" s="346">
        <v>529</v>
      </c>
      <c r="AA10" s="346">
        <v>22</v>
      </c>
      <c r="AB10" s="346">
        <v>38</v>
      </c>
      <c r="AC10" s="346">
        <v>92</v>
      </c>
      <c r="AD10" s="346">
        <v>186</v>
      </c>
      <c r="AE10" s="346">
        <v>635</v>
      </c>
      <c r="AF10" s="346">
        <v>872</v>
      </c>
      <c r="AG10" s="346">
        <v>65</v>
      </c>
      <c r="AH10" s="346">
        <v>133</v>
      </c>
      <c r="AI10" s="346">
        <v>489</v>
      </c>
      <c r="AJ10" s="346">
        <v>578</v>
      </c>
      <c r="AK10" s="346">
        <v>71</v>
      </c>
      <c r="AL10" s="346">
        <v>102</v>
      </c>
      <c r="AM10" s="346">
        <v>292</v>
      </c>
      <c r="AN10" s="346">
        <v>332</v>
      </c>
      <c r="AO10" s="346">
        <v>126</v>
      </c>
      <c r="AP10" s="346">
        <v>144</v>
      </c>
      <c r="AQ10" s="346">
        <v>81</v>
      </c>
      <c r="AR10" s="346">
        <v>161</v>
      </c>
      <c r="AS10" s="346">
        <v>0</v>
      </c>
      <c r="AT10" s="346">
        <v>3</v>
      </c>
      <c r="AU10" s="346">
        <v>12</v>
      </c>
      <c r="AV10" s="346">
        <v>7</v>
      </c>
      <c r="AW10" s="346">
        <v>0</v>
      </c>
      <c r="AX10" s="346">
        <v>0</v>
      </c>
      <c r="AY10" s="346">
        <v>0</v>
      </c>
      <c r="AZ10" s="346">
        <v>0</v>
      </c>
      <c r="BA10" s="346">
        <v>5</v>
      </c>
      <c r="BB10" s="346">
        <v>4</v>
      </c>
      <c r="BC10" s="346">
        <v>0</v>
      </c>
      <c r="BD10" s="346">
        <v>0</v>
      </c>
      <c r="BE10" s="346">
        <v>6</v>
      </c>
      <c r="BF10" s="346">
        <v>1</v>
      </c>
      <c r="BG10" s="346">
        <v>1</v>
      </c>
      <c r="BH10" s="347">
        <v>2</v>
      </c>
      <c r="BI10" s="348"/>
      <c r="BJ10" s="348"/>
      <c r="BK10" s="348"/>
      <c r="BL10" s="348"/>
      <c r="BM10" s="348"/>
      <c r="BN10" s="348"/>
    </row>
    <row r="11" spans="1:66" ht="15.75" customHeight="1">
      <c r="A11" s="119"/>
      <c r="B11" s="121">
        <v>25</v>
      </c>
      <c r="C11" s="36">
        <v>2665</v>
      </c>
      <c r="D11" s="36">
        <v>2402</v>
      </c>
      <c r="E11" s="36">
        <v>6</v>
      </c>
      <c r="F11" s="36">
        <v>5</v>
      </c>
      <c r="G11" s="36">
        <v>597</v>
      </c>
      <c r="H11" s="36">
        <v>195</v>
      </c>
      <c r="I11" s="36">
        <v>50</v>
      </c>
      <c r="J11" s="36">
        <v>56</v>
      </c>
      <c r="K11" s="122">
        <v>1497</v>
      </c>
      <c r="L11" s="123">
        <v>1143</v>
      </c>
      <c r="M11" s="36">
        <v>1161</v>
      </c>
      <c r="N11" s="124">
        <v>1008</v>
      </c>
      <c r="O11" s="36">
        <v>91</v>
      </c>
      <c r="P11" s="36">
        <v>62</v>
      </c>
      <c r="Q11" s="36">
        <v>149</v>
      </c>
      <c r="R11" s="36">
        <v>151</v>
      </c>
      <c r="S11" s="36">
        <v>483</v>
      </c>
      <c r="T11" s="36">
        <v>253</v>
      </c>
      <c r="U11" s="36">
        <v>210</v>
      </c>
      <c r="V11" s="122">
        <v>161</v>
      </c>
      <c r="W11" s="43">
        <v>273</v>
      </c>
      <c r="X11" s="43">
        <v>92</v>
      </c>
      <c r="Y11" s="43">
        <v>438</v>
      </c>
      <c r="Z11" s="43">
        <v>542</v>
      </c>
      <c r="AA11" s="43">
        <v>24</v>
      </c>
      <c r="AB11" s="43">
        <v>49</v>
      </c>
      <c r="AC11" s="43">
        <v>98</v>
      </c>
      <c r="AD11" s="43">
        <v>166</v>
      </c>
      <c r="AE11" s="43">
        <v>711</v>
      </c>
      <c r="AF11" s="43">
        <v>892</v>
      </c>
      <c r="AG11" s="43">
        <v>72</v>
      </c>
      <c r="AH11" s="43">
        <v>114</v>
      </c>
      <c r="AI11" s="43">
        <v>533</v>
      </c>
      <c r="AJ11" s="43">
        <v>579</v>
      </c>
      <c r="AK11" s="43">
        <v>77</v>
      </c>
      <c r="AL11" s="43">
        <v>109</v>
      </c>
      <c r="AM11" s="43">
        <v>329</v>
      </c>
      <c r="AN11" s="43">
        <v>325</v>
      </c>
      <c r="AO11" s="43">
        <v>127</v>
      </c>
      <c r="AP11" s="43">
        <v>145</v>
      </c>
      <c r="AQ11" s="43">
        <v>106</v>
      </c>
      <c r="AR11" s="43">
        <v>199</v>
      </c>
      <c r="AS11" s="43">
        <v>0</v>
      </c>
      <c r="AT11" s="43">
        <v>0</v>
      </c>
      <c r="AU11" s="43">
        <v>15</v>
      </c>
      <c r="AV11" s="43">
        <v>6</v>
      </c>
      <c r="AW11" s="43">
        <v>0</v>
      </c>
      <c r="AX11" s="43">
        <v>0</v>
      </c>
      <c r="AY11" s="43">
        <v>0</v>
      </c>
      <c r="AZ11" s="43">
        <v>0</v>
      </c>
      <c r="BA11" s="43">
        <v>6</v>
      </c>
      <c r="BB11" s="43">
        <v>3</v>
      </c>
      <c r="BC11" s="43">
        <v>2</v>
      </c>
      <c r="BD11" s="43">
        <v>0</v>
      </c>
      <c r="BE11" s="43">
        <v>3</v>
      </c>
      <c r="BF11" s="43">
        <v>2</v>
      </c>
      <c r="BG11" s="43">
        <v>4</v>
      </c>
      <c r="BH11" s="125">
        <v>1</v>
      </c>
      <c r="BI11" s="40"/>
      <c r="BJ11" s="40"/>
      <c r="BK11" s="40"/>
      <c r="BL11" s="40"/>
      <c r="BM11" s="40"/>
      <c r="BN11" s="40"/>
    </row>
    <row r="12" spans="1:66" ht="15.75" customHeight="1">
      <c r="A12" s="126"/>
      <c r="B12" s="127"/>
      <c r="C12" s="68"/>
      <c r="D12" s="37"/>
      <c r="E12" s="37"/>
      <c r="F12" s="37"/>
      <c r="G12" s="37"/>
      <c r="H12" s="37"/>
      <c r="I12" s="37"/>
      <c r="J12" s="37"/>
      <c r="K12" s="128"/>
      <c r="L12" s="71"/>
      <c r="M12" s="37"/>
      <c r="N12" s="37"/>
      <c r="O12" s="37"/>
      <c r="P12" s="37"/>
      <c r="Q12" s="37"/>
      <c r="R12" s="37"/>
      <c r="S12" s="37"/>
      <c r="T12" s="37"/>
      <c r="U12" s="37"/>
      <c r="V12" s="128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170"/>
      <c r="BI12" s="40"/>
      <c r="BJ12" s="40"/>
      <c r="BK12" s="40"/>
      <c r="BL12" s="40"/>
      <c r="BM12" s="40"/>
      <c r="BN12" s="40"/>
    </row>
    <row r="13" spans="1:66" ht="15.75" customHeight="1">
      <c r="A13" s="126"/>
      <c r="B13" s="127" t="s">
        <v>64</v>
      </c>
      <c r="C13" s="45">
        <v>2535</v>
      </c>
      <c r="D13" s="38">
        <v>2246</v>
      </c>
      <c r="E13" s="38">
        <v>6</v>
      </c>
      <c r="F13" s="38">
        <v>5</v>
      </c>
      <c r="G13" s="38">
        <v>560</v>
      </c>
      <c r="H13" s="38">
        <v>187</v>
      </c>
      <c r="I13" s="38">
        <v>49</v>
      </c>
      <c r="J13" s="38">
        <v>51</v>
      </c>
      <c r="K13" s="175">
        <v>1414</v>
      </c>
      <c r="L13" s="176">
        <v>1083</v>
      </c>
      <c r="M13" s="38">
        <v>1105</v>
      </c>
      <c r="N13" s="38">
        <v>946</v>
      </c>
      <c r="O13" s="38">
        <v>90</v>
      </c>
      <c r="P13" s="38">
        <v>54</v>
      </c>
      <c r="Q13" s="38">
        <v>142</v>
      </c>
      <c r="R13" s="38">
        <v>148</v>
      </c>
      <c r="S13" s="38">
        <v>453</v>
      </c>
      <c r="T13" s="38">
        <v>238</v>
      </c>
      <c r="U13" s="38">
        <v>192</v>
      </c>
      <c r="V13" s="175">
        <v>152</v>
      </c>
      <c r="W13" s="45">
        <v>261</v>
      </c>
      <c r="X13" s="45">
        <v>86</v>
      </c>
      <c r="Y13" s="45">
        <v>420</v>
      </c>
      <c r="Z13" s="45">
        <v>506</v>
      </c>
      <c r="AA13" s="45">
        <v>21</v>
      </c>
      <c r="AB13" s="45">
        <v>47</v>
      </c>
      <c r="AC13" s="45">
        <v>94</v>
      </c>
      <c r="AD13" s="45">
        <v>164</v>
      </c>
      <c r="AE13" s="45">
        <v>667</v>
      </c>
      <c r="AF13" s="45">
        <v>833</v>
      </c>
      <c r="AG13" s="45">
        <v>66</v>
      </c>
      <c r="AH13" s="45">
        <v>105</v>
      </c>
      <c r="AI13" s="45">
        <v>500</v>
      </c>
      <c r="AJ13" s="45">
        <v>540</v>
      </c>
      <c r="AK13" s="45">
        <v>72</v>
      </c>
      <c r="AL13" s="45">
        <v>102</v>
      </c>
      <c r="AM13" s="45">
        <v>312</v>
      </c>
      <c r="AN13" s="45">
        <v>299</v>
      </c>
      <c r="AO13" s="45">
        <v>116</v>
      </c>
      <c r="AP13" s="45">
        <v>139</v>
      </c>
      <c r="AQ13" s="45">
        <v>101</v>
      </c>
      <c r="AR13" s="45">
        <v>188</v>
      </c>
      <c r="AS13" s="45">
        <v>0</v>
      </c>
      <c r="AT13" s="45">
        <v>0</v>
      </c>
      <c r="AU13" s="45">
        <v>14</v>
      </c>
      <c r="AV13" s="45">
        <v>5</v>
      </c>
      <c r="AW13" s="45">
        <v>0</v>
      </c>
      <c r="AX13" s="45">
        <v>0</v>
      </c>
      <c r="AY13" s="45">
        <v>0</v>
      </c>
      <c r="AZ13" s="45">
        <v>0</v>
      </c>
      <c r="BA13" s="45">
        <v>5</v>
      </c>
      <c r="BB13" s="45">
        <v>2</v>
      </c>
      <c r="BC13" s="45">
        <v>2</v>
      </c>
      <c r="BD13" s="45">
        <v>0</v>
      </c>
      <c r="BE13" s="45">
        <v>3</v>
      </c>
      <c r="BF13" s="45">
        <v>2</v>
      </c>
      <c r="BG13" s="45">
        <v>4</v>
      </c>
      <c r="BH13" s="177">
        <v>1</v>
      </c>
      <c r="BI13" s="40"/>
      <c r="BJ13" s="40"/>
      <c r="BK13" s="40"/>
      <c r="BL13" s="40"/>
      <c r="BM13" s="40"/>
      <c r="BN13" s="40"/>
    </row>
    <row r="14" spans="1:66" ht="15.75" customHeight="1">
      <c r="A14" s="126"/>
      <c r="B14" s="127" t="s">
        <v>305</v>
      </c>
      <c r="C14" s="45">
        <v>130</v>
      </c>
      <c r="D14" s="38">
        <v>156</v>
      </c>
      <c r="E14" s="38">
        <v>0</v>
      </c>
      <c r="F14" s="38">
        <v>0</v>
      </c>
      <c r="G14" s="38">
        <v>37</v>
      </c>
      <c r="H14" s="38">
        <v>8</v>
      </c>
      <c r="I14" s="38">
        <v>1</v>
      </c>
      <c r="J14" s="38">
        <v>5</v>
      </c>
      <c r="K14" s="175">
        <v>83</v>
      </c>
      <c r="L14" s="176">
        <v>60</v>
      </c>
      <c r="M14" s="38">
        <v>56</v>
      </c>
      <c r="N14" s="38">
        <v>62</v>
      </c>
      <c r="O14" s="38">
        <v>1</v>
      </c>
      <c r="P14" s="38">
        <v>8</v>
      </c>
      <c r="Q14" s="38">
        <v>7</v>
      </c>
      <c r="R14" s="38">
        <v>3</v>
      </c>
      <c r="S14" s="38">
        <v>30</v>
      </c>
      <c r="T14" s="38">
        <v>15</v>
      </c>
      <c r="U14" s="38">
        <v>18</v>
      </c>
      <c r="V14" s="175">
        <v>9</v>
      </c>
      <c r="W14" s="45">
        <v>12</v>
      </c>
      <c r="X14" s="45">
        <v>6</v>
      </c>
      <c r="Y14" s="45">
        <v>18</v>
      </c>
      <c r="Z14" s="45">
        <v>36</v>
      </c>
      <c r="AA14" s="45">
        <v>3</v>
      </c>
      <c r="AB14" s="45">
        <v>2</v>
      </c>
      <c r="AC14" s="45">
        <v>4</v>
      </c>
      <c r="AD14" s="45">
        <v>2</v>
      </c>
      <c r="AE14" s="45">
        <v>44</v>
      </c>
      <c r="AF14" s="45">
        <v>59</v>
      </c>
      <c r="AG14" s="45">
        <v>6</v>
      </c>
      <c r="AH14" s="45">
        <v>9</v>
      </c>
      <c r="AI14" s="45">
        <v>33</v>
      </c>
      <c r="AJ14" s="45">
        <v>39</v>
      </c>
      <c r="AK14" s="45">
        <v>5</v>
      </c>
      <c r="AL14" s="45">
        <v>7</v>
      </c>
      <c r="AM14" s="45">
        <v>17</v>
      </c>
      <c r="AN14" s="45">
        <v>26</v>
      </c>
      <c r="AO14" s="45">
        <v>11</v>
      </c>
      <c r="AP14" s="45">
        <v>6</v>
      </c>
      <c r="AQ14" s="45">
        <v>5</v>
      </c>
      <c r="AR14" s="45">
        <v>11</v>
      </c>
      <c r="AS14" s="45">
        <v>0</v>
      </c>
      <c r="AT14" s="45">
        <v>0</v>
      </c>
      <c r="AU14" s="45">
        <v>1</v>
      </c>
      <c r="AV14" s="45">
        <v>1</v>
      </c>
      <c r="AW14" s="45">
        <v>0</v>
      </c>
      <c r="AX14" s="45">
        <v>0</v>
      </c>
      <c r="AY14" s="45">
        <v>0</v>
      </c>
      <c r="AZ14" s="45">
        <v>0</v>
      </c>
      <c r="BA14" s="45">
        <v>1</v>
      </c>
      <c r="BB14" s="45">
        <v>1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177">
        <v>0</v>
      </c>
      <c r="BI14" s="40"/>
      <c r="BJ14" s="40"/>
      <c r="BK14" s="40"/>
      <c r="BL14" s="40"/>
      <c r="BM14" s="40"/>
      <c r="BN14" s="40"/>
    </row>
    <row r="15" spans="1:66" ht="15.75" customHeight="1">
      <c r="A15" s="126"/>
      <c r="B15" s="127"/>
      <c r="C15" s="68"/>
      <c r="D15" s="37"/>
      <c r="E15" s="37"/>
      <c r="F15" s="37"/>
      <c r="G15" s="37"/>
      <c r="H15" s="37"/>
      <c r="I15" s="37"/>
      <c r="J15" s="37"/>
      <c r="K15" s="128"/>
      <c r="L15" s="71"/>
      <c r="M15" s="37"/>
      <c r="N15" s="37"/>
      <c r="O15" s="37"/>
      <c r="P15" s="37"/>
      <c r="Q15" s="37"/>
      <c r="R15" s="37"/>
      <c r="S15" s="37"/>
      <c r="T15" s="37"/>
      <c r="U15" s="37"/>
      <c r="V15" s="128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170"/>
      <c r="BI15" s="40"/>
      <c r="BJ15" s="40"/>
      <c r="BK15" s="40"/>
      <c r="BL15" s="40"/>
      <c r="BM15" s="40"/>
      <c r="BN15" s="40"/>
    </row>
    <row r="16" spans="1:66" ht="15.75" customHeight="1">
      <c r="A16" s="135" t="s">
        <v>65</v>
      </c>
      <c r="B16" s="29" t="s">
        <v>766</v>
      </c>
      <c r="C16" s="60">
        <v>660</v>
      </c>
      <c r="D16" s="10">
        <v>630</v>
      </c>
      <c r="E16" s="10">
        <v>3</v>
      </c>
      <c r="F16" s="10">
        <v>1</v>
      </c>
      <c r="G16" s="10">
        <v>151</v>
      </c>
      <c r="H16" s="10">
        <v>47</v>
      </c>
      <c r="I16" s="10">
        <v>10</v>
      </c>
      <c r="J16" s="10">
        <v>16</v>
      </c>
      <c r="K16" s="28">
        <v>439</v>
      </c>
      <c r="L16" s="131">
        <v>298</v>
      </c>
      <c r="M16" s="10">
        <v>326</v>
      </c>
      <c r="N16" s="10">
        <v>295</v>
      </c>
      <c r="O16" s="10">
        <v>33</v>
      </c>
      <c r="P16" s="10">
        <v>19</v>
      </c>
      <c r="Q16" s="10">
        <v>30</v>
      </c>
      <c r="R16" s="10">
        <v>45</v>
      </c>
      <c r="S16" s="10">
        <v>138</v>
      </c>
      <c r="T16" s="10">
        <v>82</v>
      </c>
      <c r="U16" s="10">
        <v>50</v>
      </c>
      <c r="V16" s="28">
        <v>51</v>
      </c>
      <c r="W16" s="17">
        <v>88</v>
      </c>
      <c r="X16" s="17">
        <v>31</v>
      </c>
      <c r="Y16" s="17">
        <v>125</v>
      </c>
      <c r="Z16" s="17">
        <v>149</v>
      </c>
      <c r="AA16" s="17">
        <v>10</v>
      </c>
      <c r="AB16" s="17">
        <v>13</v>
      </c>
      <c r="AC16" s="17">
        <v>33</v>
      </c>
      <c r="AD16" s="17">
        <v>53</v>
      </c>
      <c r="AE16" s="17">
        <v>182</v>
      </c>
      <c r="AF16" s="17">
        <v>229</v>
      </c>
      <c r="AG16" s="17">
        <v>17</v>
      </c>
      <c r="AH16" s="17">
        <v>35</v>
      </c>
      <c r="AI16" s="17">
        <v>134</v>
      </c>
      <c r="AJ16" s="17">
        <v>134</v>
      </c>
      <c r="AK16" s="17">
        <v>16</v>
      </c>
      <c r="AL16" s="17">
        <v>22</v>
      </c>
      <c r="AM16" s="17">
        <v>85</v>
      </c>
      <c r="AN16" s="17">
        <v>81</v>
      </c>
      <c r="AO16" s="17">
        <v>33</v>
      </c>
      <c r="AP16" s="17">
        <v>31</v>
      </c>
      <c r="AQ16" s="17">
        <v>31</v>
      </c>
      <c r="AR16" s="17">
        <v>60</v>
      </c>
      <c r="AS16" s="17">
        <v>0</v>
      </c>
      <c r="AT16" s="17">
        <v>0</v>
      </c>
      <c r="AU16" s="17">
        <v>5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2</v>
      </c>
      <c r="BB16" s="17">
        <v>0</v>
      </c>
      <c r="BC16" s="17">
        <v>0</v>
      </c>
      <c r="BD16" s="17">
        <v>0</v>
      </c>
      <c r="BE16" s="17">
        <v>1</v>
      </c>
      <c r="BF16" s="17">
        <v>0</v>
      </c>
      <c r="BG16" s="17">
        <v>2</v>
      </c>
      <c r="BH16" s="132">
        <v>0</v>
      </c>
      <c r="BI16" s="40"/>
      <c r="BJ16" s="40"/>
      <c r="BK16" s="40"/>
      <c r="BL16" s="40"/>
      <c r="BM16" s="40"/>
      <c r="BN16" s="40"/>
    </row>
    <row r="17" spans="1:66" ht="15.75" customHeight="1">
      <c r="A17" s="136"/>
      <c r="B17" s="137" t="s">
        <v>767</v>
      </c>
      <c r="C17" s="61">
        <v>70</v>
      </c>
      <c r="D17" s="3">
        <v>48</v>
      </c>
      <c r="E17" s="3">
        <v>0</v>
      </c>
      <c r="F17" s="3">
        <v>1</v>
      </c>
      <c r="G17" s="3">
        <v>10</v>
      </c>
      <c r="H17" s="3">
        <v>4</v>
      </c>
      <c r="I17" s="3">
        <v>1</v>
      </c>
      <c r="J17" s="3">
        <v>2</v>
      </c>
      <c r="K17" s="26">
        <v>64</v>
      </c>
      <c r="L17" s="72">
        <v>43</v>
      </c>
      <c r="M17" s="3">
        <v>37</v>
      </c>
      <c r="N17" s="3">
        <v>39</v>
      </c>
      <c r="O17" s="3">
        <v>4</v>
      </c>
      <c r="P17" s="3">
        <v>2</v>
      </c>
      <c r="Q17" s="3">
        <v>5</v>
      </c>
      <c r="R17" s="3">
        <v>10</v>
      </c>
      <c r="S17" s="3">
        <v>19</v>
      </c>
      <c r="T17" s="3">
        <v>15</v>
      </c>
      <c r="U17" s="3">
        <v>6</v>
      </c>
      <c r="V17" s="26">
        <v>10</v>
      </c>
      <c r="W17" s="20">
        <v>13</v>
      </c>
      <c r="X17" s="20">
        <v>5</v>
      </c>
      <c r="Y17" s="20">
        <v>9</v>
      </c>
      <c r="Z17" s="20">
        <v>12</v>
      </c>
      <c r="AA17" s="20">
        <v>0</v>
      </c>
      <c r="AB17" s="20">
        <v>3</v>
      </c>
      <c r="AC17" s="20">
        <v>2</v>
      </c>
      <c r="AD17" s="20">
        <v>6</v>
      </c>
      <c r="AE17" s="20">
        <v>19</v>
      </c>
      <c r="AF17" s="20">
        <v>32</v>
      </c>
      <c r="AG17" s="20">
        <v>5</v>
      </c>
      <c r="AH17" s="20">
        <v>6</v>
      </c>
      <c r="AI17" s="20">
        <v>10</v>
      </c>
      <c r="AJ17" s="20">
        <v>15</v>
      </c>
      <c r="AK17" s="20">
        <v>2</v>
      </c>
      <c r="AL17" s="20">
        <v>3</v>
      </c>
      <c r="AM17" s="20">
        <v>4</v>
      </c>
      <c r="AN17" s="20">
        <v>8</v>
      </c>
      <c r="AO17" s="20">
        <v>4</v>
      </c>
      <c r="AP17" s="20">
        <v>4</v>
      </c>
      <c r="AQ17" s="20">
        <v>4</v>
      </c>
      <c r="AR17" s="20">
        <v>11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171">
        <v>0</v>
      </c>
      <c r="BI17" s="40"/>
      <c r="BJ17" s="40"/>
      <c r="BK17" s="40"/>
      <c r="BL17" s="40"/>
      <c r="BM17" s="40"/>
      <c r="BN17" s="40"/>
    </row>
    <row r="18" spans="1:66" ht="15.75" customHeight="1">
      <c r="A18" s="136"/>
      <c r="B18" s="137" t="s">
        <v>768</v>
      </c>
      <c r="C18" s="61">
        <v>55</v>
      </c>
      <c r="D18" s="3">
        <v>48</v>
      </c>
      <c r="E18" s="3">
        <v>0</v>
      </c>
      <c r="F18" s="3">
        <v>0</v>
      </c>
      <c r="G18" s="3">
        <v>11</v>
      </c>
      <c r="H18" s="3">
        <v>2</v>
      </c>
      <c r="I18" s="3">
        <v>1</v>
      </c>
      <c r="J18" s="3">
        <v>0</v>
      </c>
      <c r="K18" s="26">
        <v>31</v>
      </c>
      <c r="L18" s="72">
        <v>30</v>
      </c>
      <c r="M18" s="3">
        <v>24</v>
      </c>
      <c r="N18" s="3">
        <v>21</v>
      </c>
      <c r="O18" s="3">
        <v>1</v>
      </c>
      <c r="P18" s="3">
        <v>4</v>
      </c>
      <c r="Q18" s="3">
        <v>1</v>
      </c>
      <c r="R18" s="3">
        <v>0</v>
      </c>
      <c r="S18" s="3">
        <v>11</v>
      </c>
      <c r="T18" s="3">
        <v>4</v>
      </c>
      <c r="U18" s="3">
        <v>1</v>
      </c>
      <c r="V18" s="26">
        <v>3</v>
      </c>
      <c r="W18" s="20">
        <v>10</v>
      </c>
      <c r="X18" s="20">
        <v>1</v>
      </c>
      <c r="Y18" s="20">
        <v>11</v>
      </c>
      <c r="Z18" s="20">
        <v>13</v>
      </c>
      <c r="AA18" s="20">
        <v>0</v>
      </c>
      <c r="AB18" s="20">
        <v>1</v>
      </c>
      <c r="AC18" s="20">
        <v>2</v>
      </c>
      <c r="AD18" s="20">
        <v>6</v>
      </c>
      <c r="AE18" s="20">
        <v>17</v>
      </c>
      <c r="AF18" s="20">
        <v>17</v>
      </c>
      <c r="AG18" s="20">
        <v>0</v>
      </c>
      <c r="AH18" s="20">
        <v>2</v>
      </c>
      <c r="AI18" s="20">
        <v>11</v>
      </c>
      <c r="AJ18" s="20">
        <v>11</v>
      </c>
      <c r="AK18" s="20">
        <v>3</v>
      </c>
      <c r="AL18" s="20">
        <v>3</v>
      </c>
      <c r="AM18" s="20">
        <v>5</v>
      </c>
      <c r="AN18" s="20">
        <v>6</v>
      </c>
      <c r="AO18" s="20">
        <v>3</v>
      </c>
      <c r="AP18" s="20">
        <v>2</v>
      </c>
      <c r="AQ18" s="20">
        <v>6</v>
      </c>
      <c r="AR18" s="20">
        <v>4</v>
      </c>
      <c r="AS18" s="20">
        <v>0</v>
      </c>
      <c r="AT18" s="20">
        <v>0</v>
      </c>
      <c r="AU18" s="20">
        <v>1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1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171">
        <v>0</v>
      </c>
      <c r="BI18" s="40"/>
      <c r="BJ18" s="40"/>
      <c r="BK18" s="40"/>
      <c r="BL18" s="40"/>
      <c r="BM18" s="40"/>
      <c r="BN18" s="40"/>
    </row>
    <row r="19" spans="1:66" ht="15.75" customHeight="1">
      <c r="A19" s="136"/>
      <c r="B19" s="137" t="s">
        <v>769</v>
      </c>
      <c r="C19" s="61">
        <v>75</v>
      </c>
      <c r="D19" s="3">
        <v>62</v>
      </c>
      <c r="E19" s="3">
        <v>1</v>
      </c>
      <c r="F19" s="3">
        <v>0</v>
      </c>
      <c r="G19" s="3">
        <v>26</v>
      </c>
      <c r="H19" s="3">
        <v>6</v>
      </c>
      <c r="I19" s="3">
        <v>0</v>
      </c>
      <c r="J19" s="3">
        <v>1</v>
      </c>
      <c r="K19" s="26">
        <v>30</v>
      </c>
      <c r="L19" s="72">
        <v>21</v>
      </c>
      <c r="M19" s="3">
        <v>41</v>
      </c>
      <c r="N19" s="3">
        <v>39</v>
      </c>
      <c r="O19" s="3">
        <v>4</v>
      </c>
      <c r="P19" s="3">
        <v>0</v>
      </c>
      <c r="Q19" s="3">
        <v>6</v>
      </c>
      <c r="R19" s="3">
        <v>6</v>
      </c>
      <c r="S19" s="3">
        <v>18</v>
      </c>
      <c r="T19" s="3">
        <v>10</v>
      </c>
      <c r="U19" s="3">
        <v>9</v>
      </c>
      <c r="V19" s="26">
        <v>3</v>
      </c>
      <c r="W19" s="20">
        <v>9</v>
      </c>
      <c r="X19" s="20">
        <v>7</v>
      </c>
      <c r="Y19" s="20">
        <v>13</v>
      </c>
      <c r="Z19" s="20">
        <v>23</v>
      </c>
      <c r="AA19" s="20">
        <v>0</v>
      </c>
      <c r="AB19" s="20">
        <v>1</v>
      </c>
      <c r="AC19" s="20">
        <v>4</v>
      </c>
      <c r="AD19" s="20">
        <v>8</v>
      </c>
      <c r="AE19" s="20">
        <v>16</v>
      </c>
      <c r="AF19" s="20">
        <v>22</v>
      </c>
      <c r="AG19" s="20">
        <v>3</v>
      </c>
      <c r="AH19" s="20">
        <v>2</v>
      </c>
      <c r="AI19" s="20">
        <v>11</v>
      </c>
      <c r="AJ19" s="20">
        <v>15</v>
      </c>
      <c r="AK19" s="20">
        <v>1</v>
      </c>
      <c r="AL19" s="20">
        <v>2</v>
      </c>
      <c r="AM19" s="20">
        <v>7</v>
      </c>
      <c r="AN19" s="20">
        <v>10</v>
      </c>
      <c r="AO19" s="20">
        <v>3</v>
      </c>
      <c r="AP19" s="20">
        <v>3</v>
      </c>
      <c r="AQ19" s="20">
        <v>2</v>
      </c>
      <c r="AR19" s="20">
        <v>5</v>
      </c>
      <c r="AS19" s="20">
        <v>0</v>
      </c>
      <c r="AT19" s="20">
        <v>0</v>
      </c>
      <c r="AU19" s="20">
        <v>1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1</v>
      </c>
      <c r="BH19" s="171">
        <v>0</v>
      </c>
      <c r="BI19" s="40"/>
      <c r="BJ19" s="40"/>
      <c r="BK19" s="40"/>
      <c r="BL19" s="40"/>
      <c r="BM19" s="40"/>
      <c r="BN19" s="40"/>
    </row>
    <row r="20" spans="1:66" ht="15.75" customHeight="1">
      <c r="A20" s="136"/>
      <c r="B20" s="137" t="s">
        <v>770</v>
      </c>
      <c r="C20" s="61">
        <v>53</v>
      </c>
      <c r="D20" s="3">
        <v>64</v>
      </c>
      <c r="E20" s="3">
        <v>0</v>
      </c>
      <c r="F20" s="3">
        <v>0</v>
      </c>
      <c r="G20" s="3">
        <v>15</v>
      </c>
      <c r="H20" s="3">
        <v>7</v>
      </c>
      <c r="I20" s="3">
        <v>2</v>
      </c>
      <c r="J20" s="3">
        <v>4</v>
      </c>
      <c r="K20" s="26">
        <v>41</v>
      </c>
      <c r="L20" s="72">
        <v>15</v>
      </c>
      <c r="M20" s="3">
        <v>25</v>
      </c>
      <c r="N20" s="3">
        <v>32</v>
      </c>
      <c r="O20" s="3">
        <v>4</v>
      </c>
      <c r="P20" s="3">
        <v>2</v>
      </c>
      <c r="Q20" s="3">
        <v>2</v>
      </c>
      <c r="R20" s="3">
        <v>10</v>
      </c>
      <c r="S20" s="3">
        <v>12</v>
      </c>
      <c r="T20" s="3">
        <v>8</v>
      </c>
      <c r="U20" s="3">
        <v>6</v>
      </c>
      <c r="V20" s="26">
        <v>3</v>
      </c>
      <c r="W20" s="20">
        <v>6</v>
      </c>
      <c r="X20" s="20">
        <v>5</v>
      </c>
      <c r="Y20" s="20">
        <v>7</v>
      </c>
      <c r="Z20" s="20">
        <v>12</v>
      </c>
      <c r="AA20" s="20">
        <v>3</v>
      </c>
      <c r="AB20" s="20">
        <v>1</v>
      </c>
      <c r="AC20" s="20">
        <v>3</v>
      </c>
      <c r="AD20" s="20">
        <v>2</v>
      </c>
      <c r="AE20" s="20">
        <v>18</v>
      </c>
      <c r="AF20" s="20">
        <v>21</v>
      </c>
      <c r="AG20" s="20">
        <v>2</v>
      </c>
      <c r="AH20" s="20">
        <v>2</v>
      </c>
      <c r="AI20" s="20">
        <v>13</v>
      </c>
      <c r="AJ20" s="20">
        <v>11</v>
      </c>
      <c r="AK20" s="20">
        <v>0</v>
      </c>
      <c r="AL20" s="20">
        <v>0</v>
      </c>
      <c r="AM20" s="20">
        <v>10</v>
      </c>
      <c r="AN20" s="20">
        <v>9</v>
      </c>
      <c r="AO20" s="20">
        <v>3</v>
      </c>
      <c r="AP20" s="20">
        <v>2</v>
      </c>
      <c r="AQ20" s="20">
        <v>3</v>
      </c>
      <c r="AR20" s="20">
        <v>8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171">
        <v>0</v>
      </c>
      <c r="BI20" s="40"/>
      <c r="BJ20" s="40"/>
      <c r="BK20" s="40"/>
      <c r="BL20" s="40"/>
      <c r="BM20" s="40"/>
      <c r="BN20" s="40"/>
    </row>
    <row r="21" spans="1:66" ht="15.75" customHeight="1">
      <c r="A21" s="136"/>
      <c r="B21" s="137" t="s">
        <v>771</v>
      </c>
      <c r="C21" s="61">
        <v>65</v>
      </c>
      <c r="D21" s="3">
        <v>69</v>
      </c>
      <c r="E21" s="3">
        <v>0</v>
      </c>
      <c r="F21" s="3">
        <v>0</v>
      </c>
      <c r="G21" s="3">
        <v>17</v>
      </c>
      <c r="H21" s="3">
        <v>4</v>
      </c>
      <c r="I21" s="3">
        <v>0</v>
      </c>
      <c r="J21" s="3">
        <v>1</v>
      </c>
      <c r="K21" s="26">
        <v>45</v>
      </c>
      <c r="L21" s="72">
        <v>36</v>
      </c>
      <c r="M21" s="3">
        <v>38</v>
      </c>
      <c r="N21" s="3">
        <v>26</v>
      </c>
      <c r="O21" s="3">
        <v>5</v>
      </c>
      <c r="P21" s="3">
        <v>3</v>
      </c>
      <c r="Q21" s="3">
        <v>0</v>
      </c>
      <c r="R21" s="3">
        <v>1</v>
      </c>
      <c r="S21" s="3">
        <v>14</v>
      </c>
      <c r="T21" s="3">
        <v>11</v>
      </c>
      <c r="U21" s="3">
        <v>4</v>
      </c>
      <c r="V21" s="26">
        <v>10</v>
      </c>
      <c r="W21" s="20">
        <v>10</v>
      </c>
      <c r="X21" s="20">
        <v>1</v>
      </c>
      <c r="Y21" s="20">
        <v>19</v>
      </c>
      <c r="Z21" s="20">
        <v>11</v>
      </c>
      <c r="AA21" s="20">
        <v>2</v>
      </c>
      <c r="AB21" s="20">
        <v>1</v>
      </c>
      <c r="AC21" s="20">
        <v>4</v>
      </c>
      <c r="AD21" s="20">
        <v>5</v>
      </c>
      <c r="AE21" s="20">
        <v>25</v>
      </c>
      <c r="AF21" s="20">
        <v>16</v>
      </c>
      <c r="AG21" s="20">
        <v>1</v>
      </c>
      <c r="AH21" s="20">
        <v>4</v>
      </c>
      <c r="AI21" s="20">
        <v>21</v>
      </c>
      <c r="AJ21" s="20">
        <v>10</v>
      </c>
      <c r="AK21" s="20">
        <v>3</v>
      </c>
      <c r="AL21" s="20">
        <v>2</v>
      </c>
      <c r="AM21" s="20">
        <v>12</v>
      </c>
      <c r="AN21" s="20">
        <v>6</v>
      </c>
      <c r="AO21" s="20">
        <v>6</v>
      </c>
      <c r="AP21" s="20">
        <v>2</v>
      </c>
      <c r="AQ21" s="20">
        <v>3</v>
      </c>
      <c r="AR21" s="20">
        <v>2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171">
        <v>0</v>
      </c>
      <c r="BI21" s="40"/>
      <c r="BJ21" s="40"/>
      <c r="BK21" s="40"/>
      <c r="BL21" s="40"/>
      <c r="BM21" s="40"/>
      <c r="BN21" s="40"/>
    </row>
    <row r="22" spans="1:66" ht="15.75" customHeight="1">
      <c r="A22" s="136"/>
      <c r="B22" s="137" t="s">
        <v>772</v>
      </c>
      <c r="C22" s="61">
        <v>105</v>
      </c>
      <c r="D22" s="3">
        <v>93</v>
      </c>
      <c r="E22" s="3">
        <v>1</v>
      </c>
      <c r="F22" s="3">
        <v>0</v>
      </c>
      <c r="G22" s="3">
        <v>26</v>
      </c>
      <c r="H22" s="3">
        <v>9</v>
      </c>
      <c r="I22" s="3">
        <v>1</v>
      </c>
      <c r="J22" s="3">
        <v>2</v>
      </c>
      <c r="K22" s="26">
        <v>88</v>
      </c>
      <c r="L22" s="72">
        <v>56</v>
      </c>
      <c r="M22" s="3">
        <v>63</v>
      </c>
      <c r="N22" s="3">
        <v>38</v>
      </c>
      <c r="O22" s="3">
        <v>8</v>
      </c>
      <c r="P22" s="3">
        <v>4</v>
      </c>
      <c r="Q22" s="3">
        <v>4</v>
      </c>
      <c r="R22" s="3">
        <v>6</v>
      </c>
      <c r="S22" s="3">
        <v>23</v>
      </c>
      <c r="T22" s="3">
        <v>9</v>
      </c>
      <c r="U22" s="3">
        <v>8</v>
      </c>
      <c r="V22" s="26">
        <v>6</v>
      </c>
      <c r="W22" s="20">
        <v>15</v>
      </c>
      <c r="X22" s="20">
        <v>3</v>
      </c>
      <c r="Y22" s="20">
        <v>28</v>
      </c>
      <c r="Z22" s="20">
        <v>19</v>
      </c>
      <c r="AA22" s="20">
        <v>1</v>
      </c>
      <c r="AB22" s="20">
        <v>2</v>
      </c>
      <c r="AC22" s="20">
        <v>4</v>
      </c>
      <c r="AD22" s="20">
        <v>9</v>
      </c>
      <c r="AE22" s="20">
        <v>32</v>
      </c>
      <c r="AF22" s="20">
        <v>37</v>
      </c>
      <c r="AG22" s="20">
        <v>2</v>
      </c>
      <c r="AH22" s="20">
        <v>6</v>
      </c>
      <c r="AI22" s="20">
        <v>27</v>
      </c>
      <c r="AJ22" s="20">
        <v>21</v>
      </c>
      <c r="AK22" s="20">
        <v>3</v>
      </c>
      <c r="AL22" s="20">
        <v>4</v>
      </c>
      <c r="AM22" s="20">
        <v>21</v>
      </c>
      <c r="AN22" s="20">
        <v>15</v>
      </c>
      <c r="AO22" s="20">
        <v>3</v>
      </c>
      <c r="AP22" s="20">
        <v>2</v>
      </c>
      <c r="AQ22" s="20">
        <v>3</v>
      </c>
      <c r="AR22" s="20">
        <v>10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171">
        <v>0</v>
      </c>
      <c r="BI22" s="40"/>
      <c r="BJ22" s="40"/>
      <c r="BK22" s="40"/>
      <c r="BL22" s="40"/>
      <c r="BM22" s="40"/>
      <c r="BN22" s="40"/>
    </row>
    <row r="23" spans="1:66" ht="15.75" customHeight="1">
      <c r="A23" s="136"/>
      <c r="B23" s="137" t="s">
        <v>773</v>
      </c>
      <c r="C23" s="61">
        <v>90</v>
      </c>
      <c r="D23" s="3">
        <v>97</v>
      </c>
      <c r="E23" s="3">
        <v>0</v>
      </c>
      <c r="F23" s="3">
        <v>0</v>
      </c>
      <c r="G23" s="3">
        <v>16</v>
      </c>
      <c r="H23" s="3">
        <v>7</v>
      </c>
      <c r="I23" s="3">
        <v>2</v>
      </c>
      <c r="J23" s="3">
        <v>1</v>
      </c>
      <c r="K23" s="26">
        <v>57</v>
      </c>
      <c r="L23" s="72">
        <v>38</v>
      </c>
      <c r="M23" s="3">
        <v>32</v>
      </c>
      <c r="N23" s="3">
        <v>36</v>
      </c>
      <c r="O23" s="3">
        <v>1</v>
      </c>
      <c r="P23" s="3">
        <v>2</v>
      </c>
      <c r="Q23" s="3">
        <v>3</v>
      </c>
      <c r="R23" s="3">
        <v>6</v>
      </c>
      <c r="S23" s="3">
        <v>18</v>
      </c>
      <c r="T23" s="3">
        <v>4</v>
      </c>
      <c r="U23" s="3">
        <v>8</v>
      </c>
      <c r="V23" s="26">
        <v>3</v>
      </c>
      <c r="W23" s="20">
        <v>10</v>
      </c>
      <c r="X23" s="20">
        <v>1</v>
      </c>
      <c r="Y23" s="20">
        <v>10</v>
      </c>
      <c r="Z23" s="20">
        <v>24</v>
      </c>
      <c r="AA23" s="20">
        <v>2</v>
      </c>
      <c r="AB23" s="20">
        <v>1</v>
      </c>
      <c r="AC23" s="20">
        <v>1</v>
      </c>
      <c r="AD23" s="20">
        <v>3</v>
      </c>
      <c r="AE23" s="20">
        <v>33</v>
      </c>
      <c r="AF23" s="20">
        <v>36</v>
      </c>
      <c r="AG23" s="20">
        <v>3</v>
      </c>
      <c r="AH23" s="20">
        <v>4</v>
      </c>
      <c r="AI23" s="20">
        <v>24</v>
      </c>
      <c r="AJ23" s="20">
        <v>23</v>
      </c>
      <c r="AK23" s="20">
        <v>3</v>
      </c>
      <c r="AL23" s="20">
        <v>3</v>
      </c>
      <c r="AM23" s="20">
        <v>18</v>
      </c>
      <c r="AN23" s="20">
        <v>15</v>
      </c>
      <c r="AO23" s="20">
        <v>3</v>
      </c>
      <c r="AP23" s="20">
        <v>5</v>
      </c>
      <c r="AQ23" s="20">
        <v>6</v>
      </c>
      <c r="AR23" s="20">
        <v>9</v>
      </c>
      <c r="AS23" s="20">
        <v>0</v>
      </c>
      <c r="AT23" s="20">
        <v>0</v>
      </c>
      <c r="AU23" s="20">
        <v>1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1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171">
        <v>0</v>
      </c>
      <c r="BI23" s="40"/>
      <c r="BJ23" s="40"/>
      <c r="BK23" s="40"/>
      <c r="BL23" s="40"/>
      <c r="BM23" s="40"/>
      <c r="BN23" s="40"/>
    </row>
    <row r="24" spans="1:66" ht="15.75" customHeight="1">
      <c r="A24" s="136"/>
      <c r="B24" s="137" t="s">
        <v>774</v>
      </c>
      <c r="C24" s="61">
        <v>53</v>
      </c>
      <c r="D24" s="3">
        <v>45</v>
      </c>
      <c r="E24" s="3">
        <v>1</v>
      </c>
      <c r="F24" s="3">
        <v>0</v>
      </c>
      <c r="G24" s="3">
        <v>11</v>
      </c>
      <c r="H24" s="3">
        <v>2</v>
      </c>
      <c r="I24" s="3">
        <v>2</v>
      </c>
      <c r="J24" s="3">
        <v>4</v>
      </c>
      <c r="K24" s="26">
        <v>39</v>
      </c>
      <c r="L24" s="72">
        <v>21</v>
      </c>
      <c r="M24" s="3">
        <v>27</v>
      </c>
      <c r="N24" s="3">
        <v>32</v>
      </c>
      <c r="O24" s="3">
        <v>4</v>
      </c>
      <c r="P24" s="3">
        <v>1</v>
      </c>
      <c r="Q24" s="3">
        <v>6</v>
      </c>
      <c r="R24" s="3">
        <v>3</v>
      </c>
      <c r="S24" s="3">
        <v>8</v>
      </c>
      <c r="T24" s="3">
        <v>10</v>
      </c>
      <c r="U24" s="3">
        <v>4</v>
      </c>
      <c r="V24" s="26">
        <v>4</v>
      </c>
      <c r="W24" s="20">
        <v>4</v>
      </c>
      <c r="X24" s="20">
        <v>6</v>
      </c>
      <c r="Y24" s="20">
        <v>9</v>
      </c>
      <c r="Z24" s="20">
        <v>18</v>
      </c>
      <c r="AA24" s="20">
        <v>1</v>
      </c>
      <c r="AB24" s="20">
        <v>1</v>
      </c>
      <c r="AC24" s="20">
        <v>3</v>
      </c>
      <c r="AD24" s="20">
        <v>6</v>
      </c>
      <c r="AE24" s="20">
        <v>11</v>
      </c>
      <c r="AF24" s="20">
        <v>23</v>
      </c>
      <c r="AG24" s="20">
        <v>1</v>
      </c>
      <c r="AH24" s="20">
        <v>6</v>
      </c>
      <c r="AI24" s="20">
        <v>7</v>
      </c>
      <c r="AJ24" s="20">
        <v>13</v>
      </c>
      <c r="AK24" s="20">
        <v>0</v>
      </c>
      <c r="AL24" s="20">
        <v>1</v>
      </c>
      <c r="AM24" s="20">
        <v>4</v>
      </c>
      <c r="AN24" s="20">
        <v>8</v>
      </c>
      <c r="AO24" s="20">
        <v>3</v>
      </c>
      <c r="AP24" s="20">
        <v>4</v>
      </c>
      <c r="AQ24" s="20">
        <v>3</v>
      </c>
      <c r="AR24" s="20">
        <v>4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171">
        <v>0</v>
      </c>
      <c r="BI24" s="40"/>
      <c r="BJ24" s="40"/>
      <c r="BK24" s="40"/>
      <c r="BL24" s="40"/>
      <c r="BM24" s="40"/>
      <c r="BN24" s="40"/>
    </row>
    <row r="25" spans="1:66" ht="15.75" customHeight="1">
      <c r="A25" s="138"/>
      <c r="B25" s="139" t="s">
        <v>775</v>
      </c>
      <c r="C25" s="62">
        <v>94</v>
      </c>
      <c r="D25" s="4">
        <v>104</v>
      </c>
      <c r="E25" s="4">
        <v>0</v>
      </c>
      <c r="F25" s="4">
        <v>0</v>
      </c>
      <c r="G25" s="4">
        <v>19</v>
      </c>
      <c r="H25" s="4">
        <v>6</v>
      </c>
      <c r="I25" s="4">
        <v>1</v>
      </c>
      <c r="J25" s="4">
        <v>1</v>
      </c>
      <c r="K25" s="374">
        <v>44</v>
      </c>
      <c r="L25" s="375">
        <v>38</v>
      </c>
      <c r="M25" s="4">
        <v>39</v>
      </c>
      <c r="N25" s="4">
        <v>32</v>
      </c>
      <c r="O25" s="4">
        <v>2</v>
      </c>
      <c r="P25" s="4">
        <v>1</v>
      </c>
      <c r="Q25" s="4">
        <v>3</v>
      </c>
      <c r="R25" s="4">
        <v>3</v>
      </c>
      <c r="S25" s="4">
        <v>15</v>
      </c>
      <c r="T25" s="4">
        <v>11</v>
      </c>
      <c r="U25" s="4">
        <v>4</v>
      </c>
      <c r="V25" s="374">
        <v>9</v>
      </c>
      <c r="W25" s="20">
        <v>11</v>
      </c>
      <c r="X25" s="20">
        <v>2</v>
      </c>
      <c r="Y25" s="20">
        <v>19</v>
      </c>
      <c r="Z25" s="20">
        <v>17</v>
      </c>
      <c r="AA25" s="20">
        <v>1</v>
      </c>
      <c r="AB25" s="20">
        <v>2</v>
      </c>
      <c r="AC25" s="20">
        <v>10</v>
      </c>
      <c r="AD25" s="20">
        <v>8</v>
      </c>
      <c r="AE25" s="20">
        <v>11</v>
      </c>
      <c r="AF25" s="20">
        <v>25</v>
      </c>
      <c r="AG25" s="20">
        <v>0</v>
      </c>
      <c r="AH25" s="20">
        <v>3</v>
      </c>
      <c r="AI25" s="20">
        <v>10</v>
      </c>
      <c r="AJ25" s="20">
        <v>15</v>
      </c>
      <c r="AK25" s="20">
        <v>1</v>
      </c>
      <c r="AL25" s="20">
        <v>4</v>
      </c>
      <c r="AM25" s="20">
        <v>4</v>
      </c>
      <c r="AN25" s="20">
        <v>4</v>
      </c>
      <c r="AO25" s="20">
        <v>5</v>
      </c>
      <c r="AP25" s="20">
        <v>7</v>
      </c>
      <c r="AQ25" s="20">
        <v>1</v>
      </c>
      <c r="AR25" s="20">
        <v>7</v>
      </c>
      <c r="AS25" s="20">
        <v>0</v>
      </c>
      <c r="AT25" s="20">
        <v>0</v>
      </c>
      <c r="AU25" s="20">
        <v>2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1</v>
      </c>
      <c r="BF25" s="59">
        <v>0</v>
      </c>
      <c r="BG25" s="59">
        <v>1</v>
      </c>
      <c r="BH25" s="368">
        <v>0</v>
      </c>
      <c r="BI25" s="40"/>
      <c r="BJ25" s="40"/>
      <c r="BK25" s="40"/>
      <c r="BL25" s="40"/>
      <c r="BM25" s="40"/>
      <c r="BN25" s="40"/>
    </row>
    <row r="26" spans="1:66" ht="15.75" customHeight="1">
      <c r="A26" s="140" t="s">
        <v>3</v>
      </c>
      <c r="B26" s="141" t="s">
        <v>776</v>
      </c>
      <c r="C26" s="5">
        <v>239</v>
      </c>
      <c r="D26" s="6">
        <v>212</v>
      </c>
      <c r="E26" s="6">
        <v>1</v>
      </c>
      <c r="F26" s="6">
        <v>0</v>
      </c>
      <c r="G26" s="6">
        <v>54</v>
      </c>
      <c r="H26" s="6">
        <v>12</v>
      </c>
      <c r="I26" s="6">
        <v>13</v>
      </c>
      <c r="J26" s="6">
        <v>3</v>
      </c>
      <c r="K26" s="376">
        <v>144</v>
      </c>
      <c r="L26" s="377">
        <v>113</v>
      </c>
      <c r="M26" s="6">
        <v>113</v>
      </c>
      <c r="N26" s="6">
        <v>87</v>
      </c>
      <c r="O26" s="6">
        <v>8</v>
      </c>
      <c r="P26" s="6">
        <v>6</v>
      </c>
      <c r="Q26" s="6">
        <v>15</v>
      </c>
      <c r="R26" s="6">
        <v>13</v>
      </c>
      <c r="S26" s="6">
        <v>52</v>
      </c>
      <c r="T26" s="6">
        <v>23</v>
      </c>
      <c r="U26" s="6">
        <v>23</v>
      </c>
      <c r="V26" s="376">
        <v>18</v>
      </c>
      <c r="W26" s="21">
        <v>29</v>
      </c>
      <c r="X26" s="21">
        <v>5</v>
      </c>
      <c r="Y26" s="21">
        <v>38</v>
      </c>
      <c r="Z26" s="21">
        <v>45</v>
      </c>
      <c r="AA26" s="21">
        <v>0</v>
      </c>
      <c r="AB26" s="21">
        <v>2</v>
      </c>
      <c r="AC26" s="21">
        <v>8</v>
      </c>
      <c r="AD26" s="21">
        <v>7</v>
      </c>
      <c r="AE26" s="21">
        <v>78</v>
      </c>
      <c r="AF26" s="21">
        <v>70</v>
      </c>
      <c r="AG26" s="21">
        <v>9</v>
      </c>
      <c r="AH26" s="21">
        <v>7</v>
      </c>
      <c r="AI26" s="21">
        <v>60</v>
      </c>
      <c r="AJ26" s="21">
        <v>53</v>
      </c>
      <c r="AK26" s="21">
        <v>8</v>
      </c>
      <c r="AL26" s="21">
        <v>5</v>
      </c>
      <c r="AM26" s="21">
        <v>39</v>
      </c>
      <c r="AN26" s="21">
        <v>31</v>
      </c>
      <c r="AO26" s="21">
        <v>13</v>
      </c>
      <c r="AP26" s="21">
        <v>17</v>
      </c>
      <c r="AQ26" s="21">
        <v>9</v>
      </c>
      <c r="AR26" s="21">
        <v>10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369">
        <v>0</v>
      </c>
      <c r="BI26" s="40"/>
      <c r="BJ26" s="40"/>
      <c r="BK26" s="40"/>
      <c r="BL26" s="40"/>
      <c r="BM26" s="40"/>
      <c r="BN26" s="40"/>
    </row>
    <row r="27" spans="1:66" ht="15.75" customHeight="1">
      <c r="A27" s="140" t="s">
        <v>4</v>
      </c>
      <c r="B27" s="141" t="s">
        <v>777</v>
      </c>
      <c r="C27" s="5">
        <v>234</v>
      </c>
      <c r="D27" s="6">
        <v>208</v>
      </c>
      <c r="E27" s="6">
        <v>2</v>
      </c>
      <c r="F27" s="6">
        <v>0</v>
      </c>
      <c r="G27" s="6">
        <v>57</v>
      </c>
      <c r="H27" s="6">
        <v>15</v>
      </c>
      <c r="I27" s="6">
        <v>0</v>
      </c>
      <c r="J27" s="6">
        <v>7</v>
      </c>
      <c r="K27" s="376">
        <v>101</v>
      </c>
      <c r="L27" s="377">
        <v>79</v>
      </c>
      <c r="M27" s="6">
        <v>98</v>
      </c>
      <c r="N27" s="6">
        <v>77</v>
      </c>
      <c r="O27" s="6">
        <v>6</v>
      </c>
      <c r="P27" s="6">
        <v>2</v>
      </c>
      <c r="Q27" s="6">
        <v>8</v>
      </c>
      <c r="R27" s="6">
        <v>14</v>
      </c>
      <c r="S27" s="6">
        <v>46</v>
      </c>
      <c r="T27" s="6">
        <v>26</v>
      </c>
      <c r="U27" s="6">
        <v>17</v>
      </c>
      <c r="V27" s="376">
        <v>18</v>
      </c>
      <c r="W27" s="21">
        <v>29</v>
      </c>
      <c r="X27" s="21">
        <v>8</v>
      </c>
      <c r="Y27" s="21">
        <v>38</v>
      </c>
      <c r="Z27" s="21">
        <v>35</v>
      </c>
      <c r="AA27" s="21">
        <v>0</v>
      </c>
      <c r="AB27" s="21">
        <v>3</v>
      </c>
      <c r="AC27" s="21">
        <v>8</v>
      </c>
      <c r="AD27" s="21">
        <v>17</v>
      </c>
      <c r="AE27" s="21">
        <v>69</v>
      </c>
      <c r="AF27" s="21">
        <v>67</v>
      </c>
      <c r="AG27" s="21">
        <v>5</v>
      </c>
      <c r="AH27" s="21">
        <v>7</v>
      </c>
      <c r="AI27" s="21">
        <v>53</v>
      </c>
      <c r="AJ27" s="21">
        <v>48</v>
      </c>
      <c r="AK27" s="21">
        <v>11</v>
      </c>
      <c r="AL27" s="21">
        <v>7</v>
      </c>
      <c r="AM27" s="21">
        <v>28</v>
      </c>
      <c r="AN27" s="21">
        <v>20</v>
      </c>
      <c r="AO27" s="21">
        <v>14</v>
      </c>
      <c r="AP27" s="21">
        <v>21</v>
      </c>
      <c r="AQ27" s="21">
        <v>11</v>
      </c>
      <c r="AR27" s="21">
        <v>12</v>
      </c>
      <c r="AS27" s="21">
        <v>0</v>
      </c>
      <c r="AT27" s="21">
        <v>0</v>
      </c>
      <c r="AU27" s="21">
        <v>1</v>
      </c>
      <c r="AV27" s="21">
        <v>1</v>
      </c>
      <c r="AW27" s="21">
        <v>0</v>
      </c>
      <c r="AX27" s="21">
        <v>0</v>
      </c>
      <c r="AY27" s="21">
        <v>0</v>
      </c>
      <c r="AZ27" s="21">
        <v>0</v>
      </c>
      <c r="BA27" s="21">
        <v>1</v>
      </c>
      <c r="BB27" s="21">
        <v>1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369">
        <v>0</v>
      </c>
      <c r="BI27" s="40"/>
      <c r="BJ27" s="40"/>
      <c r="BK27" s="40"/>
      <c r="BL27" s="40"/>
      <c r="BM27" s="40"/>
      <c r="BN27" s="40"/>
    </row>
    <row r="28" spans="1:66" ht="15.75" customHeight="1">
      <c r="A28" s="140" t="s">
        <v>5</v>
      </c>
      <c r="B28" s="141" t="s">
        <v>778</v>
      </c>
      <c r="C28" s="5">
        <v>167</v>
      </c>
      <c r="D28" s="6">
        <v>179</v>
      </c>
      <c r="E28" s="6">
        <v>0</v>
      </c>
      <c r="F28" s="6">
        <v>0</v>
      </c>
      <c r="G28" s="6">
        <v>38</v>
      </c>
      <c r="H28" s="6">
        <v>13</v>
      </c>
      <c r="I28" s="6">
        <v>2</v>
      </c>
      <c r="J28" s="6">
        <v>3</v>
      </c>
      <c r="K28" s="376">
        <v>96</v>
      </c>
      <c r="L28" s="377">
        <v>111</v>
      </c>
      <c r="M28" s="6">
        <v>88</v>
      </c>
      <c r="N28" s="6">
        <v>66</v>
      </c>
      <c r="O28" s="6">
        <v>6</v>
      </c>
      <c r="P28" s="6">
        <v>5</v>
      </c>
      <c r="Q28" s="6">
        <v>11</v>
      </c>
      <c r="R28" s="6">
        <v>12</v>
      </c>
      <c r="S28" s="6">
        <v>30</v>
      </c>
      <c r="T28" s="6">
        <v>9</v>
      </c>
      <c r="U28" s="6">
        <v>11</v>
      </c>
      <c r="V28" s="376">
        <v>6</v>
      </c>
      <c r="W28" s="21">
        <v>19</v>
      </c>
      <c r="X28" s="21">
        <v>3</v>
      </c>
      <c r="Y28" s="21">
        <v>41</v>
      </c>
      <c r="Z28" s="21">
        <v>40</v>
      </c>
      <c r="AA28" s="21">
        <v>3</v>
      </c>
      <c r="AB28" s="21">
        <v>2</v>
      </c>
      <c r="AC28" s="21">
        <v>7</v>
      </c>
      <c r="AD28" s="21">
        <v>14</v>
      </c>
      <c r="AE28" s="21">
        <v>36</v>
      </c>
      <c r="AF28" s="21">
        <v>44</v>
      </c>
      <c r="AG28" s="21">
        <v>4</v>
      </c>
      <c r="AH28" s="21">
        <v>7</v>
      </c>
      <c r="AI28" s="21">
        <v>26</v>
      </c>
      <c r="AJ28" s="21">
        <v>27</v>
      </c>
      <c r="AK28" s="21">
        <v>2</v>
      </c>
      <c r="AL28" s="21">
        <v>8</v>
      </c>
      <c r="AM28" s="21">
        <v>16</v>
      </c>
      <c r="AN28" s="21">
        <v>13</v>
      </c>
      <c r="AO28" s="21">
        <v>8</v>
      </c>
      <c r="AP28" s="21">
        <v>6</v>
      </c>
      <c r="AQ28" s="21">
        <v>6</v>
      </c>
      <c r="AR28" s="21">
        <v>10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369">
        <v>0</v>
      </c>
      <c r="BI28" s="40"/>
      <c r="BJ28" s="40"/>
      <c r="BK28" s="40"/>
      <c r="BL28" s="40"/>
      <c r="BM28" s="40"/>
      <c r="BN28" s="40"/>
    </row>
    <row r="29" spans="1:66" ht="15.75" customHeight="1">
      <c r="A29" s="140" t="s">
        <v>66</v>
      </c>
      <c r="B29" s="141" t="s">
        <v>779</v>
      </c>
      <c r="C29" s="7">
        <v>27</v>
      </c>
      <c r="D29" s="8">
        <v>33</v>
      </c>
      <c r="E29" s="8">
        <v>0</v>
      </c>
      <c r="F29" s="8">
        <v>0</v>
      </c>
      <c r="G29" s="8">
        <v>2</v>
      </c>
      <c r="H29" s="8">
        <v>1</v>
      </c>
      <c r="I29" s="8">
        <v>1</v>
      </c>
      <c r="J29" s="8">
        <v>0</v>
      </c>
      <c r="K29" s="378">
        <v>18</v>
      </c>
      <c r="L29" s="379">
        <v>25</v>
      </c>
      <c r="M29" s="8">
        <v>13</v>
      </c>
      <c r="N29" s="8">
        <v>20</v>
      </c>
      <c r="O29" s="8">
        <v>2</v>
      </c>
      <c r="P29" s="8">
        <v>1</v>
      </c>
      <c r="Q29" s="8">
        <v>2</v>
      </c>
      <c r="R29" s="8">
        <v>1</v>
      </c>
      <c r="S29" s="8">
        <v>2</v>
      </c>
      <c r="T29" s="8">
        <v>5</v>
      </c>
      <c r="U29" s="8">
        <v>1</v>
      </c>
      <c r="V29" s="378">
        <v>2</v>
      </c>
      <c r="W29" s="22">
        <v>1</v>
      </c>
      <c r="X29" s="22">
        <v>3</v>
      </c>
      <c r="Y29" s="22">
        <v>7</v>
      </c>
      <c r="Z29" s="22">
        <v>13</v>
      </c>
      <c r="AA29" s="22">
        <v>0</v>
      </c>
      <c r="AB29" s="22">
        <v>2</v>
      </c>
      <c r="AC29" s="22">
        <v>1</v>
      </c>
      <c r="AD29" s="22">
        <v>5</v>
      </c>
      <c r="AE29" s="22">
        <v>8</v>
      </c>
      <c r="AF29" s="22">
        <v>13</v>
      </c>
      <c r="AG29" s="22">
        <v>0</v>
      </c>
      <c r="AH29" s="22">
        <v>0</v>
      </c>
      <c r="AI29" s="22">
        <v>8</v>
      </c>
      <c r="AJ29" s="22">
        <v>10</v>
      </c>
      <c r="AK29" s="22">
        <v>0</v>
      </c>
      <c r="AL29" s="22">
        <v>3</v>
      </c>
      <c r="AM29" s="22">
        <v>6</v>
      </c>
      <c r="AN29" s="22">
        <v>5</v>
      </c>
      <c r="AO29" s="22">
        <v>2</v>
      </c>
      <c r="AP29" s="22">
        <v>2</v>
      </c>
      <c r="AQ29" s="22">
        <v>0</v>
      </c>
      <c r="AR29" s="22">
        <v>3</v>
      </c>
      <c r="AS29" s="22">
        <v>0</v>
      </c>
      <c r="AT29" s="22">
        <v>0</v>
      </c>
      <c r="AU29" s="22">
        <v>1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1</v>
      </c>
      <c r="BD29" s="22">
        <v>0</v>
      </c>
      <c r="BE29" s="22">
        <v>0</v>
      </c>
      <c r="BF29" s="22">
        <v>0</v>
      </c>
      <c r="BG29" s="22">
        <v>0</v>
      </c>
      <c r="BH29" s="370">
        <v>0</v>
      </c>
      <c r="BI29" s="40"/>
      <c r="BJ29" s="40"/>
      <c r="BK29" s="40"/>
      <c r="BL29" s="40"/>
      <c r="BM29" s="40"/>
      <c r="BN29" s="40"/>
    </row>
    <row r="30" spans="1:66" ht="15.75" customHeight="1">
      <c r="A30" s="142" t="s">
        <v>818</v>
      </c>
      <c r="B30" s="143"/>
      <c r="C30" s="63">
        <v>149</v>
      </c>
      <c r="D30" s="9">
        <v>134</v>
      </c>
      <c r="E30" s="9">
        <v>0</v>
      </c>
      <c r="F30" s="9">
        <v>0</v>
      </c>
      <c r="G30" s="9">
        <v>32</v>
      </c>
      <c r="H30" s="9">
        <v>10</v>
      </c>
      <c r="I30" s="9">
        <v>2</v>
      </c>
      <c r="J30" s="9">
        <v>2</v>
      </c>
      <c r="K30" s="27">
        <v>85</v>
      </c>
      <c r="L30" s="144">
        <v>83</v>
      </c>
      <c r="M30" s="9">
        <v>63</v>
      </c>
      <c r="N30" s="9">
        <v>56</v>
      </c>
      <c r="O30" s="9">
        <v>4</v>
      </c>
      <c r="P30" s="9">
        <v>3</v>
      </c>
      <c r="Q30" s="9">
        <v>15</v>
      </c>
      <c r="R30" s="9">
        <v>9</v>
      </c>
      <c r="S30" s="9">
        <v>20</v>
      </c>
      <c r="T30" s="9">
        <v>11</v>
      </c>
      <c r="U30" s="9">
        <v>10</v>
      </c>
      <c r="V30" s="27">
        <v>6</v>
      </c>
      <c r="W30" s="15">
        <v>10</v>
      </c>
      <c r="X30" s="15">
        <v>5</v>
      </c>
      <c r="Y30" s="15">
        <v>24</v>
      </c>
      <c r="Z30" s="15">
        <v>33</v>
      </c>
      <c r="AA30" s="15">
        <v>2</v>
      </c>
      <c r="AB30" s="15">
        <v>3</v>
      </c>
      <c r="AC30" s="15">
        <v>8</v>
      </c>
      <c r="AD30" s="15">
        <v>4</v>
      </c>
      <c r="AE30" s="15">
        <v>45</v>
      </c>
      <c r="AF30" s="15">
        <v>52</v>
      </c>
      <c r="AG30" s="15">
        <v>6</v>
      </c>
      <c r="AH30" s="15">
        <v>6</v>
      </c>
      <c r="AI30" s="15">
        <v>34</v>
      </c>
      <c r="AJ30" s="15">
        <v>38</v>
      </c>
      <c r="AK30" s="15">
        <v>8</v>
      </c>
      <c r="AL30" s="15">
        <v>8</v>
      </c>
      <c r="AM30" s="15">
        <v>16</v>
      </c>
      <c r="AN30" s="15">
        <v>19</v>
      </c>
      <c r="AO30" s="15">
        <v>10</v>
      </c>
      <c r="AP30" s="15">
        <v>11</v>
      </c>
      <c r="AQ30" s="15">
        <v>5</v>
      </c>
      <c r="AR30" s="15">
        <v>8</v>
      </c>
      <c r="AS30" s="15">
        <v>0</v>
      </c>
      <c r="AT30" s="15">
        <v>0</v>
      </c>
      <c r="AU30" s="15">
        <v>0</v>
      </c>
      <c r="AV30" s="15">
        <v>1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1</v>
      </c>
      <c r="BG30" s="15">
        <v>0</v>
      </c>
      <c r="BH30" s="145">
        <v>0</v>
      </c>
      <c r="BI30" s="40"/>
      <c r="BJ30" s="40"/>
      <c r="BK30" s="40"/>
      <c r="BL30" s="40"/>
      <c r="BM30" s="40"/>
      <c r="BN30" s="40"/>
    </row>
    <row r="31" spans="1:66" ht="15.75" customHeight="1">
      <c r="A31" s="136"/>
      <c r="B31" s="2" t="s">
        <v>819</v>
      </c>
      <c r="C31" s="61">
        <v>63</v>
      </c>
      <c r="D31" s="3">
        <v>61</v>
      </c>
      <c r="E31" s="3">
        <v>0</v>
      </c>
      <c r="F31" s="3">
        <v>0</v>
      </c>
      <c r="G31" s="3">
        <v>20</v>
      </c>
      <c r="H31" s="3">
        <v>6</v>
      </c>
      <c r="I31" s="3">
        <v>1</v>
      </c>
      <c r="J31" s="3">
        <v>2</v>
      </c>
      <c r="K31" s="26">
        <v>37</v>
      </c>
      <c r="L31" s="72">
        <v>46</v>
      </c>
      <c r="M31" s="3">
        <v>28</v>
      </c>
      <c r="N31" s="3">
        <v>27</v>
      </c>
      <c r="O31" s="3">
        <v>3</v>
      </c>
      <c r="P31" s="3">
        <v>1</v>
      </c>
      <c r="Q31" s="3">
        <v>5</v>
      </c>
      <c r="R31" s="3">
        <v>5</v>
      </c>
      <c r="S31" s="3">
        <v>10</v>
      </c>
      <c r="T31" s="3">
        <v>7</v>
      </c>
      <c r="U31" s="3">
        <v>5</v>
      </c>
      <c r="V31" s="26">
        <v>4</v>
      </c>
      <c r="W31" s="20">
        <v>5</v>
      </c>
      <c r="X31" s="20">
        <v>3</v>
      </c>
      <c r="Y31" s="20">
        <v>10</v>
      </c>
      <c r="Z31" s="20">
        <v>14</v>
      </c>
      <c r="AA31" s="20">
        <v>0</v>
      </c>
      <c r="AB31" s="20">
        <v>1</v>
      </c>
      <c r="AC31" s="20">
        <v>3</v>
      </c>
      <c r="AD31" s="20">
        <v>1</v>
      </c>
      <c r="AE31" s="20">
        <v>22</v>
      </c>
      <c r="AF31" s="20">
        <v>16</v>
      </c>
      <c r="AG31" s="20">
        <v>3</v>
      </c>
      <c r="AH31" s="20">
        <v>2</v>
      </c>
      <c r="AI31" s="20">
        <v>18</v>
      </c>
      <c r="AJ31" s="20">
        <v>13</v>
      </c>
      <c r="AK31" s="20">
        <v>5</v>
      </c>
      <c r="AL31" s="20">
        <v>1</v>
      </c>
      <c r="AM31" s="20">
        <v>8</v>
      </c>
      <c r="AN31" s="20">
        <v>6</v>
      </c>
      <c r="AO31" s="20">
        <v>5</v>
      </c>
      <c r="AP31" s="20">
        <v>6</v>
      </c>
      <c r="AQ31" s="20">
        <v>1</v>
      </c>
      <c r="AR31" s="20">
        <v>1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171">
        <v>0</v>
      </c>
      <c r="BI31" s="40"/>
      <c r="BJ31" s="40"/>
      <c r="BK31" s="40"/>
      <c r="BL31" s="40"/>
      <c r="BM31" s="40"/>
      <c r="BN31" s="40"/>
    </row>
    <row r="32" spans="1:66" ht="15.75" customHeight="1">
      <c r="A32" s="136"/>
      <c r="B32" s="2" t="s">
        <v>820</v>
      </c>
      <c r="C32" s="61">
        <v>72</v>
      </c>
      <c r="D32" s="3">
        <v>59</v>
      </c>
      <c r="E32" s="3">
        <v>0</v>
      </c>
      <c r="F32" s="3">
        <v>0</v>
      </c>
      <c r="G32" s="3">
        <v>11</v>
      </c>
      <c r="H32" s="3">
        <v>4</v>
      </c>
      <c r="I32" s="3">
        <v>1</v>
      </c>
      <c r="J32" s="3">
        <v>0</v>
      </c>
      <c r="K32" s="26">
        <v>43</v>
      </c>
      <c r="L32" s="72">
        <v>29</v>
      </c>
      <c r="M32" s="3">
        <v>31</v>
      </c>
      <c r="N32" s="3">
        <v>25</v>
      </c>
      <c r="O32" s="3">
        <v>1</v>
      </c>
      <c r="P32" s="3">
        <v>1</v>
      </c>
      <c r="Q32" s="3">
        <v>9</v>
      </c>
      <c r="R32" s="3">
        <v>4</v>
      </c>
      <c r="S32" s="3">
        <v>8</v>
      </c>
      <c r="T32" s="3">
        <v>4</v>
      </c>
      <c r="U32" s="3">
        <v>4</v>
      </c>
      <c r="V32" s="26">
        <v>2</v>
      </c>
      <c r="W32" s="20">
        <v>4</v>
      </c>
      <c r="X32" s="20">
        <v>2</v>
      </c>
      <c r="Y32" s="20">
        <v>13</v>
      </c>
      <c r="Z32" s="20">
        <v>16</v>
      </c>
      <c r="AA32" s="20">
        <v>1</v>
      </c>
      <c r="AB32" s="20">
        <v>2</v>
      </c>
      <c r="AC32" s="20">
        <v>4</v>
      </c>
      <c r="AD32" s="20">
        <v>3</v>
      </c>
      <c r="AE32" s="20">
        <v>18</v>
      </c>
      <c r="AF32" s="20">
        <v>33</v>
      </c>
      <c r="AG32" s="20">
        <v>2</v>
      </c>
      <c r="AH32" s="20">
        <v>3</v>
      </c>
      <c r="AI32" s="20">
        <v>13</v>
      </c>
      <c r="AJ32" s="20">
        <v>23</v>
      </c>
      <c r="AK32" s="20">
        <v>3</v>
      </c>
      <c r="AL32" s="20">
        <v>6</v>
      </c>
      <c r="AM32" s="20">
        <v>7</v>
      </c>
      <c r="AN32" s="20">
        <v>12</v>
      </c>
      <c r="AO32" s="20">
        <v>3</v>
      </c>
      <c r="AP32" s="20">
        <v>5</v>
      </c>
      <c r="AQ32" s="20">
        <v>3</v>
      </c>
      <c r="AR32" s="20">
        <v>7</v>
      </c>
      <c r="AS32" s="20">
        <v>0</v>
      </c>
      <c r="AT32" s="20">
        <v>0</v>
      </c>
      <c r="AU32" s="20">
        <v>0</v>
      </c>
      <c r="AV32" s="20">
        <v>1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1</v>
      </c>
      <c r="BG32" s="20">
        <v>0</v>
      </c>
      <c r="BH32" s="171">
        <v>0</v>
      </c>
      <c r="BI32" s="40"/>
      <c r="BJ32" s="40"/>
      <c r="BK32" s="40"/>
      <c r="BL32" s="40"/>
      <c r="BM32" s="40"/>
      <c r="BN32" s="40"/>
    </row>
    <row r="33" spans="1:66" ht="15.75" customHeight="1">
      <c r="A33" s="138"/>
      <c r="B33" s="146" t="s">
        <v>6</v>
      </c>
      <c r="C33" s="62">
        <v>14</v>
      </c>
      <c r="D33" s="4">
        <v>14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374">
        <v>5</v>
      </c>
      <c r="L33" s="375">
        <v>8</v>
      </c>
      <c r="M33" s="4">
        <v>4</v>
      </c>
      <c r="N33" s="4">
        <v>4</v>
      </c>
      <c r="O33" s="4">
        <v>0</v>
      </c>
      <c r="P33" s="4">
        <v>1</v>
      </c>
      <c r="Q33" s="4">
        <v>1</v>
      </c>
      <c r="R33" s="4">
        <v>0</v>
      </c>
      <c r="S33" s="4">
        <v>2</v>
      </c>
      <c r="T33" s="4">
        <v>0</v>
      </c>
      <c r="U33" s="4">
        <v>1</v>
      </c>
      <c r="V33" s="374">
        <v>0</v>
      </c>
      <c r="W33" s="23">
        <v>1</v>
      </c>
      <c r="X33" s="23">
        <v>0</v>
      </c>
      <c r="Y33" s="23">
        <v>1</v>
      </c>
      <c r="Z33" s="23">
        <v>3</v>
      </c>
      <c r="AA33" s="23">
        <v>1</v>
      </c>
      <c r="AB33" s="23">
        <v>0</v>
      </c>
      <c r="AC33" s="23">
        <v>1</v>
      </c>
      <c r="AD33" s="23">
        <v>0</v>
      </c>
      <c r="AE33" s="23">
        <v>5</v>
      </c>
      <c r="AF33" s="23">
        <v>3</v>
      </c>
      <c r="AG33" s="23">
        <v>1</v>
      </c>
      <c r="AH33" s="23">
        <v>1</v>
      </c>
      <c r="AI33" s="23">
        <v>3</v>
      </c>
      <c r="AJ33" s="23">
        <v>2</v>
      </c>
      <c r="AK33" s="23">
        <v>0</v>
      </c>
      <c r="AL33" s="23">
        <v>1</v>
      </c>
      <c r="AM33" s="23">
        <v>1</v>
      </c>
      <c r="AN33" s="23">
        <v>1</v>
      </c>
      <c r="AO33" s="23">
        <v>2</v>
      </c>
      <c r="AP33" s="23">
        <v>0</v>
      </c>
      <c r="AQ33" s="23">
        <v>1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371">
        <v>0</v>
      </c>
      <c r="BI33" s="40"/>
      <c r="BJ33" s="40"/>
      <c r="BK33" s="40"/>
      <c r="BL33" s="40"/>
      <c r="BM33" s="40"/>
      <c r="BN33" s="40"/>
    </row>
    <row r="34" spans="1:66" ht="15.75" customHeight="1">
      <c r="A34" s="142" t="s">
        <v>821</v>
      </c>
      <c r="B34" s="143"/>
      <c r="C34" s="60">
        <v>154</v>
      </c>
      <c r="D34" s="10">
        <v>130</v>
      </c>
      <c r="E34" s="10">
        <v>0</v>
      </c>
      <c r="F34" s="10">
        <v>0</v>
      </c>
      <c r="G34" s="10">
        <v>35</v>
      </c>
      <c r="H34" s="10">
        <v>12</v>
      </c>
      <c r="I34" s="10">
        <v>2</v>
      </c>
      <c r="J34" s="10">
        <v>2</v>
      </c>
      <c r="K34" s="28">
        <v>78</v>
      </c>
      <c r="L34" s="131">
        <v>58</v>
      </c>
      <c r="M34" s="10">
        <v>46</v>
      </c>
      <c r="N34" s="10">
        <v>50</v>
      </c>
      <c r="O34" s="10">
        <v>2</v>
      </c>
      <c r="P34" s="10">
        <v>1</v>
      </c>
      <c r="Q34" s="10">
        <v>6</v>
      </c>
      <c r="R34" s="10">
        <v>3</v>
      </c>
      <c r="S34" s="10">
        <v>14</v>
      </c>
      <c r="T34" s="10">
        <v>10</v>
      </c>
      <c r="U34" s="10">
        <v>8</v>
      </c>
      <c r="V34" s="28">
        <v>5</v>
      </c>
      <c r="W34" s="17">
        <v>6</v>
      </c>
      <c r="X34" s="17">
        <v>5</v>
      </c>
      <c r="Y34" s="17">
        <v>24</v>
      </c>
      <c r="Z34" s="17">
        <v>36</v>
      </c>
      <c r="AA34" s="17">
        <v>1</v>
      </c>
      <c r="AB34" s="17">
        <v>3</v>
      </c>
      <c r="AC34" s="17">
        <v>4</v>
      </c>
      <c r="AD34" s="17">
        <v>8</v>
      </c>
      <c r="AE34" s="17">
        <v>34</v>
      </c>
      <c r="AF34" s="17">
        <v>42</v>
      </c>
      <c r="AG34" s="17">
        <v>2</v>
      </c>
      <c r="AH34" s="17">
        <v>5</v>
      </c>
      <c r="AI34" s="17">
        <v>24</v>
      </c>
      <c r="AJ34" s="17">
        <v>27</v>
      </c>
      <c r="AK34" s="17">
        <v>2</v>
      </c>
      <c r="AL34" s="17">
        <v>5</v>
      </c>
      <c r="AM34" s="17">
        <v>16</v>
      </c>
      <c r="AN34" s="17">
        <v>15</v>
      </c>
      <c r="AO34" s="17">
        <v>6</v>
      </c>
      <c r="AP34" s="17">
        <v>7</v>
      </c>
      <c r="AQ34" s="17">
        <v>8</v>
      </c>
      <c r="AR34" s="17">
        <v>10</v>
      </c>
      <c r="AS34" s="17">
        <v>0</v>
      </c>
      <c r="AT34" s="17">
        <v>0</v>
      </c>
      <c r="AU34" s="17">
        <v>0</v>
      </c>
      <c r="AV34" s="17">
        <v>0</v>
      </c>
      <c r="AW34" s="17">
        <v>0</v>
      </c>
      <c r="AX34" s="17">
        <v>0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0</v>
      </c>
      <c r="BG34" s="17">
        <v>0</v>
      </c>
      <c r="BH34" s="132">
        <v>0</v>
      </c>
      <c r="BI34" s="40"/>
      <c r="BJ34" s="40"/>
      <c r="BK34" s="40"/>
      <c r="BL34" s="40"/>
      <c r="BM34" s="40"/>
      <c r="BN34" s="40"/>
    </row>
    <row r="35" spans="1:66" ht="15.75" customHeight="1">
      <c r="A35" s="136"/>
      <c r="B35" s="2" t="s">
        <v>822</v>
      </c>
      <c r="C35" s="61">
        <v>106</v>
      </c>
      <c r="D35" s="3">
        <v>96</v>
      </c>
      <c r="E35" s="3">
        <v>0</v>
      </c>
      <c r="F35" s="3">
        <v>0</v>
      </c>
      <c r="G35" s="3">
        <v>25</v>
      </c>
      <c r="H35" s="3">
        <v>6</v>
      </c>
      <c r="I35" s="3">
        <v>1</v>
      </c>
      <c r="J35" s="3">
        <v>2</v>
      </c>
      <c r="K35" s="26">
        <v>52</v>
      </c>
      <c r="L35" s="72">
        <v>43</v>
      </c>
      <c r="M35" s="3">
        <v>31</v>
      </c>
      <c r="N35" s="3">
        <v>37</v>
      </c>
      <c r="O35" s="3">
        <v>2</v>
      </c>
      <c r="P35" s="3">
        <v>1</v>
      </c>
      <c r="Q35" s="3">
        <v>2</v>
      </c>
      <c r="R35" s="3">
        <v>2</v>
      </c>
      <c r="S35" s="3">
        <v>11</v>
      </c>
      <c r="T35" s="3">
        <v>7</v>
      </c>
      <c r="U35" s="3">
        <v>7</v>
      </c>
      <c r="V35" s="26">
        <v>3</v>
      </c>
      <c r="W35" s="20">
        <v>4</v>
      </c>
      <c r="X35" s="20">
        <v>4</v>
      </c>
      <c r="Y35" s="20">
        <v>16</v>
      </c>
      <c r="Z35" s="20">
        <v>27</v>
      </c>
      <c r="AA35" s="20">
        <v>0</v>
      </c>
      <c r="AB35" s="20">
        <v>1</v>
      </c>
      <c r="AC35" s="20">
        <v>3</v>
      </c>
      <c r="AD35" s="20">
        <v>3</v>
      </c>
      <c r="AE35" s="20">
        <v>21</v>
      </c>
      <c r="AF35" s="20">
        <v>32</v>
      </c>
      <c r="AG35" s="20">
        <v>2</v>
      </c>
      <c r="AH35" s="20">
        <v>4</v>
      </c>
      <c r="AI35" s="20">
        <v>14</v>
      </c>
      <c r="AJ35" s="20">
        <v>21</v>
      </c>
      <c r="AK35" s="20">
        <v>0</v>
      </c>
      <c r="AL35" s="20">
        <v>4</v>
      </c>
      <c r="AM35" s="20">
        <v>10</v>
      </c>
      <c r="AN35" s="20">
        <v>13</v>
      </c>
      <c r="AO35" s="20">
        <v>4</v>
      </c>
      <c r="AP35" s="20">
        <v>4</v>
      </c>
      <c r="AQ35" s="20">
        <v>5</v>
      </c>
      <c r="AR35" s="20">
        <v>7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171">
        <v>0</v>
      </c>
      <c r="BI35" s="40"/>
      <c r="BJ35" s="40"/>
      <c r="BK35" s="40"/>
      <c r="BL35" s="40"/>
      <c r="BM35" s="40"/>
      <c r="BN35" s="40"/>
    </row>
    <row r="36" spans="1:66" ht="15.75" customHeight="1">
      <c r="A36" s="138"/>
      <c r="B36" s="146" t="s">
        <v>823</v>
      </c>
      <c r="C36" s="62">
        <v>48</v>
      </c>
      <c r="D36" s="4">
        <v>34</v>
      </c>
      <c r="E36" s="4">
        <v>0</v>
      </c>
      <c r="F36" s="4">
        <v>0</v>
      </c>
      <c r="G36" s="4">
        <v>10</v>
      </c>
      <c r="H36" s="4">
        <v>6</v>
      </c>
      <c r="I36" s="4">
        <v>1</v>
      </c>
      <c r="J36" s="4">
        <v>0</v>
      </c>
      <c r="K36" s="374">
        <v>26</v>
      </c>
      <c r="L36" s="375">
        <v>15</v>
      </c>
      <c r="M36" s="4">
        <v>15</v>
      </c>
      <c r="N36" s="4">
        <v>13</v>
      </c>
      <c r="O36" s="4">
        <v>0</v>
      </c>
      <c r="P36" s="4">
        <v>0</v>
      </c>
      <c r="Q36" s="4">
        <v>4</v>
      </c>
      <c r="R36" s="4">
        <v>1</v>
      </c>
      <c r="S36" s="4">
        <v>3</v>
      </c>
      <c r="T36" s="4">
        <v>3</v>
      </c>
      <c r="U36" s="4">
        <v>1</v>
      </c>
      <c r="V36" s="374">
        <v>2</v>
      </c>
      <c r="W36" s="23">
        <v>2</v>
      </c>
      <c r="X36" s="23">
        <v>1</v>
      </c>
      <c r="Y36" s="23">
        <v>8</v>
      </c>
      <c r="Z36" s="23">
        <v>9</v>
      </c>
      <c r="AA36" s="23">
        <v>1</v>
      </c>
      <c r="AB36" s="23">
        <v>2</v>
      </c>
      <c r="AC36" s="23">
        <v>1</v>
      </c>
      <c r="AD36" s="23">
        <v>5</v>
      </c>
      <c r="AE36" s="23">
        <v>13</v>
      </c>
      <c r="AF36" s="23">
        <v>10</v>
      </c>
      <c r="AG36" s="23">
        <v>0</v>
      </c>
      <c r="AH36" s="23">
        <v>1</v>
      </c>
      <c r="AI36" s="23">
        <v>10</v>
      </c>
      <c r="AJ36" s="23">
        <v>6</v>
      </c>
      <c r="AK36" s="23">
        <v>2</v>
      </c>
      <c r="AL36" s="23">
        <v>1</v>
      </c>
      <c r="AM36" s="23">
        <v>6</v>
      </c>
      <c r="AN36" s="23">
        <v>2</v>
      </c>
      <c r="AO36" s="23">
        <v>2</v>
      </c>
      <c r="AP36" s="23">
        <v>3</v>
      </c>
      <c r="AQ36" s="23">
        <v>3</v>
      </c>
      <c r="AR36" s="23">
        <v>3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371">
        <v>0</v>
      </c>
      <c r="BI36" s="40"/>
      <c r="BJ36" s="40"/>
      <c r="BK36" s="40"/>
      <c r="BL36" s="40"/>
      <c r="BM36" s="40"/>
      <c r="BN36" s="40"/>
    </row>
    <row r="37" spans="1:66" ht="15.75" customHeight="1">
      <c r="A37" s="140" t="s">
        <v>67</v>
      </c>
      <c r="B37" s="141" t="s">
        <v>824</v>
      </c>
      <c r="C37" s="5">
        <v>136</v>
      </c>
      <c r="D37" s="6">
        <v>98</v>
      </c>
      <c r="E37" s="6">
        <v>0</v>
      </c>
      <c r="F37" s="6">
        <v>1</v>
      </c>
      <c r="G37" s="6">
        <v>22</v>
      </c>
      <c r="H37" s="6">
        <v>12</v>
      </c>
      <c r="I37" s="6">
        <v>5</v>
      </c>
      <c r="J37" s="6">
        <v>3</v>
      </c>
      <c r="K37" s="376">
        <v>77</v>
      </c>
      <c r="L37" s="377">
        <v>41</v>
      </c>
      <c r="M37" s="6">
        <v>65</v>
      </c>
      <c r="N37" s="6">
        <v>70</v>
      </c>
      <c r="O37" s="6">
        <v>3</v>
      </c>
      <c r="P37" s="6">
        <v>4</v>
      </c>
      <c r="Q37" s="6">
        <v>8</v>
      </c>
      <c r="R37" s="6">
        <v>11</v>
      </c>
      <c r="S37" s="6">
        <v>28</v>
      </c>
      <c r="T37" s="6">
        <v>20</v>
      </c>
      <c r="U37" s="6">
        <v>11</v>
      </c>
      <c r="V37" s="376">
        <v>16</v>
      </c>
      <c r="W37" s="24">
        <v>17</v>
      </c>
      <c r="X37" s="24">
        <v>4</v>
      </c>
      <c r="Y37" s="24">
        <v>26</v>
      </c>
      <c r="Z37" s="24">
        <v>35</v>
      </c>
      <c r="AA37" s="24">
        <v>2</v>
      </c>
      <c r="AB37" s="24">
        <v>1</v>
      </c>
      <c r="AC37" s="24">
        <v>6</v>
      </c>
      <c r="AD37" s="24">
        <v>9</v>
      </c>
      <c r="AE37" s="24">
        <v>35</v>
      </c>
      <c r="AF37" s="24">
        <v>39</v>
      </c>
      <c r="AG37" s="24">
        <v>4</v>
      </c>
      <c r="AH37" s="24">
        <v>3</v>
      </c>
      <c r="AI37" s="24">
        <v>28</v>
      </c>
      <c r="AJ37" s="24">
        <v>25</v>
      </c>
      <c r="AK37" s="24">
        <v>4</v>
      </c>
      <c r="AL37" s="24">
        <v>5</v>
      </c>
      <c r="AM37" s="24">
        <v>17</v>
      </c>
      <c r="AN37" s="24">
        <v>13</v>
      </c>
      <c r="AO37" s="24">
        <v>7</v>
      </c>
      <c r="AP37" s="24">
        <v>7</v>
      </c>
      <c r="AQ37" s="24">
        <v>3</v>
      </c>
      <c r="AR37" s="24">
        <v>11</v>
      </c>
      <c r="AS37" s="24">
        <v>0</v>
      </c>
      <c r="AT37" s="24">
        <v>0</v>
      </c>
      <c r="AU37" s="24">
        <v>3</v>
      </c>
      <c r="AV37" s="24">
        <v>1</v>
      </c>
      <c r="AW37" s="24">
        <v>0</v>
      </c>
      <c r="AX37" s="24">
        <v>0</v>
      </c>
      <c r="AY37" s="24">
        <v>0</v>
      </c>
      <c r="AZ37" s="24">
        <v>0</v>
      </c>
      <c r="BA37" s="24">
        <v>1</v>
      </c>
      <c r="BB37" s="24">
        <v>0</v>
      </c>
      <c r="BC37" s="24">
        <v>1</v>
      </c>
      <c r="BD37" s="24">
        <v>0</v>
      </c>
      <c r="BE37" s="24">
        <v>1</v>
      </c>
      <c r="BF37" s="24">
        <v>1</v>
      </c>
      <c r="BG37" s="24">
        <v>0</v>
      </c>
      <c r="BH37" s="372">
        <v>0</v>
      </c>
      <c r="BI37" s="40"/>
      <c r="BJ37" s="40"/>
      <c r="BK37" s="40"/>
      <c r="BL37" s="40"/>
      <c r="BM37" s="40"/>
      <c r="BN37" s="40"/>
    </row>
    <row r="38" spans="1:66" ht="15.75" customHeight="1">
      <c r="A38" s="142" t="s">
        <v>7</v>
      </c>
      <c r="B38" s="143"/>
      <c r="C38" s="60">
        <v>191</v>
      </c>
      <c r="D38" s="10">
        <v>160</v>
      </c>
      <c r="E38" s="10">
        <v>0</v>
      </c>
      <c r="F38" s="10">
        <v>2</v>
      </c>
      <c r="G38" s="10">
        <v>37</v>
      </c>
      <c r="H38" s="10">
        <v>8</v>
      </c>
      <c r="I38" s="10">
        <v>2</v>
      </c>
      <c r="J38" s="10">
        <v>7</v>
      </c>
      <c r="K38" s="28">
        <v>118</v>
      </c>
      <c r="L38" s="131">
        <v>84</v>
      </c>
      <c r="M38" s="10">
        <v>79</v>
      </c>
      <c r="N38" s="10">
        <v>52</v>
      </c>
      <c r="O38" s="10">
        <v>6</v>
      </c>
      <c r="P38" s="10">
        <v>6</v>
      </c>
      <c r="Q38" s="10">
        <v>9</v>
      </c>
      <c r="R38" s="10">
        <v>10</v>
      </c>
      <c r="S38" s="10">
        <v>45</v>
      </c>
      <c r="T38" s="10">
        <v>14</v>
      </c>
      <c r="U38" s="10">
        <v>23</v>
      </c>
      <c r="V38" s="28">
        <v>6</v>
      </c>
      <c r="W38" s="17">
        <v>22</v>
      </c>
      <c r="X38" s="17">
        <v>8</v>
      </c>
      <c r="Y38" s="17">
        <v>19</v>
      </c>
      <c r="Z38" s="17">
        <v>22</v>
      </c>
      <c r="AA38" s="17">
        <v>1</v>
      </c>
      <c r="AB38" s="17">
        <v>4</v>
      </c>
      <c r="AC38" s="17">
        <v>4</v>
      </c>
      <c r="AD38" s="17">
        <v>14</v>
      </c>
      <c r="AE38" s="17">
        <v>54</v>
      </c>
      <c r="AF38" s="17">
        <v>74</v>
      </c>
      <c r="AG38" s="17">
        <v>10</v>
      </c>
      <c r="AH38" s="17">
        <v>6</v>
      </c>
      <c r="AI38" s="17">
        <v>37</v>
      </c>
      <c r="AJ38" s="17">
        <v>52</v>
      </c>
      <c r="AK38" s="17">
        <v>4</v>
      </c>
      <c r="AL38" s="17">
        <v>10</v>
      </c>
      <c r="AM38" s="17">
        <v>26</v>
      </c>
      <c r="AN38" s="17">
        <v>27</v>
      </c>
      <c r="AO38" s="17">
        <v>7</v>
      </c>
      <c r="AP38" s="17">
        <v>15</v>
      </c>
      <c r="AQ38" s="17">
        <v>7</v>
      </c>
      <c r="AR38" s="17">
        <v>16</v>
      </c>
      <c r="AS38" s="17">
        <v>0</v>
      </c>
      <c r="AT38" s="17">
        <v>0</v>
      </c>
      <c r="AU38" s="17">
        <v>2</v>
      </c>
      <c r="AV38" s="17">
        <v>0</v>
      </c>
      <c r="AW38" s="17">
        <v>0</v>
      </c>
      <c r="AX38" s="17">
        <v>0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1</v>
      </c>
      <c r="BF38" s="17">
        <v>0</v>
      </c>
      <c r="BG38" s="17">
        <v>1</v>
      </c>
      <c r="BH38" s="132">
        <v>0</v>
      </c>
      <c r="BI38" s="40"/>
      <c r="BJ38" s="40"/>
      <c r="BK38" s="40"/>
      <c r="BL38" s="40"/>
      <c r="BM38" s="40"/>
      <c r="BN38" s="40"/>
    </row>
    <row r="39" spans="1:66" ht="15.75" customHeight="1">
      <c r="A39" s="136"/>
      <c r="B39" s="2" t="s">
        <v>8</v>
      </c>
      <c r="C39" s="61">
        <v>100</v>
      </c>
      <c r="D39" s="3">
        <v>87</v>
      </c>
      <c r="E39" s="3">
        <v>0</v>
      </c>
      <c r="F39" s="3">
        <v>2</v>
      </c>
      <c r="G39" s="3">
        <v>20</v>
      </c>
      <c r="H39" s="3">
        <v>4</v>
      </c>
      <c r="I39" s="3">
        <v>1</v>
      </c>
      <c r="J39" s="3">
        <v>5</v>
      </c>
      <c r="K39" s="26">
        <v>75</v>
      </c>
      <c r="L39" s="72">
        <v>52</v>
      </c>
      <c r="M39" s="3">
        <v>48</v>
      </c>
      <c r="N39" s="3">
        <v>33</v>
      </c>
      <c r="O39" s="3">
        <v>3</v>
      </c>
      <c r="P39" s="3">
        <v>3</v>
      </c>
      <c r="Q39" s="3">
        <v>7</v>
      </c>
      <c r="R39" s="3">
        <v>9</v>
      </c>
      <c r="S39" s="3">
        <v>27</v>
      </c>
      <c r="T39" s="3">
        <v>7</v>
      </c>
      <c r="U39" s="3">
        <v>14</v>
      </c>
      <c r="V39" s="26">
        <v>2</v>
      </c>
      <c r="W39" s="20">
        <v>13</v>
      </c>
      <c r="X39" s="20">
        <v>5</v>
      </c>
      <c r="Y39" s="20">
        <v>11</v>
      </c>
      <c r="Z39" s="20">
        <v>14</v>
      </c>
      <c r="AA39" s="20">
        <v>0</v>
      </c>
      <c r="AB39" s="20">
        <v>2</v>
      </c>
      <c r="AC39" s="20">
        <v>1</v>
      </c>
      <c r="AD39" s="20">
        <v>7</v>
      </c>
      <c r="AE39" s="20">
        <v>34</v>
      </c>
      <c r="AF39" s="20">
        <v>52</v>
      </c>
      <c r="AG39" s="20">
        <v>5</v>
      </c>
      <c r="AH39" s="20">
        <v>5</v>
      </c>
      <c r="AI39" s="20">
        <v>25</v>
      </c>
      <c r="AJ39" s="20">
        <v>34</v>
      </c>
      <c r="AK39" s="20">
        <v>2</v>
      </c>
      <c r="AL39" s="20">
        <v>7</v>
      </c>
      <c r="AM39" s="20">
        <v>16</v>
      </c>
      <c r="AN39" s="20">
        <v>16</v>
      </c>
      <c r="AO39" s="20">
        <v>7</v>
      </c>
      <c r="AP39" s="20">
        <v>11</v>
      </c>
      <c r="AQ39" s="20">
        <v>4</v>
      </c>
      <c r="AR39" s="20">
        <v>13</v>
      </c>
      <c r="AS39" s="20">
        <v>0</v>
      </c>
      <c r="AT39" s="20">
        <v>0</v>
      </c>
      <c r="AU39" s="20">
        <v>1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1</v>
      </c>
      <c r="BF39" s="20">
        <v>0</v>
      </c>
      <c r="BG39" s="20">
        <v>0</v>
      </c>
      <c r="BH39" s="171">
        <v>0</v>
      </c>
      <c r="BI39" s="40"/>
      <c r="BJ39" s="40"/>
      <c r="BK39" s="40"/>
      <c r="BL39" s="40"/>
      <c r="BM39" s="40"/>
      <c r="BN39" s="40"/>
    </row>
    <row r="40" spans="1:66" ht="15.75" customHeight="1">
      <c r="A40" s="136"/>
      <c r="B40" s="2" t="s">
        <v>825</v>
      </c>
      <c r="C40" s="61">
        <v>57</v>
      </c>
      <c r="D40" s="3">
        <v>40</v>
      </c>
      <c r="E40" s="3">
        <v>0</v>
      </c>
      <c r="F40" s="3">
        <v>0</v>
      </c>
      <c r="G40" s="3">
        <v>12</v>
      </c>
      <c r="H40" s="3">
        <v>3</v>
      </c>
      <c r="I40" s="3">
        <v>1</v>
      </c>
      <c r="J40" s="3">
        <v>1</v>
      </c>
      <c r="K40" s="26">
        <v>26</v>
      </c>
      <c r="L40" s="72">
        <v>23</v>
      </c>
      <c r="M40" s="3">
        <v>19</v>
      </c>
      <c r="N40" s="3">
        <v>10</v>
      </c>
      <c r="O40" s="3">
        <v>2</v>
      </c>
      <c r="P40" s="3">
        <v>1</v>
      </c>
      <c r="Q40" s="3">
        <v>1</v>
      </c>
      <c r="R40" s="3">
        <v>0</v>
      </c>
      <c r="S40" s="3">
        <v>11</v>
      </c>
      <c r="T40" s="3">
        <v>4</v>
      </c>
      <c r="U40" s="3">
        <v>4</v>
      </c>
      <c r="V40" s="26">
        <v>2</v>
      </c>
      <c r="W40" s="20">
        <v>7</v>
      </c>
      <c r="X40" s="20">
        <v>2</v>
      </c>
      <c r="Y40" s="20">
        <v>5</v>
      </c>
      <c r="Z40" s="20">
        <v>5</v>
      </c>
      <c r="AA40" s="20">
        <v>0</v>
      </c>
      <c r="AB40" s="20">
        <v>2</v>
      </c>
      <c r="AC40" s="20">
        <v>1</v>
      </c>
      <c r="AD40" s="20">
        <v>7</v>
      </c>
      <c r="AE40" s="20">
        <v>14</v>
      </c>
      <c r="AF40" s="20">
        <v>14</v>
      </c>
      <c r="AG40" s="20">
        <v>4</v>
      </c>
      <c r="AH40" s="20">
        <v>0</v>
      </c>
      <c r="AI40" s="20">
        <v>8</v>
      </c>
      <c r="AJ40" s="20">
        <v>11</v>
      </c>
      <c r="AK40" s="20">
        <v>1</v>
      </c>
      <c r="AL40" s="20">
        <v>2</v>
      </c>
      <c r="AM40" s="20">
        <v>7</v>
      </c>
      <c r="AN40" s="20">
        <v>5</v>
      </c>
      <c r="AO40" s="20">
        <v>0</v>
      </c>
      <c r="AP40" s="20">
        <v>4</v>
      </c>
      <c r="AQ40" s="20">
        <v>2</v>
      </c>
      <c r="AR40" s="20">
        <v>3</v>
      </c>
      <c r="AS40" s="20">
        <v>0</v>
      </c>
      <c r="AT40" s="20">
        <v>0</v>
      </c>
      <c r="AU40" s="20">
        <v>1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1</v>
      </c>
      <c r="BH40" s="171">
        <v>0</v>
      </c>
      <c r="BI40" s="40"/>
      <c r="BJ40" s="40"/>
      <c r="BK40" s="40"/>
      <c r="BL40" s="40"/>
      <c r="BM40" s="40"/>
      <c r="BN40" s="40"/>
    </row>
    <row r="41" spans="1:66" ht="15.75" customHeight="1">
      <c r="A41" s="136"/>
      <c r="B41" s="2" t="s">
        <v>826</v>
      </c>
      <c r="C41" s="61">
        <v>17</v>
      </c>
      <c r="D41" s="3">
        <v>20</v>
      </c>
      <c r="E41" s="3">
        <v>0</v>
      </c>
      <c r="F41" s="3">
        <v>0</v>
      </c>
      <c r="G41" s="3">
        <v>3</v>
      </c>
      <c r="H41" s="3">
        <v>0</v>
      </c>
      <c r="I41" s="3">
        <v>0</v>
      </c>
      <c r="J41" s="3">
        <v>1</v>
      </c>
      <c r="K41" s="26">
        <v>5</v>
      </c>
      <c r="L41" s="72">
        <v>3</v>
      </c>
      <c r="M41" s="3">
        <v>7</v>
      </c>
      <c r="N41" s="3">
        <v>8</v>
      </c>
      <c r="O41" s="3">
        <v>0</v>
      </c>
      <c r="P41" s="3">
        <v>1</v>
      </c>
      <c r="Q41" s="3">
        <v>0</v>
      </c>
      <c r="R41" s="3">
        <v>1</v>
      </c>
      <c r="S41" s="3">
        <v>5</v>
      </c>
      <c r="T41" s="3">
        <v>3</v>
      </c>
      <c r="U41" s="3">
        <v>5</v>
      </c>
      <c r="V41" s="26">
        <v>2</v>
      </c>
      <c r="W41" s="20">
        <v>0</v>
      </c>
      <c r="X41" s="20">
        <v>1</v>
      </c>
      <c r="Y41" s="20">
        <v>2</v>
      </c>
      <c r="Z41" s="20">
        <v>3</v>
      </c>
      <c r="AA41" s="20">
        <v>0</v>
      </c>
      <c r="AB41" s="20">
        <v>0</v>
      </c>
      <c r="AC41" s="20">
        <v>1</v>
      </c>
      <c r="AD41" s="20">
        <v>0</v>
      </c>
      <c r="AE41" s="20">
        <v>3</v>
      </c>
      <c r="AF41" s="20">
        <v>3</v>
      </c>
      <c r="AG41" s="20">
        <v>1</v>
      </c>
      <c r="AH41" s="20">
        <v>1</v>
      </c>
      <c r="AI41" s="20">
        <v>2</v>
      </c>
      <c r="AJ41" s="20">
        <v>2</v>
      </c>
      <c r="AK41" s="20">
        <v>1</v>
      </c>
      <c r="AL41" s="20">
        <v>0</v>
      </c>
      <c r="AM41" s="20">
        <v>1</v>
      </c>
      <c r="AN41" s="20">
        <v>2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171">
        <v>0</v>
      </c>
      <c r="BI41" s="40"/>
      <c r="BJ41" s="40"/>
      <c r="BK41" s="40"/>
      <c r="BL41" s="40"/>
      <c r="BM41" s="40"/>
      <c r="BN41" s="40"/>
    </row>
    <row r="42" spans="1:66" ht="15.75" customHeight="1">
      <c r="A42" s="138"/>
      <c r="B42" s="146" t="s">
        <v>827</v>
      </c>
      <c r="C42" s="62">
        <v>17</v>
      </c>
      <c r="D42" s="4">
        <v>13</v>
      </c>
      <c r="E42" s="4">
        <v>0</v>
      </c>
      <c r="F42" s="4">
        <v>0</v>
      </c>
      <c r="G42" s="4">
        <v>2</v>
      </c>
      <c r="H42" s="4">
        <v>1</v>
      </c>
      <c r="I42" s="4">
        <v>0</v>
      </c>
      <c r="J42" s="4">
        <v>0</v>
      </c>
      <c r="K42" s="374">
        <v>12</v>
      </c>
      <c r="L42" s="375">
        <v>6</v>
      </c>
      <c r="M42" s="4">
        <v>5</v>
      </c>
      <c r="N42" s="4">
        <v>1</v>
      </c>
      <c r="O42" s="4">
        <v>1</v>
      </c>
      <c r="P42" s="4">
        <v>1</v>
      </c>
      <c r="Q42" s="4">
        <v>1</v>
      </c>
      <c r="R42" s="4">
        <v>0</v>
      </c>
      <c r="S42" s="4">
        <v>2</v>
      </c>
      <c r="T42" s="4">
        <v>0</v>
      </c>
      <c r="U42" s="4">
        <v>0</v>
      </c>
      <c r="V42" s="374">
        <v>0</v>
      </c>
      <c r="W42" s="23">
        <v>2</v>
      </c>
      <c r="X42" s="23">
        <v>0</v>
      </c>
      <c r="Y42" s="23">
        <v>1</v>
      </c>
      <c r="Z42" s="23">
        <v>0</v>
      </c>
      <c r="AA42" s="23">
        <v>1</v>
      </c>
      <c r="AB42" s="23">
        <v>0</v>
      </c>
      <c r="AC42" s="23">
        <v>1</v>
      </c>
      <c r="AD42" s="23">
        <v>0</v>
      </c>
      <c r="AE42" s="23">
        <v>3</v>
      </c>
      <c r="AF42" s="23">
        <v>5</v>
      </c>
      <c r="AG42" s="23">
        <v>0</v>
      </c>
      <c r="AH42" s="23">
        <v>0</v>
      </c>
      <c r="AI42" s="23">
        <v>2</v>
      </c>
      <c r="AJ42" s="23">
        <v>5</v>
      </c>
      <c r="AK42" s="23">
        <v>0</v>
      </c>
      <c r="AL42" s="23">
        <v>1</v>
      </c>
      <c r="AM42" s="23">
        <v>2</v>
      </c>
      <c r="AN42" s="23">
        <v>4</v>
      </c>
      <c r="AO42" s="23">
        <v>0</v>
      </c>
      <c r="AP42" s="23">
        <v>0</v>
      </c>
      <c r="AQ42" s="23">
        <v>1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371">
        <v>0</v>
      </c>
      <c r="BI42" s="40"/>
      <c r="BJ42" s="40"/>
      <c r="BK42" s="40"/>
      <c r="BL42" s="40"/>
      <c r="BM42" s="40"/>
      <c r="BN42" s="40"/>
    </row>
    <row r="43" spans="1:66" ht="15.75" customHeight="1">
      <c r="A43" s="142" t="s">
        <v>928</v>
      </c>
      <c r="B43" s="143"/>
      <c r="C43" s="60">
        <v>169</v>
      </c>
      <c r="D43" s="10">
        <v>124</v>
      </c>
      <c r="E43" s="10">
        <v>0</v>
      </c>
      <c r="F43" s="10">
        <v>0</v>
      </c>
      <c r="G43" s="10">
        <v>51</v>
      </c>
      <c r="H43" s="10">
        <v>15</v>
      </c>
      <c r="I43" s="10">
        <v>7</v>
      </c>
      <c r="J43" s="10">
        <v>1</v>
      </c>
      <c r="K43" s="28">
        <v>86</v>
      </c>
      <c r="L43" s="131">
        <v>55</v>
      </c>
      <c r="M43" s="10">
        <v>74</v>
      </c>
      <c r="N43" s="10">
        <v>52</v>
      </c>
      <c r="O43" s="10">
        <v>12</v>
      </c>
      <c r="P43" s="10">
        <v>5</v>
      </c>
      <c r="Q43" s="10">
        <v>13</v>
      </c>
      <c r="R43" s="10">
        <v>10</v>
      </c>
      <c r="S43" s="10">
        <v>32</v>
      </c>
      <c r="T43" s="10">
        <v>9</v>
      </c>
      <c r="U43" s="10">
        <v>16</v>
      </c>
      <c r="V43" s="28">
        <v>7</v>
      </c>
      <c r="W43" s="17">
        <v>16</v>
      </c>
      <c r="X43" s="17">
        <v>2</v>
      </c>
      <c r="Y43" s="17">
        <v>17</v>
      </c>
      <c r="Z43" s="17">
        <v>28</v>
      </c>
      <c r="AA43" s="17">
        <v>0</v>
      </c>
      <c r="AB43" s="17">
        <v>1</v>
      </c>
      <c r="AC43" s="17">
        <v>7</v>
      </c>
      <c r="AD43" s="17">
        <v>11</v>
      </c>
      <c r="AE43" s="17">
        <v>58</v>
      </c>
      <c r="AF43" s="17">
        <v>62</v>
      </c>
      <c r="AG43" s="17">
        <v>6</v>
      </c>
      <c r="AH43" s="17">
        <v>12</v>
      </c>
      <c r="AI43" s="17">
        <v>42</v>
      </c>
      <c r="AJ43" s="17">
        <v>34</v>
      </c>
      <c r="AK43" s="17">
        <v>5</v>
      </c>
      <c r="AL43" s="17">
        <v>12</v>
      </c>
      <c r="AM43" s="17">
        <v>25</v>
      </c>
      <c r="AN43" s="17">
        <v>16</v>
      </c>
      <c r="AO43" s="17">
        <v>12</v>
      </c>
      <c r="AP43" s="17">
        <v>6</v>
      </c>
      <c r="AQ43" s="17">
        <v>10</v>
      </c>
      <c r="AR43" s="17">
        <v>16</v>
      </c>
      <c r="AS43" s="17">
        <v>0</v>
      </c>
      <c r="AT43" s="17">
        <v>0</v>
      </c>
      <c r="AU43" s="17">
        <v>1</v>
      </c>
      <c r="AV43" s="17">
        <v>0</v>
      </c>
      <c r="AW43" s="17">
        <v>0</v>
      </c>
      <c r="AX43" s="17">
        <v>0</v>
      </c>
      <c r="AY43" s="17">
        <v>0</v>
      </c>
      <c r="AZ43" s="17">
        <v>0</v>
      </c>
      <c r="BA43" s="17">
        <v>1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0</v>
      </c>
      <c r="BH43" s="132">
        <v>0</v>
      </c>
      <c r="BI43" s="40"/>
      <c r="BJ43" s="40"/>
      <c r="BK43" s="40"/>
      <c r="BL43" s="40"/>
      <c r="BM43" s="40"/>
      <c r="BN43" s="40"/>
    </row>
    <row r="44" spans="1:66" ht="15.75" customHeight="1">
      <c r="A44" s="136"/>
      <c r="B44" s="2" t="s">
        <v>828</v>
      </c>
      <c r="C44" s="61">
        <v>35</v>
      </c>
      <c r="D44" s="3">
        <v>20</v>
      </c>
      <c r="E44" s="3">
        <v>0</v>
      </c>
      <c r="F44" s="3">
        <v>0</v>
      </c>
      <c r="G44" s="3">
        <v>14</v>
      </c>
      <c r="H44" s="3">
        <v>2</v>
      </c>
      <c r="I44" s="3">
        <v>1</v>
      </c>
      <c r="J44" s="3">
        <v>0</v>
      </c>
      <c r="K44" s="26">
        <v>15</v>
      </c>
      <c r="L44" s="72">
        <v>10</v>
      </c>
      <c r="M44" s="3">
        <v>17</v>
      </c>
      <c r="N44" s="3">
        <v>8</v>
      </c>
      <c r="O44" s="3">
        <v>6</v>
      </c>
      <c r="P44" s="3">
        <v>0</v>
      </c>
      <c r="Q44" s="3">
        <v>2</v>
      </c>
      <c r="R44" s="3">
        <v>4</v>
      </c>
      <c r="S44" s="3">
        <v>4</v>
      </c>
      <c r="T44" s="3">
        <v>1</v>
      </c>
      <c r="U44" s="3">
        <v>0</v>
      </c>
      <c r="V44" s="26">
        <v>1</v>
      </c>
      <c r="W44" s="20">
        <v>4</v>
      </c>
      <c r="X44" s="20">
        <v>0</v>
      </c>
      <c r="Y44" s="20">
        <v>5</v>
      </c>
      <c r="Z44" s="20">
        <v>3</v>
      </c>
      <c r="AA44" s="20">
        <v>0</v>
      </c>
      <c r="AB44" s="20">
        <v>0</v>
      </c>
      <c r="AC44" s="20">
        <v>1</v>
      </c>
      <c r="AD44" s="20">
        <v>1</v>
      </c>
      <c r="AE44" s="20">
        <v>8</v>
      </c>
      <c r="AF44" s="20">
        <v>8</v>
      </c>
      <c r="AG44" s="20">
        <v>0</v>
      </c>
      <c r="AH44" s="20">
        <v>1</v>
      </c>
      <c r="AI44" s="20">
        <v>7</v>
      </c>
      <c r="AJ44" s="20">
        <v>5</v>
      </c>
      <c r="AK44" s="20">
        <v>0</v>
      </c>
      <c r="AL44" s="20">
        <v>0</v>
      </c>
      <c r="AM44" s="20">
        <v>5</v>
      </c>
      <c r="AN44" s="20">
        <v>5</v>
      </c>
      <c r="AO44" s="20">
        <v>2</v>
      </c>
      <c r="AP44" s="20">
        <v>0</v>
      </c>
      <c r="AQ44" s="20">
        <v>1</v>
      </c>
      <c r="AR44" s="20">
        <v>2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171">
        <v>0</v>
      </c>
      <c r="BI44" s="40"/>
      <c r="BJ44" s="40"/>
      <c r="BK44" s="40"/>
      <c r="BL44" s="40"/>
      <c r="BM44" s="40"/>
      <c r="BN44" s="40"/>
    </row>
    <row r="45" spans="1:66" ht="15.75" customHeight="1">
      <c r="A45" s="136"/>
      <c r="B45" s="2" t="s">
        <v>829</v>
      </c>
      <c r="C45" s="61">
        <v>48</v>
      </c>
      <c r="D45" s="3">
        <v>45</v>
      </c>
      <c r="E45" s="3">
        <v>0</v>
      </c>
      <c r="F45" s="3">
        <v>0</v>
      </c>
      <c r="G45" s="3">
        <v>14</v>
      </c>
      <c r="H45" s="3">
        <v>1</v>
      </c>
      <c r="I45" s="3">
        <v>1</v>
      </c>
      <c r="J45" s="3">
        <v>0</v>
      </c>
      <c r="K45" s="26">
        <v>16</v>
      </c>
      <c r="L45" s="72">
        <v>19</v>
      </c>
      <c r="M45" s="3">
        <v>16</v>
      </c>
      <c r="N45" s="3">
        <v>17</v>
      </c>
      <c r="O45" s="3">
        <v>2</v>
      </c>
      <c r="P45" s="3">
        <v>2</v>
      </c>
      <c r="Q45" s="3">
        <v>4</v>
      </c>
      <c r="R45" s="3">
        <v>2</v>
      </c>
      <c r="S45" s="3">
        <v>7</v>
      </c>
      <c r="T45" s="3">
        <v>4</v>
      </c>
      <c r="U45" s="3">
        <v>4</v>
      </c>
      <c r="V45" s="26">
        <v>3</v>
      </c>
      <c r="W45" s="20">
        <v>3</v>
      </c>
      <c r="X45" s="20">
        <v>1</v>
      </c>
      <c r="Y45" s="20">
        <v>3</v>
      </c>
      <c r="Z45" s="20">
        <v>9</v>
      </c>
      <c r="AA45" s="20">
        <v>0</v>
      </c>
      <c r="AB45" s="20">
        <v>0</v>
      </c>
      <c r="AC45" s="20">
        <v>2</v>
      </c>
      <c r="AD45" s="20">
        <v>1</v>
      </c>
      <c r="AE45" s="20">
        <v>16</v>
      </c>
      <c r="AF45" s="20">
        <v>13</v>
      </c>
      <c r="AG45" s="20">
        <v>0</v>
      </c>
      <c r="AH45" s="20">
        <v>2</v>
      </c>
      <c r="AI45" s="20">
        <v>11</v>
      </c>
      <c r="AJ45" s="20">
        <v>8</v>
      </c>
      <c r="AK45" s="20">
        <v>2</v>
      </c>
      <c r="AL45" s="20">
        <v>4</v>
      </c>
      <c r="AM45" s="20">
        <v>5</v>
      </c>
      <c r="AN45" s="20">
        <v>2</v>
      </c>
      <c r="AO45" s="20">
        <v>4</v>
      </c>
      <c r="AP45" s="20">
        <v>2</v>
      </c>
      <c r="AQ45" s="20">
        <v>5</v>
      </c>
      <c r="AR45" s="20">
        <v>3</v>
      </c>
      <c r="AS45" s="20">
        <v>0</v>
      </c>
      <c r="AT45" s="20">
        <v>0</v>
      </c>
      <c r="AU45" s="20">
        <v>1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1</v>
      </c>
      <c r="BB45" s="20">
        <v>0</v>
      </c>
      <c r="BC45" s="20">
        <v>0</v>
      </c>
      <c r="BD45" s="20">
        <v>0</v>
      </c>
      <c r="BE45" s="20">
        <v>0</v>
      </c>
      <c r="BF45" s="20">
        <v>0</v>
      </c>
      <c r="BG45" s="20">
        <v>0</v>
      </c>
      <c r="BH45" s="171">
        <v>0</v>
      </c>
      <c r="BI45" s="40"/>
      <c r="BJ45" s="40"/>
      <c r="BK45" s="40"/>
      <c r="BL45" s="40"/>
      <c r="BM45" s="40"/>
      <c r="BN45" s="40"/>
    </row>
    <row r="46" spans="1:66" ht="15.75" customHeight="1">
      <c r="A46" s="136"/>
      <c r="B46" s="2" t="s">
        <v>830</v>
      </c>
      <c r="C46" s="61">
        <v>23</v>
      </c>
      <c r="D46" s="3">
        <v>14</v>
      </c>
      <c r="E46" s="3">
        <v>0</v>
      </c>
      <c r="F46" s="3">
        <v>0</v>
      </c>
      <c r="G46" s="3">
        <v>5</v>
      </c>
      <c r="H46" s="3">
        <v>2</v>
      </c>
      <c r="I46" s="3">
        <v>0</v>
      </c>
      <c r="J46" s="3">
        <v>0</v>
      </c>
      <c r="K46" s="26">
        <v>14</v>
      </c>
      <c r="L46" s="72">
        <v>8</v>
      </c>
      <c r="M46" s="3">
        <v>12</v>
      </c>
      <c r="N46" s="3">
        <v>7</v>
      </c>
      <c r="O46" s="3">
        <v>0</v>
      </c>
      <c r="P46" s="3">
        <v>2</v>
      </c>
      <c r="Q46" s="3">
        <v>1</v>
      </c>
      <c r="R46" s="3">
        <v>1</v>
      </c>
      <c r="S46" s="3">
        <v>10</v>
      </c>
      <c r="T46" s="3">
        <v>2</v>
      </c>
      <c r="U46" s="3">
        <v>6</v>
      </c>
      <c r="V46" s="26">
        <v>1</v>
      </c>
      <c r="W46" s="20">
        <v>4</v>
      </c>
      <c r="X46" s="20">
        <v>1</v>
      </c>
      <c r="Y46" s="20">
        <v>1</v>
      </c>
      <c r="Z46" s="20">
        <v>2</v>
      </c>
      <c r="AA46" s="20">
        <v>0</v>
      </c>
      <c r="AB46" s="20">
        <v>0</v>
      </c>
      <c r="AC46" s="20">
        <v>2</v>
      </c>
      <c r="AD46" s="20">
        <v>3</v>
      </c>
      <c r="AE46" s="20">
        <v>10</v>
      </c>
      <c r="AF46" s="20">
        <v>7</v>
      </c>
      <c r="AG46" s="20">
        <v>0</v>
      </c>
      <c r="AH46" s="20">
        <v>0</v>
      </c>
      <c r="AI46" s="20">
        <v>8</v>
      </c>
      <c r="AJ46" s="20">
        <v>4</v>
      </c>
      <c r="AK46" s="20">
        <v>2</v>
      </c>
      <c r="AL46" s="20">
        <v>3</v>
      </c>
      <c r="AM46" s="20">
        <v>5</v>
      </c>
      <c r="AN46" s="20">
        <v>1</v>
      </c>
      <c r="AO46" s="20">
        <v>1</v>
      </c>
      <c r="AP46" s="20">
        <v>0</v>
      </c>
      <c r="AQ46" s="20">
        <v>2</v>
      </c>
      <c r="AR46" s="20">
        <v>3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171">
        <v>0</v>
      </c>
      <c r="BI46" s="40"/>
      <c r="BJ46" s="40"/>
      <c r="BK46" s="40"/>
      <c r="BL46" s="40"/>
      <c r="BM46" s="40"/>
      <c r="BN46" s="40"/>
    </row>
    <row r="47" spans="1:66" ht="15.75" customHeight="1">
      <c r="A47" s="147"/>
      <c r="B47" s="2" t="s">
        <v>831</v>
      </c>
      <c r="C47" s="61">
        <v>33</v>
      </c>
      <c r="D47" s="3">
        <v>20</v>
      </c>
      <c r="E47" s="3">
        <v>0</v>
      </c>
      <c r="F47" s="3">
        <v>0</v>
      </c>
      <c r="G47" s="3">
        <v>8</v>
      </c>
      <c r="H47" s="3">
        <v>5</v>
      </c>
      <c r="I47" s="3">
        <v>3</v>
      </c>
      <c r="J47" s="3">
        <v>0</v>
      </c>
      <c r="K47" s="26">
        <v>18</v>
      </c>
      <c r="L47" s="72">
        <v>10</v>
      </c>
      <c r="M47" s="3">
        <v>10</v>
      </c>
      <c r="N47" s="3">
        <v>11</v>
      </c>
      <c r="O47" s="3">
        <v>2</v>
      </c>
      <c r="P47" s="3">
        <v>1</v>
      </c>
      <c r="Q47" s="3">
        <v>1</v>
      </c>
      <c r="R47" s="3">
        <v>2</v>
      </c>
      <c r="S47" s="3">
        <v>3</v>
      </c>
      <c r="T47" s="3">
        <v>1</v>
      </c>
      <c r="U47" s="3">
        <v>2</v>
      </c>
      <c r="V47" s="26">
        <v>1</v>
      </c>
      <c r="W47" s="20">
        <v>1</v>
      </c>
      <c r="X47" s="20">
        <v>0</v>
      </c>
      <c r="Y47" s="20">
        <v>4</v>
      </c>
      <c r="Z47" s="20">
        <v>7</v>
      </c>
      <c r="AA47" s="20">
        <v>0</v>
      </c>
      <c r="AB47" s="20">
        <v>0</v>
      </c>
      <c r="AC47" s="20">
        <v>2</v>
      </c>
      <c r="AD47" s="20">
        <v>4</v>
      </c>
      <c r="AE47" s="20">
        <v>6</v>
      </c>
      <c r="AF47" s="20">
        <v>14</v>
      </c>
      <c r="AG47" s="20">
        <v>2</v>
      </c>
      <c r="AH47" s="20">
        <v>3</v>
      </c>
      <c r="AI47" s="20">
        <v>3</v>
      </c>
      <c r="AJ47" s="20">
        <v>7</v>
      </c>
      <c r="AK47" s="20">
        <v>0</v>
      </c>
      <c r="AL47" s="20">
        <v>2</v>
      </c>
      <c r="AM47" s="20">
        <v>1</v>
      </c>
      <c r="AN47" s="20">
        <v>2</v>
      </c>
      <c r="AO47" s="20">
        <v>2</v>
      </c>
      <c r="AP47" s="20">
        <v>3</v>
      </c>
      <c r="AQ47" s="20">
        <v>1</v>
      </c>
      <c r="AR47" s="20">
        <v>4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171">
        <v>0</v>
      </c>
      <c r="BI47" s="40"/>
      <c r="BJ47" s="40"/>
      <c r="BK47" s="40"/>
      <c r="BL47" s="40"/>
      <c r="BM47" s="40"/>
      <c r="BN47" s="40"/>
    </row>
    <row r="48" spans="1:66" ht="15.75" customHeight="1">
      <c r="A48" s="136" t="s">
        <v>832</v>
      </c>
      <c r="B48" s="2" t="s">
        <v>799</v>
      </c>
      <c r="C48" s="61">
        <v>20</v>
      </c>
      <c r="D48" s="3">
        <v>8</v>
      </c>
      <c r="E48" s="3">
        <v>0</v>
      </c>
      <c r="F48" s="3">
        <v>0</v>
      </c>
      <c r="G48" s="3">
        <v>5</v>
      </c>
      <c r="H48" s="3">
        <v>2</v>
      </c>
      <c r="I48" s="3">
        <v>2</v>
      </c>
      <c r="J48" s="3">
        <v>0</v>
      </c>
      <c r="K48" s="26">
        <v>14</v>
      </c>
      <c r="L48" s="72">
        <v>5</v>
      </c>
      <c r="M48" s="3">
        <v>10</v>
      </c>
      <c r="N48" s="3">
        <v>5</v>
      </c>
      <c r="O48" s="3">
        <v>2</v>
      </c>
      <c r="P48" s="3">
        <v>0</v>
      </c>
      <c r="Q48" s="3">
        <v>4</v>
      </c>
      <c r="R48" s="3">
        <v>1</v>
      </c>
      <c r="S48" s="3">
        <v>2</v>
      </c>
      <c r="T48" s="3">
        <v>0</v>
      </c>
      <c r="U48" s="3">
        <v>1</v>
      </c>
      <c r="V48" s="26">
        <v>0</v>
      </c>
      <c r="W48" s="20">
        <v>1</v>
      </c>
      <c r="X48" s="20">
        <v>0</v>
      </c>
      <c r="Y48" s="20">
        <v>2</v>
      </c>
      <c r="Z48" s="20">
        <v>4</v>
      </c>
      <c r="AA48" s="20">
        <v>0</v>
      </c>
      <c r="AB48" s="20">
        <v>0</v>
      </c>
      <c r="AC48" s="20">
        <v>0</v>
      </c>
      <c r="AD48" s="20">
        <v>2</v>
      </c>
      <c r="AE48" s="20">
        <v>11</v>
      </c>
      <c r="AF48" s="20">
        <v>8</v>
      </c>
      <c r="AG48" s="20">
        <v>1</v>
      </c>
      <c r="AH48" s="20">
        <v>3</v>
      </c>
      <c r="AI48" s="20">
        <v>9</v>
      </c>
      <c r="AJ48" s="20">
        <v>3</v>
      </c>
      <c r="AK48" s="20">
        <v>1</v>
      </c>
      <c r="AL48" s="20">
        <v>1</v>
      </c>
      <c r="AM48" s="20">
        <v>7</v>
      </c>
      <c r="AN48" s="20">
        <v>1</v>
      </c>
      <c r="AO48" s="20">
        <v>1</v>
      </c>
      <c r="AP48" s="20">
        <v>1</v>
      </c>
      <c r="AQ48" s="20">
        <v>1</v>
      </c>
      <c r="AR48" s="20">
        <v>2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0</v>
      </c>
      <c r="BF48" s="20">
        <v>0</v>
      </c>
      <c r="BG48" s="20">
        <v>0</v>
      </c>
      <c r="BH48" s="171">
        <v>0</v>
      </c>
      <c r="BI48" s="40"/>
      <c r="BJ48" s="40"/>
      <c r="BK48" s="40"/>
      <c r="BL48" s="40"/>
      <c r="BM48" s="40"/>
      <c r="BN48" s="40"/>
    </row>
    <row r="49" spans="1:66" ht="15.75" customHeight="1">
      <c r="A49" s="138"/>
      <c r="B49" s="2" t="s">
        <v>800</v>
      </c>
      <c r="C49" s="62">
        <v>10</v>
      </c>
      <c r="D49" s="4">
        <v>17</v>
      </c>
      <c r="E49" s="4">
        <v>0</v>
      </c>
      <c r="F49" s="4">
        <v>0</v>
      </c>
      <c r="G49" s="4">
        <v>5</v>
      </c>
      <c r="H49" s="4">
        <v>3</v>
      </c>
      <c r="I49" s="4">
        <v>0</v>
      </c>
      <c r="J49" s="4">
        <v>1</v>
      </c>
      <c r="K49" s="374">
        <v>9</v>
      </c>
      <c r="L49" s="375">
        <v>3</v>
      </c>
      <c r="M49" s="4">
        <v>9</v>
      </c>
      <c r="N49" s="4">
        <v>4</v>
      </c>
      <c r="O49" s="4">
        <v>0</v>
      </c>
      <c r="P49" s="4">
        <v>0</v>
      </c>
      <c r="Q49" s="4">
        <v>1</v>
      </c>
      <c r="R49" s="4">
        <v>0</v>
      </c>
      <c r="S49" s="4">
        <v>6</v>
      </c>
      <c r="T49" s="4">
        <v>1</v>
      </c>
      <c r="U49" s="4">
        <v>3</v>
      </c>
      <c r="V49" s="374">
        <v>1</v>
      </c>
      <c r="W49" s="23">
        <v>3</v>
      </c>
      <c r="X49" s="23">
        <v>0</v>
      </c>
      <c r="Y49" s="23">
        <v>2</v>
      </c>
      <c r="Z49" s="23">
        <v>3</v>
      </c>
      <c r="AA49" s="23">
        <v>0</v>
      </c>
      <c r="AB49" s="23">
        <v>1</v>
      </c>
      <c r="AC49" s="23">
        <v>0</v>
      </c>
      <c r="AD49" s="23">
        <v>0</v>
      </c>
      <c r="AE49" s="23">
        <v>7</v>
      </c>
      <c r="AF49" s="23">
        <v>12</v>
      </c>
      <c r="AG49" s="23">
        <v>3</v>
      </c>
      <c r="AH49" s="23">
        <v>3</v>
      </c>
      <c r="AI49" s="23">
        <v>4</v>
      </c>
      <c r="AJ49" s="23">
        <v>7</v>
      </c>
      <c r="AK49" s="23">
        <v>0</v>
      </c>
      <c r="AL49" s="23">
        <v>2</v>
      </c>
      <c r="AM49" s="23">
        <v>2</v>
      </c>
      <c r="AN49" s="23">
        <v>5</v>
      </c>
      <c r="AO49" s="23">
        <v>2</v>
      </c>
      <c r="AP49" s="23">
        <v>0</v>
      </c>
      <c r="AQ49" s="23">
        <v>0</v>
      </c>
      <c r="AR49" s="23">
        <v>2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371">
        <v>0</v>
      </c>
      <c r="BI49" s="40"/>
      <c r="BJ49" s="40"/>
      <c r="BK49" s="40"/>
      <c r="BL49" s="40"/>
      <c r="BM49" s="40"/>
      <c r="BN49" s="40"/>
    </row>
    <row r="50" spans="1:66" ht="15.75" customHeight="1">
      <c r="A50" s="142" t="s">
        <v>68</v>
      </c>
      <c r="B50" s="143"/>
      <c r="C50" s="60">
        <v>116</v>
      </c>
      <c r="D50" s="10">
        <v>139</v>
      </c>
      <c r="E50" s="10">
        <v>0</v>
      </c>
      <c r="F50" s="10">
        <v>0</v>
      </c>
      <c r="G50" s="10">
        <v>23</v>
      </c>
      <c r="H50" s="10">
        <v>6</v>
      </c>
      <c r="I50" s="10">
        <v>1</v>
      </c>
      <c r="J50" s="10">
        <v>3</v>
      </c>
      <c r="K50" s="28">
        <v>51</v>
      </c>
      <c r="L50" s="131">
        <v>29</v>
      </c>
      <c r="M50" s="10">
        <v>37</v>
      </c>
      <c r="N50" s="10">
        <v>41</v>
      </c>
      <c r="O50" s="10">
        <v>2</v>
      </c>
      <c r="P50" s="10">
        <v>3</v>
      </c>
      <c r="Q50" s="10">
        <v>6</v>
      </c>
      <c r="R50" s="10">
        <v>6</v>
      </c>
      <c r="S50" s="10">
        <v>18</v>
      </c>
      <c r="T50" s="10">
        <v>9</v>
      </c>
      <c r="U50" s="10">
        <v>12</v>
      </c>
      <c r="V50" s="28">
        <v>7</v>
      </c>
      <c r="W50" s="17">
        <v>6</v>
      </c>
      <c r="X50" s="17">
        <v>2</v>
      </c>
      <c r="Y50" s="17">
        <v>11</v>
      </c>
      <c r="Z50" s="17">
        <v>23</v>
      </c>
      <c r="AA50" s="17">
        <v>0</v>
      </c>
      <c r="AB50" s="17">
        <v>1</v>
      </c>
      <c r="AC50" s="17">
        <v>1</v>
      </c>
      <c r="AD50" s="17">
        <v>6</v>
      </c>
      <c r="AE50" s="17">
        <v>21</v>
      </c>
      <c r="AF50" s="17">
        <v>36</v>
      </c>
      <c r="AG50" s="17">
        <v>2</v>
      </c>
      <c r="AH50" s="17">
        <v>4</v>
      </c>
      <c r="AI50" s="17">
        <v>18</v>
      </c>
      <c r="AJ50" s="17">
        <v>26</v>
      </c>
      <c r="AK50" s="17">
        <v>4</v>
      </c>
      <c r="AL50" s="17">
        <v>6</v>
      </c>
      <c r="AM50" s="17">
        <v>9</v>
      </c>
      <c r="AN50" s="17">
        <v>16</v>
      </c>
      <c r="AO50" s="17">
        <v>5</v>
      </c>
      <c r="AP50" s="17">
        <v>4</v>
      </c>
      <c r="AQ50" s="17">
        <v>1</v>
      </c>
      <c r="AR50" s="17">
        <v>6</v>
      </c>
      <c r="AS50" s="17">
        <v>0</v>
      </c>
      <c r="AT50" s="17">
        <v>0</v>
      </c>
      <c r="AU50" s="17">
        <v>1</v>
      </c>
      <c r="AV50" s="17">
        <v>0</v>
      </c>
      <c r="AW50" s="17">
        <v>0</v>
      </c>
      <c r="AX50" s="17">
        <v>0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0</v>
      </c>
      <c r="BG50" s="17">
        <v>1</v>
      </c>
      <c r="BH50" s="132">
        <v>0</v>
      </c>
      <c r="BI50" s="40"/>
      <c r="BJ50" s="40"/>
      <c r="BK50" s="40"/>
      <c r="BL50" s="40"/>
      <c r="BM50" s="40"/>
      <c r="BN50" s="40"/>
    </row>
    <row r="51" spans="1:66" ht="15.75" customHeight="1">
      <c r="A51" s="136"/>
      <c r="B51" s="2" t="s">
        <v>801</v>
      </c>
      <c r="C51" s="61">
        <v>28</v>
      </c>
      <c r="D51" s="3">
        <v>34</v>
      </c>
      <c r="E51" s="3">
        <v>0</v>
      </c>
      <c r="F51" s="3">
        <v>0</v>
      </c>
      <c r="G51" s="3">
        <v>3</v>
      </c>
      <c r="H51" s="3">
        <v>1</v>
      </c>
      <c r="I51" s="3">
        <v>0</v>
      </c>
      <c r="J51" s="3">
        <v>3</v>
      </c>
      <c r="K51" s="26">
        <v>13</v>
      </c>
      <c r="L51" s="72">
        <v>10</v>
      </c>
      <c r="M51" s="3">
        <v>12</v>
      </c>
      <c r="N51" s="3">
        <v>10</v>
      </c>
      <c r="O51" s="3">
        <v>1</v>
      </c>
      <c r="P51" s="3">
        <v>1</v>
      </c>
      <c r="Q51" s="3">
        <v>3</v>
      </c>
      <c r="R51" s="3">
        <v>3</v>
      </c>
      <c r="S51" s="3">
        <v>5</v>
      </c>
      <c r="T51" s="3">
        <v>2</v>
      </c>
      <c r="U51" s="3">
        <v>3</v>
      </c>
      <c r="V51" s="26">
        <v>1</v>
      </c>
      <c r="W51" s="20">
        <v>2</v>
      </c>
      <c r="X51" s="20">
        <v>1</v>
      </c>
      <c r="Y51" s="20">
        <v>3</v>
      </c>
      <c r="Z51" s="20">
        <v>4</v>
      </c>
      <c r="AA51" s="20">
        <v>0</v>
      </c>
      <c r="AB51" s="20">
        <v>0</v>
      </c>
      <c r="AC51" s="20">
        <v>0</v>
      </c>
      <c r="AD51" s="20">
        <v>1</v>
      </c>
      <c r="AE51" s="20">
        <v>5</v>
      </c>
      <c r="AF51" s="20">
        <v>10</v>
      </c>
      <c r="AG51" s="20">
        <v>1</v>
      </c>
      <c r="AH51" s="20">
        <v>1</v>
      </c>
      <c r="AI51" s="20">
        <v>4</v>
      </c>
      <c r="AJ51" s="20">
        <v>8</v>
      </c>
      <c r="AK51" s="20">
        <v>0</v>
      </c>
      <c r="AL51" s="20">
        <v>3</v>
      </c>
      <c r="AM51" s="20">
        <v>2</v>
      </c>
      <c r="AN51" s="20">
        <v>5</v>
      </c>
      <c r="AO51" s="20">
        <v>2</v>
      </c>
      <c r="AP51" s="20">
        <v>0</v>
      </c>
      <c r="AQ51" s="20">
        <v>0</v>
      </c>
      <c r="AR51" s="20">
        <v>1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171">
        <v>0</v>
      </c>
      <c r="BI51" s="40"/>
      <c r="BJ51" s="40"/>
      <c r="BK51" s="40"/>
      <c r="BL51" s="40"/>
      <c r="BM51" s="40"/>
      <c r="BN51" s="40"/>
    </row>
    <row r="52" spans="1:66" ht="15.75" customHeight="1">
      <c r="A52" s="136"/>
      <c r="B52" s="2" t="s">
        <v>802</v>
      </c>
      <c r="C52" s="61">
        <v>63</v>
      </c>
      <c r="D52" s="3">
        <v>63</v>
      </c>
      <c r="E52" s="3">
        <v>0</v>
      </c>
      <c r="F52" s="3">
        <v>0</v>
      </c>
      <c r="G52" s="3">
        <v>8</v>
      </c>
      <c r="H52" s="3">
        <v>5</v>
      </c>
      <c r="I52" s="3">
        <v>0</v>
      </c>
      <c r="J52" s="3">
        <v>0</v>
      </c>
      <c r="K52" s="26">
        <v>22</v>
      </c>
      <c r="L52" s="72">
        <v>8</v>
      </c>
      <c r="M52" s="3">
        <v>15</v>
      </c>
      <c r="N52" s="3">
        <v>18</v>
      </c>
      <c r="O52" s="3">
        <v>1</v>
      </c>
      <c r="P52" s="3">
        <v>1</v>
      </c>
      <c r="Q52" s="3">
        <v>1</v>
      </c>
      <c r="R52" s="3">
        <v>3</v>
      </c>
      <c r="S52" s="3">
        <v>6</v>
      </c>
      <c r="T52" s="3">
        <v>4</v>
      </c>
      <c r="U52" s="3">
        <v>4</v>
      </c>
      <c r="V52" s="26">
        <v>3</v>
      </c>
      <c r="W52" s="20">
        <v>2</v>
      </c>
      <c r="X52" s="20">
        <v>1</v>
      </c>
      <c r="Y52" s="20">
        <v>7</v>
      </c>
      <c r="Z52" s="20">
        <v>10</v>
      </c>
      <c r="AA52" s="20">
        <v>0</v>
      </c>
      <c r="AB52" s="20">
        <v>1</v>
      </c>
      <c r="AC52" s="20">
        <v>1</v>
      </c>
      <c r="AD52" s="20">
        <v>4</v>
      </c>
      <c r="AE52" s="20">
        <v>7</v>
      </c>
      <c r="AF52" s="20">
        <v>14</v>
      </c>
      <c r="AG52" s="20">
        <v>0</v>
      </c>
      <c r="AH52" s="20">
        <v>0</v>
      </c>
      <c r="AI52" s="20">
        <v>6</v>
      </c>
      <c r="AJ52" s="20">
        <v>12</v>
      </c>
      <c r="AK52" s="20">
        <v>2</v>
      </c>
      <c r="AL52" s="20">
        <v>3</v>
      </c>
      <c r="AM52" s="20">
        <v>3</v>
      </c>
      <c r="AN52" s="20">
        <v>8</v>
      </c>
      <c r="AO52" s="20">
        <v>1</v>
      </c>
      <c r="AP52" s="20">
        <v>1</v>
      </c>
      <c r="AQ52" s="20">
        <v>1</v>
      </c>
      <c r="AR52" s="20">
        <v>2</v>
      </c>
      <c r="AS52" s="20">
        <v>0</v>
      </c>
      <c r="AT52" s="20">
        <v>0</v>
      </c>
      <c r="AU52" s="20">
        <v>1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20">
        <v>0</v>
      </c>
      <c r="BE52" s="20">
        <v>0</v>
      </c>
      <c r="BF52" s="20">
        <v>0</v>
      </c>
      <c r="BG52" s="20">
        <v>1</v>
      </c>
      <c r="BH52" s="171">
        <v>0</v>
      </c>
      <c r="BI52" s="40"/>
      <c r="BJ52" s="40"/>
      <c r="BK52" s="40"/>
      <c r="BL52" s="40"/>
      <c r="BM52" s="40"/>
      <c r="BN52" s="40"/>
    </row>
    <row r="53" spans="1:66" ht="15.75" customHeight="1">
      <c r="A53" s="136"/>
      <c r="B53" s="2" t="s">
        <v>677</v>
      </c>
      <c r="C53" s="61">
        <v>10</v>
      </c>
      <c r="D53" s="3">
        <v>13</v>
      </c>
      <c r="E53" s="3">
        <v>0</v>
      </c>
      <c r="F53" s="3">
        <v>0</v>
      </c>
      <c r="G53" s="3">
        <v>4</v>
      </c>
      <c r="H53" s="3">
        <v>0</v>
      </c>
      <c r="I53" s="3">
        <v>1</v>
      </c>
      <c r="J53" s="3">
        <v>0</v>
      </c>
      <c r="K53" s="26">
        <v>6</v>
      </c>
      <c r="L53" s="72">
        <v>4</v>
      </c>
      <c r="M53" s="3">
        <v>8</v>
      </c>
      <c r="N53" s="3">
        <v>6</v>
      </c>
      <c r="O53" s="3">
        <v>0</v>
      </c>
      <c r="P53" s="3">
        <v>0</v>
      </c>
      <c r="Q53" s="3">
        <v>2</v>
      </c>
      <c r="R53" s="3">
        <v>0</v>
      </c>
      <c r="S53" s="3">
        <v>6</v>
      </c>
      <c r="T53" s="3">
        <v>2</v>
      </c>
      <c r="U53" s="3">
        <v>4</v>
      </c>
      <c r="V53" s="26">
        <v>2</v>
      </c>
      <c r="W53" s="20">
        <v>2</v>
      </c>
      <c r="X53" s="20">
        <v>0</v>
      </c>
      <c r="Y53" s="20">
        <v>0</v>
      </c>
      <c r="Z53" s="20">
        <v>4</v>
      </c>
      <c r="AA53" s="20">
        <v>0</v>
      </c>
      <c r="AB53" s="20">
        <v>0</v>
      </c>
      <c r="AC53" s="20">
        <v>0</v>
      </c>
      <c r="AD53" s="20">
        <v>1</v>
      </c>
      <c r="AE53" s="20">
        <v>5</v>
      </c>
      <c r="AF53" s="20">
        <v>6</v>
      </c>
      <c r="AG53" s="20">
        <v>1</v>
      </c>
      <c r="AH53" s="20">
        <v>2</v>
      </c>
      <c r="AI53" s="20">
        <v>4</v>
      </c>
      <c r="AJ53" s="20">
        <v>2</v>
      </c>
      <c r="AK53" s="20">
        <v>1</v>
      </c>
      <c r="AL53" s="20">
        <v>0</v>
      </c>
      <c r="AM53" s="20">
        <v>3</v>
      </c>
      <c r="AN53" s="20">
        <v>0</v>
      </c>
      <c r="AO53" s="20">
        <v>0</v>
      </c>
      <c r="AP53" s="20">
        <v>2</v>
      </c>
      <c r="AQ53" s="20">
        <v>0</v>
      </c>
      <c r="AR53" s="20">
        <v>2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171">
        <v>0</v>
      </c>
      <c r="BI53" s="40"/>
      <c r="BJ53" s="40"/>
      <c r="BK53" s="40"/>
      <c r="BL53" s="40"/>
      <c r="BM53" s="40"/>
      <c r="BN53" s="40"/>
    </row>
    <row r="54" spans="1:66" ht="15.75" customHeight="1">
      <c r="A54" s="136"/>
      <c r="B54" s="2" t="s">
        <v>681</v>
      </c>
      <c r="C54" s="62">
        <v>15</v>
      </c>
      <c r="D54" s="4">
        <v>29</v>
      </c>
      <c r="E54" s="4">
        <v>0</v>
      </c>
      <c r="F54" s="4">
        <v>0</v>
      </c>
      <c r="G54" s="4">
        <v>8</v>
      </c>
      <c r="H54" s="4">
        <v>0</v>
      </c>
      <c r="I54" s="4">
        <v>0</v>
      </c>
      <c r="J54" s="4">
        <v>0</v>
      </c>
      <c r="K54" s="374">
        <v>10</v>
      </c>
      <c r="L54" s="375">
        <v>7</v>
      </c>
      <c r="M54" s="4">
        <v>2</v>
      </c>
      <c r="N54" s="4">
        <v>7</v>
      </c>
      <c r="O54" s="4">
        <v>0</v>
      </c>
      <c r="P54" s="4">
        <v>1</v>
      </c>
      <c r="Q54" s="4">
        <v>0</v>
      </c>
      <c r="R54" s="4">
        <v>0</v>
      </c>
      <c r="S54" s="4">
        <v>1</v>
      </c>
      <c r="T54" s="4">
        <v>1</v>
      </c>
      <c r="U54" s="4">
        <v>1</v>
      </c>
      <c r="V54" s="374">
        <v>1</v>
      </c>
      <c r="W54" s="23">
        <v>0</v>
      </c>
      <c r="X54" s="23">
        <v>0</v>
      </c>
      <c r="Y54" s="23">
        <v>1</v>
      </c>
      <c r="Z54" s="23">
        <v>5</v>
      </c>
      <c r="AA54" s="23">
        <v>0</v>
      </c>
      <c r="AB54" s="23">
        <v>0</v>
      </c>
      <c r="AC54" s="23">
        <v>0</v>
      </c>
      <c r="AD54" s="23">
        <v>0</v>
      </c>
      <c r="AE54" s="23">
        <v>4</v>
      </c>
      <c r="AF54" s="23">
        <v>6</v>
      </c>
      <c r="AG54" s="23">
        <v>0</v>
      </c>
      <c r="AH54" s="23">
        <v>1</v>
      </c>
      <c r="AI54" s="23">
        <v>4</v>
      </c>
      <c r="AJ54" s="23">
        <v>4</v>
      </c>
      <c r="AK54" s="23">
        <v>1</v>
      </c>
      <c r="AL54" s="23">
        <v>0</v>
      </c>
      <c r="AM54" s="23">
        <v>1</v>
      </c>
      <c r="AN54" s="23">
        <v>3</v>
      </c>
      <c r="AO54" s="23">
        <v>2</v>
      </c>
      <c r="AP54" s="23">
        <v>1</v>
      </c>
      <c r="AQ54" s="23">
        <v>0</v>
      </c>
      <c r="AR54" s="23">
        <v>1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371">
        <v>0</v>
      </c>
      <c r="BI54" s="40"/>
      <c r="BJ54" s="40"/>
      <c r="BK54" s="40"/>
      <c r="BL54" s="40"/>
      <c r="BM54" s="40"/>
      <c r="BN54" s="40"/>
    </row>
    <row r="55" spans="1:66" ht="15.75" customHeight="1">
      <c r="A55" s="306" t="s">
        <v>69</v>
      </c>
      <c r="B55" s="307"/>
      <c r="C55" s="60">
        <v>60</v>
      </c>
      <c r="D55" s="10">
        <v>66</v>
      </c>
      <c r="E55" s="10">
        <v>0</v>
      </c>
      <c r="F55" s="10">
        <v>0</v>
      </c>
      <c r="G55" s="10">
        <v>7</v>
      </c>
      <c r="H55" s="10">
        <v>3</v>
      </c>
      <c r="I55" s="10">
        <v>1</v>
      </c>
      <c r="J55" s="10">
        <v>0</v>
      </c>
      <c r="K55" s="28">
        <v>33</v>
      </c>
      <c r="L55" s="131">
        <v>28</v>
      </c>
      <c r="M55" s="10">
        <v>25</v>
      </c>
      <c r="N55" s="10">
        <v>25</v>
      </c>
      <c r="O55" s="10">
        <v>0</v>
      </c>
      <c r="P55" s="10">
        <v>2</v>
      </c>
      <c r="Q55" s="10">
        <v>4</v>
      </c>
      <c r="R55" s="10">
        <v>3</v>
      </c>
      <c r="S55" s="10">
        <v>13</v>
      </c>
      <c r="T55" s="10">
        <v>7</v>
      </c>
      <c r="U55" s="10">
        <v>7</v>
      </c>
      <c r="V55" s="28">
        <v>4</v>
      </c>
      <c r="W55" s="17">
        <v>6</v>
      </c>
      <c r="X55" s="17">
        <v>3</v>
      </c>
      <c r="Y55" s="17">
        <v>8</v>
      </c>
      <c r="Z55" s="17">
        <v>13</v>
      </c>
      <c r="AA55" s="17">
        <v>0</v>
      </c>
      <c r="AB55" s="17">
        <v>2</v>
      </c>
      <c r="AC55" s="17">
        <v>0</v>
      </c>
      <c r="AD55" s="17">
        <v>2</v>
      </c>
      <c r="AE55" s="17">
        <v>15</v>
      </c>
      <c r="AF55" s="17">
        <v>29</v>
      </c>
      <c r="AG55" s="17">
        <v>0</v>
      </c>
      <c r="AH55" s="17">
        <v>4</v>
      </c>
      <c r="AI55" s="17">
        <v>11</v>
      </c>
      <c r="AJ55" s="17">
        <v>19</v>
      </c>
      <c r="AK55" s="17">
        <v>1</v>
      </c>
      <c r="AL55" s="17">
        <v>5</v>
      </c>
      <c r="AM55" s="17">
        <v>9</v>
      </c>
      <c r="AN55" s="17">
        <v>12</v>
      </c>
      <c r="AO55" s="17">
        <v>1</v>
      </c>
      <c r="AP55" s="17">
        <v>2</v>
      </c>
      <c r="AQ55" s="17">
        <v>4</v>
      </c>
      <c r="AR55" s="17">
        <v>6</v>
      </c>
      <c r="AS55" s="17">
        <v>0</v>
      </c>
      <c r="AT55" s="17">
        <v>0</v>
      </c>
      <c r="AU55" s="17">
        <v>0</v>
      </c>
      <c r="AV55" s="17">
        <v>1</v>
      </c>
      <c r="AW55" s="17">
        <v>0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7">
        <v>0</v>
      </c>
      <c r="BH55" s="132">
        <v>1</v>
      </c>
      <c r="BI55" s="40"/>
      <c r="BJ55" s="40"/>
      <c r="BK55" s="40"/>
      <c r="BL55" s="40"/>
      <c r="BM55" s="40"/>
      <c r="BN55" s="40"/>
    </row>
    <row r="56" spans="1:66" ht="15.75" customHeight="1">
      <c r="A56" s="136"/>
      <c r="B56" s="2" t="s">
        <v>803</v>
      </c>
      <c r="C56" s="61">
        <v>35</v>
      </c>
      <c r="D56" s="3">
        <v>31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26">
        <v>6</v>
      </c>
      <c r="L56" s="72">
        <v>10</v>
      </c>
      <c r="M56" s="3">
        <v>10</v>
      </c>
      <c r="N56" s="3">
        <v>8</v>
      </c>
      <c r="O56" s="3">
        <v>0</v>
      </c>
      <c r="P56" s="3">
        <v>0</v>
      </c>
      <c r="Q56" s="3">
        <v>2</v>
      </c>
      <c r="R56" s="3">
        <v>1</v>
      </c>
      <c r="S56" s="3">
        <v>6</v>
      </c>
      <c r="T56" s="3">
        <v>2</v>
      </c>
      <c r="U56" s="3">
        <v>3</v>
      </c>
      <c r="V56" s="26">
        <v>1</v>
      </c>
      <c r="W56" s="20">
        <v>3</v>
      </c>
      <c r="X56" s="20">
        <v>1</v>
      </c>
      <c r="Y56" s="20">
        <v>2</v>
      </c>
      <c r="Z56" s="20">
        <v>5</v>
      </c>
      <c r="AA56" s="20">
        <v>0</v>
      </c>
      <c r="AB56" s="20">
        <v>0</v>
      </c>
      <c r="AC56" s="20">
        <v>0</v>
      </c>
      <c r="AD56" s="20">
        <v>0</v>
      </c>
      <c r="AE56" s="20">
        <v>2</v>
      </c>
      <c r="AF56" s="20">
        <v>10</v>
      </c>
      <c r="AG56" s="20">
        <v>0</v>
      </c>
      <c r="AH56" s="20">
        <v>4</v>
      </c>
      <c r="AI56" s="20">
        <v>1</v>
      </c>
      <c r="AJ56" s="20">
        <v>6</v>
      </c>
      <c r="AK56" s="20">
        <v>0</v>
      </c>
      <c r="AL56" s="20">
        <v>1</v>
      </c>
      <c r="AM56" s="20">
        <v>1</v>
      </c>
      <c r="AN56" s="20">
        <v>4</v>
      </c>
      <c r="AO56" s="20">
        <v>0</v>
      </c>
      <c r="AP56" s="20">
        <v>1</v>
      </c>
      <c r="AQ56" s="20">
        <v>1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171">
        <v>0</v>
      </c>
      <c r="BI56" s="40"/>
      <c r="BJ56" s="40"/>
      <c r="BK56" s="40"/>
      <c r="BL56" s="40"/>
      <c r="BM56" s="40"/>
      <c r="BN56" s="40"/>
    </row>
    <row r="57" spans="1:66" ht="15.75" customHeight="1">
      <c r="A57" s="136"/>
      <c r="B57" s="2" t="s">
        <v>804</v>
      </c>
      <c r="C57" s="61">
        <v>20</v>
      </c>
      <c r="D57" s="3">
        <v>24</v>
      </c>
      <c r="E57" s="3">
        <v>0</v>
      </c>
      <c r="F57" s="3">
        <v>0</v>
      </c>
      <c r="G57" s="3">
        <v>4</v>
      </c>
      <c r="H57" s="3">
        <v>3</v>
      </c>
      <c r="I57" s="3">
        <v>1</v>
      </c>
      <c r="J57" s="3">
        <v>0</v>
      </c>
      <c r="K57" s="26">
        <v>21</v>
      </c>
      <c r="L57" s="72">
        <v>16</v>
      </c>
      <c r="M57" s="3">
        <v>11</v>
      </c>
      <c r="N57" s="3">
        <v>8</v>
      </c>
      <c r="O57" s="3">
        <v>0</v>
      </c>
      <c r="P57" s="3">
        <v>0</v>
      </c>
      <c r="Q57" s="3">
        <v>2</v>
      </c>
      <c r="R57" s="3">
        <v>2</v>
      </c>
      <c r="S57" s="3">
        <v>4</v>
      </c>
      <c r="T57" s="3">
        <v>3</v>
      </c>
      <c r="U57" s="3">
        <v>2</v>
      </c>
      <c r="V57" s="26">
        <v>2</v>
      </c>
      <c r="W57" s="20">
        <v>2</v>
      </c>
      <c r="X57" s="20">
        <v>1</v>
      </c>
      <c r="Y57" s="20">
        <v>5</v>
      </c>
      <c r="Z57" s="20">
        <v>3</v>
      </c>
      <c r="AA57" s="20">
        <v>0</v>
      </c>
      <c r="AB57" s="20">
        <v>1</v>
      </c>
      <c r="AC57" s="20">
        <v>0</v>
      </c>
      <c r="AD57" s="20">
        <v>1</v>
      </c>
      <c r="AE57" s="20">
        <v>9</v>
      </c>
      <c r="AF57" s="20">
        <v>11</v>
      </c>
      <c r="AG57" s="20">
        <v>0</v>
      </c>
      <c r="AH57" s="20">
        <v>0</v>
      </c>
      <c r="AI57" s="20">
        <v>7</v>
      </c>
      <c r="AJ57" s="20">
        <v>6</v>
      </c>
      <c r="AK57" s="20">
        <v>1</v>
      </c>
      <c r="AL57" s="20">
        <v>2</v>
      </c>
      <c r="AM57" s="20">
        <v>6</v>
      </c>
      <c r="AN57" s="20">
        <v>3</v>
      </c>
      <c r="AO57" s="20">
        <v>0</v>
      </c>
      <c r="AP57" s="20">
        <v>1</v>
      </c>
      <c r="AQ57" s="20">
        <v>2</v>
      </c>
      <c r="AR57" s="20">
        <v>5</v>
      </c>
      <c r="AS57" s="20">
        <v>0</v>
      </c>
      <c r="AT57" s="20">
        <v>0</v>
      </c>
      <c r="AU57" s="20">
        <v>0</v>
      </c>
      <c r="AV57" s="20">
        <v>1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20">
        <v>0</v>
      </c>
      <c r="BE57" s="20">
        <v>0</v>
      </c>
      <c r="BF57" s="20">
        <v>0</v>
      </c>
      <c r="BG57" s="20">
        <v>0</v>
      </c>
      <c r="BH57" s="171">
        <v>1</v>
      </c>
      <c r="BI57" s="40"/>
      <c r="BJ57" s="40"/>
      <c r="BK57" s="40"/>
      <c r="BL57" s="40"/>
      <c r="BM57" s="40"/>
      <c r="BN57" s="40"/>
    </row>
    <row r="58" spans="1:66" ht="15.75" customHeight="1">
      <c r="A58" s="138"/>
      <c r="B58" s="146" t="s">
        <v>805</v>
      </c>
      <c r="C58" s="62">
        <v>5</v>
      </c>
      <c r="D58" s="4">
        <v>11</v>
      </c>
      <c r="E58" s="4">
        <v>0</v>
      </c>
      <c r="F58" s="4">
        <v>0</v>
      </c>
      <c r="G58" s="4">
        <v>3</v>
      </c>
      <c r="H58" s="4">
        <v>0</v>
      </c>
      <c r="I58" s="4">
        <v>0</v>
      </c>
      <c r="J58" s="4">
        <v>0</v>
      </c>
      <c r="K58" s="374">
        <v>6</v>
      </c>
      <c r="L58" s="375">
        <v>2</v>
      </c>
      <c r="M58" s="4">
        <v>4</v>
      </c>
      <c r="N58" s="4">
        <v>9</v>
      </c>
      <c r="O58" s="4">
        <v>0</v>
      </c>
      <c r="P58" s="4">
        <v>2</v>
      </c>
      <c r="Q58" s="4">
        <v>0</v>
      </c>
      <c r="R58" s="4">
        <v>0</v>
      </c>
      <c r="S58" s="4">
        <v>3</v>
      </c>
      <c r="T58" s="4">
        <v>2</v>
      </c>
      <c r="U58" s="4">
        <v>2</v>
      </c>
      <c r="V58" s="374">
        <v>1</v>
      </c>
      <c r="W58" s="23">
        <v>1</v>
      </c>
      <c r="X58" s="23">
        <v>1</v>
      </c>
      <c r="Y58" s="23">
        <v>1</v>
      </c>
      <c r="Z58" s="23">
        <v>5</v>
      </c>
      <c r="AA58" s="23">
        <v>0</v>
      </c>
      <c r="AB58" s="23">
        <v>1</v>
      </c>
      <c r="AC58" s="23">
        <v>0</v>
      </c>
      <c r="AD58" s="23">
        <v>1</v>
      </c>
      <c r="AE58" s="23">
        <v>4</v>
      </c>
      <c r="AF58" s="23">
        <v>8</v>
      </c>
      <c r="AG58" s="23">
        <v>0</v>
      </c>
      <c r="AH58" s="23">
        <v>0</v>
      </c>
      <c r="AI58" s="23">
        <v>3</v>
      </c>
      <c r="AJ58" s="23">
        <v>7</v>
      </c>
      <c r="AK58" s="23">
        <v>0</v>
      </c>
      <c r="AL58" s="23">
        <v>2</v>
      </c>
      <c r="AM58" s="23">
        <v>2</v>
      </c>
      <c r="AN58" s="23">
        <v>5</v>
      </c>
      <c r="AO58" s="23">
        <v>1</v>
      </c>
      <c r="AP58" s="23">
        <v>0</v>
      </c>
      <c r="AQ58" s="23">
        <v>1</v>
      </c>
      <c r="AR58" s="23">
        <v>1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371">
        <v>0</v>
      </c>
      <c r="BI58" s="40"/>
      <c r="BJ58" s="40"/>
      <c r="BK58" s="40"/>
      <c r="BL58" s="40"/>
      <c r="BM58" s="40"/>
      <c r="BN58" s="40"/>
    </row>
    <row r="59" spans="1:66" ht="15.75" customHeight="1">
      <c r="A59" s="142" t="s">
        <v>70</v>
      </c>
      <c r="B59" s="143"/>
      <c r="C59" s="60">
        <v>21</v>
      </c>
      <c r="D59" s="10">
        <v>21</v>
      </c>
      <c r="E59" s="10">
        <v>0</v>
      </c>
      <c r="F59" s="10">
        <v>0</v>
      </c>
      <c r="G59" s="10">
        <v>4</v>
      </c>
      <c r="H59" s="10">
        <v>1</v>
      </c>
      <c r="I59" s="10">
        <v>0</v>
      </c>
      <c r="J59" s="10">
        <v>1</v>
      </c>
      <c r="K59" s="28">
        <v>13</v>
      </c>
      <c r="L59" s="131">
        <v>10</v>
      </c>
      <c r="M59" s="10">
        <v>8</v>
      </c>
      <c r="N59" s="10">
        <v>15</v>
      </c>
      <c r="O59" s="10">
        <v>0</v>
      </c>
      <c r="P59" s="10">
        <v>1</v>
      </c>
      <c r="Q59" s="10">
        <v>0</v>
      </c>
      <c r="R59" s="10">
        <v>1</v>
      </c>
      <c r="S59" s="10">
        <v>4</v>
      </c>
      <c r="T59" s="10">
        <v>5</v>
      </c>
      <c r="U59" s="10">
        <v>2</v>
      </c>
      <c r="V59" s="28">
        <v>1</v>
      </c>
      <c r="W59" s="17">
        <v>2</v>
      </c>
      <c r="X59" s="17">
        <v>4</v>
      </c>
      <c r="Y59" s="17">
        <v>4</v>
      </c>
      <c r="Z59" s="17">
        <v>8</v>
      </c>
      <c r="AA59" s="17">
        <v>1</v>
      </c>
      <c r="AB59" s="17">
        <v>0</v>
      </c>
      <c r="AC59" s="17">
        <v>1</v>
      </c>
      <c r="AD59" s="17">
        <v>0</v>
      </c>
      <c r="AE59" s="17">
        <v>6</v>
      </c>
      <c r="AF59" s="17">
        <v>7</v>
      </c>
      <c r="AG59" s="17">
        <v>0</v>
      </c>
      <c r="AH59" s="17">
        <v>0</v>
      </c>
      <c r="AI59" s="17">
        <v>6</v>
      </c>
      <c r="AJ59" s="17">
        <v>4</v>
      </c>
      <c r="AK59" s="17">
        <v>0</v>
      </c>
      <c r="AL59" s="17">
        <v>0</v>
      </c>
      <c r="AM59" s="17">
        <v>3</v>
      </c>
      <c r="AN59" s="17">
        <v>3</v>
      </c>
      <c r="AO59" s="17">
        <v>3</v>
      </c>
      <c r="AP59" s="17">
        <v>1</v>
      </c>
      <c r="AQ59" s="17">
        <v>0</v>
      </c>
      <c r="AR59" s="17">
        <v>3</v>
      </c>
      <c r="AS59" s="17">
        <v>0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0</v>
      </c>
      <c r="BH59" s="132">
        <v>0</v>
      </c>
      <c r="BI59" s="40"/>
      <c r="BJ59" s="40"/>
      <c r="BK59" s="40"/>
      <c r="BL59" s="40"/>
      <c r="BM59" s="40"/>
      <c r="BN59" s="40"/>
    </row>
    <row r="60" spans="1:66" ht="15.75" customHeight="1">
      <c r="A60" s="136"/>
      <c r="B60" s="2" t="s">
        <v>679</v>
      </c>
      <c r="C60" s="61">
        <v>8</v>
      </c>
      <c r="D60" s="3">
        <v>4</v>
      </c>
      <c r="E60" s="3">
        <v>0</v>
      </c>
      <c r="F60" s="3">
        <v>0</v>
      </c>
      <c r="G60" s="3">
        <v>3</v>
      </c>
      <c r="H60" s="3">
        <v>0</v>
      </c>
      <c r="I60" s="3">
        <v>0</v>
      </c>
      <c r="J60" s="3">
        <v>0</v>
      </c>
      <c r="K60" s="26">
        <v>4</v>
      </c>
      <c r="L60" s="72">
        <v>3</v>
      </c>
      <c r="M60" s="3">
        <v>1</v>
      </c>
      <c r="N60" s="3">
        <v>5</v>
      </c>
      <c r="O60" s="3">
        <v>0</v>
      </c>
      <c r="P60" s="3">
        <v>1</v>
      </c>
      <c r="Q60" s="3">
        <v>0</v>
      </c>
      <c r="R60" s="3">
        <v>0</v>
      </c>
      <c r="S60" s="3">
        <v>1</v>
      </c>
      <c r="T60" s="3">
        <v>2</v>
      </c>
      <c r="U60" s="3">
        <v>1</v>
      </c>
      <c r="V60" s="26">
        <v>0</v>
      </c>
      <c r="W60" s="20">
        <v>0</v>
      </c>
      <c r="X60" s="20">
        <v>2</v>
      </c>
      <c r="Y60" s="20">
        <v>0</v>
      </c>
      <c r="Z60" s="20">
        <v>2</v>
      </c>
      <c r="AA60" s="20">
        <v>1</v>
      </c>
      <c r="AB60" s="20">
        <v>0</v>
      </c>
      <c r="AC60" s="20">
        <v>0</v>
      </c>
      <c r="AD60" s="20">
        <v>0</v>
      </c>
      <c r="AE60" s="20">
        <v>2</v>
      </c>
      <c r="AF60" s="20">
        <v>2</v>
      </c>
      <c r="AG60" s="20">
        <v>0</v>
      </c>
      <c r="AH60" s="20">
        <v>0</v>
      </c>
      <c r="AI60" s="20">
        <v>2</v>
      </c>
      <c r="AJ60" s="20">
        <v>1</v>
      </c>
      <c r="AK60" s="20">
        <v>0</v>
      </c>
      <c r="AL60" s="20">
        <v>0</v>
      </c>
      <c r="AM60" s="20">
        <v>2</v>
      </c>
      <c r="AN60" s="20">
        <v>0</v>
      </c>
      <c r="AO60" s="20">
        <v>0</v>
      </c>
      <c r="AP60" s="20">
        <v>1</v>
      </c>
      <c r="AQ60" s="20">
        <v>0</v>
      </c>
      <c r="AR60" s="20">
        <v>1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20">
        <v>0</v>
      </c>
      <c r="BE60" s="20">
        <v>0</v>
      </c>
      <c r="BF60" s="20">
        <v>0</v>
      </c>
      <c r="BG60" s="20">
        <v>0</v>
      </c>
      <c r="BH60" s="171">
        <v>0</v>
      </c>
      <c r="BI60" s="40"/>
      <c r="BJ60" s="40"/>
      <c r="BK60" s="40"/>
      <c r="BL60" s="40"/>
      <c r="BM60" s="40"/>
      <c r="BN60" s="40"/>
    </row>
    <row r="61" spans="1:66" ht="15.75" customHeight="1">
      <c r="A61" s="136"/>
      <c r="B61" s="2" t="s">
        <v>680</v>
      </c>
      <c r="C61" s="61">
        <v>7</v>
      </c>
      <c r="D61" s="3">
        <v>10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26">
        <v>6</v>
      </c>
      <c r="L61" s="72">
        <v>3</v>
      </c>
      <c r="M61" s="3">
        <v>5</v>
      </c>
      <c r="N61" s="3">
        <v>8</v>
      </c>
      <c r="O61" s="3">
        <v>0</v>
      </c>
      <c r="P61" s="3">
        <v>0</v>
      </c>
      <c r="Q61" s="3">
        <v>0</v>
      </c>
      <c r="R61" s="3">
        <v>1</v>
      </c>
      <c r="S61" s="3">
        <v>1</v>
      </c>
      <c r="T61" s="3">
        <v>3</v>
      </c>
      <c r="U61" s="3">
        <v>0</v>
      </c>
      <c r="V61" s="26">
        <v>1</v>
      </c>
      <c r="W61" s="20">
        <v>1</v>
      </c>
      <c r="X61" s="20">
        <v>2</v>
      </c>
      <c r="Y61" s="20">
        <v>4</v>
      </c>
      <c r="Z61" s="20">
        <v>4</v>
      </c>
      <c r="AA61" s="20">
        <v>0</v>
      </c>
      <c r="AB61" s="20">
        <v>0</v>
      </c>
      <c r="AC61" s="20">
        <v>1</v>
      </c>
      <c r="AD61" s="20">
        <v>0</v>
      </c>
      <c r="AE61" s="20">
        <v>3</v>
      </c>
      <c r="AF61" s="20">
        <v>3</v>
      </c>
      <c r="AG61" s="20">
        <v>0</v>
      </c>
      <c r="AH61" s="20">
        <v>0</v>
      </c>
      <c r="AI61" s="20">
        <v>3</v>
      </c>
      <c r="AJ61" s="20">
        <v>3</v>
      </c>
      <c r="AK61" s="20">
        <v>0</v>
      </c>
      <c r="AL61" s="20">
        <v>0</v>
      </c>
      <c r="AM61" s="20">
        <v>0</v>
      </c>
      <c r="AN61" s="20">
        <v>3</v>
      </c>
      <c r="AO61" s="20">
        <v>3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171">
        <v>0</v>
      </c>
      <c r="BI61" s="40"/>
      <c r="BJ61" s="40"/>
      <c r="BK61" s="40"/>
      <c r="BL61" s="40"/>
      <c r="BM61" s="40"/>
      <c r="BN61" s="40"/>
    </row>
    <row r="62" spans="1:66" ht="15.75" customHeight="1">
      <c r="A62" s="138"/>
      <c r="B62" s="146" t="s">
        <v>806</v>
      </c>
      <c r="C62" s="62">
        <v>6</v>
      </c>
      <c r="D62" s="4">
        <v>7</v>
      </c>
      <c r="E62" s="4">
        <v>0</v>
      </c>
      <c r="F62" s="4">
        <v>0</v>
      </c>
      <c r="G62" s="4">
        <v>1</v>
      </c>
      <c r="H62" s="4">
        <v>1</v>
      </c>
      <c r="I62" s="4">
        <v>0</v>
      </c>
      <c r="J62" s="4">
        <v>0</v>
      </c>
      <c r="K62" s="374">
        <v>3</v>
      </c>
      <c r="L62" s="375">
        <v>4</v>
      </c>
      <c r="M62" s="4">
        <v>2</v>
      </c>
      <c r="N62" s="4">
        <v>2</v>
      </c>
      <c r="O62" s="4">
        <v>0</v>
      </c>
      <c r="P62" s="4">
        <v>0</v>
      </c>
      <c r="Q62" s="4">
        <v>0</v>
      </c>
      <c r="R62" s="4">
        <v>0</v>
      </c>
      <c r="S62" s="4">
        <v>2</v>
      </c>
      <c r="T62" s="4">
        <v>0</v>
      </c>
      <c r="U62" s="4">
        <v>1</v>
      </c>
      <c r="V62" s="374">
        <v>0</v>
      </c>
      <c r="W62" s="23">
        <v>1</v>
      </c>
      <c r="X62" s="23">
        <v>0</v>
      </c>
      <c r="Y62" s="23">
        <v>0</v>
      </c>
      <c r="Z62" s="23">
        <v>2</v>
      </c>
      <c r="AA62" s="23">
        <v>0</v>
      </c>
      <c r="AB62" s="23">
        <v>0</v>
      </c>
      <c r="AC62" s="23">
        <v>0</v>
      </c>
      <c r="AD62" s="23">
        <v>0</v>
      </c>
      <c r="AE62" s="23">
        <v>1</v>
      </c>
      <c r="AF62" s="23">
        <v>2</v>
      </c>
      <c r="AG62" s="23">
        <v>0</v>
      </c>
      <c r="AH62" s="23">
        <v>0</v>
      </c>
      <c r="AI62" s="23">
        <v>1</v>
      </c>
      <c r="AJ62" s="23">
        <v>0</v>
      </c>
      <c r="AK62" s="23">
        <v>0</v>
      </c>
      <c r="AL62" s="23">
        <v>0</v>
      </c>
      <c r="AM62" s="23">
        <v>1</v>
      </c>
      <c r="AN62" s="23">
        <v>0</v>
      </c>
      <c r="AO62" s="23">
        <v>0</v>
      </c>
      <c r="AP62" s="23">
        <v>0</v>
      </c>
      <c r="AQ62" s="23">
        <v>0</v>
      </c>
      <c r="AR62" s="23">
        <v>2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371">
        <v>0</v>
      </c>
      <c r="BI62" s="40"/>
      <c r="BJ62" s="40"/>
      <c r="BK62" s="40"/>
      <c r="BL62" s="40"/>
      <c r="BM62" s="40"/>
      <c r="BN62" s="40"/>
    </row>
    <row r="63" spans="1:66" ht="15.75" customHeight="1">
      <c r="A63" s="142" t="s">
        <v>807</v>
      </c>
      <c r="B63" s="143"/>
      <c r="C63" s="60">
        <v>62</v>
      </c>
      <c r="D63" s="10">
        <v>46</v>
      </c>
      <c r="E63" s="10">
        <v>0</v>
      </c>
      <c r="F63" s="10">
        <v>0</v>
      </c>
      <c r="G63" s="10">
        <v>20</v>
      </c>
      <c r="H63" s="10">
        <v>7</v>
      </c>
      <c r="I63" s="10">
        <v>1</v>
      </c>
      <c r="J63" s="10">
        <v>3</v>
      </c>
      <c r="K63" s="28">
        <v>50</v>
      </c>
      <c r="L63" s="131">
        <v>33</v>
      </c>
      <c r="M63" s="10">
        <v>29</v>
      </c>
      <c r="N63" s="10">
        <v>29</v>
      </c>
      <c r="O63" s="10">
        <v>2</v>
      </c>
      <c r="P63" s="10">
        <v>3</v>
      </c>
      <c r="Q63" s="10">
        <v>4</v>
      </c>
      <c r="R63" s="10">
        <v>2</v>
      </c>
      <c r="S63" s="10">
        <v>6</v>
      </c>
      <c r="T63" s="10">
        <v>2</v>
      </c>
      <c r="U63" s="10">
        <v>3</v>
      </c>
      <c r="V63" s="28">
        <v>2</v>
      </c>
      <c r="W63" s="17">
        <v>3</v>
      </c>
      <c r="X63" s="17">
        <v>0</v>
      </c>
      <c r="Y63" s="17">
        <v>17</v>
      </c>
      <c r="Z63" s="17">
        <v>22</v>
      </c>
      <c r="AA63" s="17">
        <v>0</v>
      </c>
      <c r="AB63" s="17">
        <v>6</v>
      </c>
      <c r="AC63" s="17">
        <v>2</v>
      </c>
      <c r="AD63" s="17">
        <v>6</v>
      </c>
      <c r="AE63" s="17">
        <v>16</v>
      </c>
      <c r="AF63" s="17">
        <v>33</v>
      </c>
      <c r="AG63" s="17">
        <v>3</v>
      </c>
      <c r="AH63" s="17">
        <v>4</v>
      </c>
      <c r="AI63" s="17">
        <v>10</v>
      </c>
      <c r="AJ63" s="17">
        <v>21</v>
      </c>
      <c r="AK63" s="17">
        <v>2</v>
      </c>
      <c r="AL63" s="17">
        <v>2</v>
      </c>
      <c r="AM63" s="17">
        <v>7</v>
      </c>
      <c r="AN63" s="17">
        <v>15</v>
      </c>
      <c r="AO63" s="17">
        <v>1</v>
      </c>
      <c r="AP63" s="17">
        <v>4</v>
      </c>
      <c r="AQ63" s="17">
        <v>3</v>
      </c>
      <c r="AR63" s="17">
        <v>8</v>
      </c>
      <c r="AS63" s="17">
        <v>0</v>
      </c>
      <c r="AT63" s="17">
        <v>0</v>
      </c>
      <c r="AU63" s="17">
        <v>1</v>
      </c>
      <c r="AV63" s="17">
        <v>1</v>
      </c>
      <c r="AW63" s="17">
        <v>0</v>
      </c>
      <c r="AX63" s="17">
        <v>0</v>
      </c>
      <c r="AY63" s="17">
        <v>0</v>
      </c>
      <c r="AZ63" s="17">
        <v>0</v>
      </c>
      <c r="BA63" s="17">
        <v>1</v>
      </c>
      <c r="BB63" s="17">
        <v>1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32">
        <v>0</v>
      </c>
      <c r="BI63" s="40"/>
      <c r="BJ63" s="40"/>
      <c r="BK63" s="40"/>
      <c r="BL63" s="40"/>
      <c r="BM63" s="40"/>
      <c r="BN63" s="40"/>
    </row>
    <row r="64" spans="1:66" ht="15.75" customHeight="1">
      <c r="A64" s="136"/>
      <c r="B64" s="2" t="s">
        <v>808</v>
      </c>
      <c r="C64" s="61">
        <v>41</v>
      </c>
      <c r="D64" s="3">
        <v>28</v>
      </c>
      <c r="E64" s="3">
        <v>0</v>
      </c>
      <c r="F64" s="3">
        <v>0</v>
      </c>
      <c r="G64" s="3">
        <v>13</v>
      </c>
      <c r="H64" s="3">
        <v>4</v>
      </c>
      <c r="I64" s="3">
        <v>1</v>
      </c>
      <c r="J64" s="3">
        <v>1</v>
      </c>
      <c r="K64" s="26">
        <v>33</v>
      </c>
      <c r="L64" s="72">
        <v>16</v>
      </c>
      <c r="M64" s="3">
        <v>20</v>
      </c>
      <c r="N64" s="3">
        <v>21</v>
      </c>
      <c r="O64" s="3">
        <v>2</v>
      </c>
      <c r="P64" s="3">
        <v>2</v>
      </c>
      <c r="Q64" s="3">
        <v>2</v>
      </c>
      <c r="R64" s="3">
        <v>1</v>
      </c>
      <c r="S64" s="3">
        <v>5</v>
      </c>
      <c r="T64" s="3">
        <v>1</v>
      </c>
      <c r="U64" s="3">
        <v>3</v>
      </c>
      <c r="V64" s="26">
        <v>1</v>
      </c>
      <c r="W64" s="20">
        <v>2</v>
      </c>
      <c r="X64" s="20">
        <v>0</v>
      </c>
      <c r="Y64" s="20">
        <v>11</v>
      </c>
      <c r="Z64" s="20">
        <v>17</v>
      </c>
      <c r="AA64" s="20">
        <v>0</v>
      </c>
      <c r="AB64" s="20">
        <v>6</v>
      </c>
      <c r="AC64" s="20">
        <v>2</v>
      </c>
      <c r="AD64" s="20">
        <v>6</v>
      </c>
      <c r="AE64" s="20">
        <v>9</v>
      </c>
      <c r="AF64" s="20">
        <v>24</v>
      </c>
      <c r="AG64" s="20">
        <v>3</v>
      </c>
      <c r="AH64" s="20">
        <v>3</v>
      </c>
      <c r="AI64" s="20">
        <v>5</v>
      </c>
      <c r="AJ64" s="20">
        <v>15</v>
      </c>
      <c r="AK64" s="20">
        <v>0</v>
      </c>
      <c r="AL64" s="20">
        <v>1</v>
      </c>
      <c r="AM64" s="20">
        <v>5</v>
      </c>
      <c r="AN64" s="20">
        <v>12</v>
      </c>
      <c r="AO64" s="20">
        <v>0</v>
      </c>
      <c r="AP64" s="20">
        <v>2</v>
      </c>
      <c r="AQ64" s="20">
        <v>1</v>
      </c>
      <c r="AR64" s="20">
        <v>6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20">
        <v>0</v>
      </c>
      <c r="BE64" s="20">
        <v>0</v>
      </c>
      <c r="BF64" s="20">
        <v>0</v>
      </c>
      <c r="BG64" s="20">
        <v>0</v>
      </c>
      <c r="BH64" s="171">
        <v>0</v>
      </c>
      <c r="BI64" s="40"/>
      <c r="BJ64" s="40"/>
      <c r="BK64" s="40"/>
      <c r="BL64" s="40"/>
      <c r="BM64" s="40"/>
      <c r="BN64" s="40"/>
    </row>
    <row r="65" spans="1:66" ht="15.75" customHeight="1">
      <c r="A65" s="136"/>
      <c r="B65" s="2" t="s">
        <v>780</v>
      </c>
      <c r="C65" s="61">
        <v>12</v>
      </c>
      <c r="D65" s="3">
        <v>11</v>
      </c>
      <c r="E65" s="3">
        <v>0</v>
      </c>
      <c r="F65" s="3">
        <v>0</v>
      </c>
      <c r="G65" s="3">
        <v>6</v>
      </c>
      <c r="H65" s="3">
        <v>3</v>
      </c>
      <c r="I65" s="3">
        <v>0</v>
      </c>
      <c r="J65" s="3">
        <v>2</v>
      </c>
      <c r="K65" s="26">
        <v>10</v>
      </c>
      <c r="L65" s="72">
        <v>8</v>
      </c>
      <c r="M65" s="3">
        <v>4</v>
      </c>
      <c r="N65" s="3">
        <v>5</v>
      </c>
      <c r="O65" s="3">
        <v>0</v>
      </c>
      <c r="P65" s="3">
        <v>1</v>
      </c>
      <c r="Q65" s="3">
        <v>1</v>
      </c>
      <c r="R65" s="3">
        <v>1</v>
      </c>
      <c r="S65" s="3">
        <v>0</v>
      </c>
      <c r="T65" s="3">
        <v>1</v>
      </c>
      <c r="U65" s="3">
        <v>0</v>
      </c>
      <c r="V65" s="26">
        <v>1</v>
      </c>
      <c r="W65" s="20">
        <v>0</v>
      </c>
      <c r="X65" s="20">
        <v>0</v>
      </c>
      <c r="Y65" s="20">
        <v>3</v>
      </c>
      <c r="Z65" s="20">
        <v>2</v>
      </c>
      <c r="AA65" s="20">
        <v>0</v>
      </c>
      <c r="AB65" s="20">
        <v>0</v>
      </c>
      <c r="AC65" s="20">
        <v>0</v>
      </c>
      <c r="AD65" s="20">
        <v>0</v>
      </c>
      <c r="AE65" s="20">
        <v>4</v>
      </c>
      <c r="AF65" s="20">
        <v>5</v>
      </c>
      <c r="AG65" s="20">
        <v>0</v>
      </c>
      <c r="AH65" s="20">
        <v>0</v>
      </c>
      <c r="AI65" s="20">
        <v>2</v>
      </c>
      <c r="AJ65" s="20">
        <v>5</v>
      </c>
      <c r="AK65" s="20">
        <v>2</v>
      </c>
      <c r="AL65" s="20">
        <v>0</v>
      </c>
      <c r="AM65" s="20">
        <v>0</v>
      </c>
      <c r="AN65" s="20">
        <v>3</v>
      </c>
      <c r="AO65" s="20">
        <v>0</v>
      </c>
      <c r="AP65" s="20">
        <v>2</v>
      </c>
      <c r="AQ65" s="20">
        <v>2</v>
      </c>
      <c r="AR65" s="20">
        <v>0</v>
      </c>
      <c r="AS65" s="20">
        <v>0</v>
      </c>
      <c r="AT65" s="20">
        <v>0</v>
      </c>
      <c r="AU65" s="20">
        <v>0</v>
      </c>
      <c r="AV65" s="20">
        <v>1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1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171">
        <v>0</v>
      </c>
      <c r="BI65" s="40"/>
      <c r="BJ65" s="40"/>
      <c r="BK65" s="40"/>
      <c r="BL65" s="40"/>
      <c r="BM65" s="40"/>
      <c r="BN65" s="40"/>
    </row>
    <row r="66" spans="1:66" ht="15.75" customHeight="1">
      <c r="A66" s="138"/>
      <c r="B66" s="146" t="s">
        <v>781</v>
      </c>
      <c r="C66" s="62">
        <v>9</v>
      </c>
      <c r="D66" s="4">
        <v>7</v>
      </c>
      <c r="E66" s="4">
        <v>0</v>
      </c>
      <c r="F66" s="4">
        <v>0</v>
      </c>
      <c r="G66" s="4">
        <v>1</v>
      </c>
      <c r="H66" s="4">
        <v>0</v>
      </c>
      <c r="I66" s="4">
        <v>0</v>
      </c>
      <c r="J66" s="4">
        <v>0</v>
      </c>
      <c r="K66" s="374">
        <v>7</v>
      </c>
      <c r="L66" s="375">
        <v>9</v>
      </c>
      <c r="M66" s="4">
        <v>5</v>
      </c>
      <c r="N66" s="4">
        <v>3</v>
      </c>
      <c r="O66" s="4">
        <v>0</v>
      </c>
      <c r="P66" s="4">
        <v>0</v>
      </c>
      <c r="Q66" s="4">
        <v>1</v>
      </c>
      <c r="R66" s="4">
        <v>0</v>
      </c>
      <c r="S66" s="4">
        <v>1</v>
      </c>
      <c r="T66" s="4">
        <v>0</v>
      </c>
      <c r="U66" s="4">
        <v>0</v>
      </c>
      <c r="V66" s="374">
        <v>0</v>
      </c>
      <c r="W66" s="23">
        <v>1</v>
      </c>
      <c r="X66" s="23">
        <v>0</v>
      </c>
      <c r="Y66" s="23">
        <v>3</v>
      </c>
      <c r="Z66" s="23">
        <v>3</v>
      </c>
      <c r="AA66" s="23">
        <v>0</v>
      </c>
      <c r="AB66" s="23">
        <v>0</v>
      </c>
      <c r="AC66" s="23">
        <v>0</v>
      </c>
      <c r="AD66" s="23">
        <v>0</v>
      </c>
      <c r="AE66" s="23">
        <v>3</v>
      </c>
      <c r="AF66" s="23">
        <v>4</v>
      </c>
      <c r="AG66" s="23">
        <v>0</v>
      </c>
      <c r="AH66" s="23">
        <v>1</v>
      </c>
      <c r="AI66" s="23">
        <v>3</v>
      </c>
      <c r="AJ66" s="23">
        <v>1</v>
      </c>
      <c r="AK66" s="23">
        <v>0</v>
      </c>
      <c r="AL66" s="23">
        <v>1</v>
      </c>
      <c r="AM66" s="23">
        <v>2</v>
      </c>
      <c r="AN66" s="23">
        <v>0</v>
      </c>
      <c r="AO66" s="23">
        <v>1</v>
      </c>
      <c r="AP66" s="23">
        <v>0</v>
      </c>
      <c r="AQ66" s="23">
        <v>0</v>
      </c>
      <c r="AR66" s="23">
        <v>2</v>
      </c>
      <c r="AS66" s="23">
        <v>0</v>
      </c>
      <c r="AT66" s="23">
        <v>0</v>
      </c>
      <c r="AU66" s="23">
        <v>1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1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371">
        <v>0</v>
      </c>
      <c r="BI66" s="40"/>
      <c r="BJ66" s="40"/>
      <c r="BK66" s="40"/>
      <c r="BL66" s="40"/>
      <c r="BM66" s="40"/>
      <c r="BN66" s="40"/>
    </row>
    <row r="67" spans="1:66" ht="15.75" customHeight="1">
      <c r="A67" s="142" t="s">
        <v>929</v>
      </c>
      <c r="B67" s="143"/>
      <c r="C67" s="60">
        <v>63</v>
      </c>
      <c r="D67" s="10">
        <v>49</v>
      </c>
      <c r="E67" s="10">
        <v>0</v>
      </c>
      <c r="F67" s="10">
        <v>0</v>
      </c>
      <c r="G67" s="10">
        <v>13</v>
      </c>
      <c r="H67" s="10">
        <v>5</v>
      </c>
      <c r="I67" s="10">
        <v>0</v>
      </c>
      <c r="J67" s="10">
        <v>2</v>
      </c>
      <c r="K67" s="28">
        <v>21</v>
      </c>
      <c r="L67" s="131">
        <v>25</v>
      </c>
      <c r="M67" s="10">
        <v>22</v>
      </c>
      <c r="N67" s="10">
        <v>12</v>
      </c>
      <c r="O67" s="10">
        <v>2</v>
      </c>
      <c r="P67" s="10">
        <v>0</v>
      </c>
      <c r="Q67" s="10">
        <v>7</v>
      </c>
      <c r="R67" s="10">
        <v>2</v>
      </c>
      <c r="S67" s="10">
        <v>6</v>
      </c>
      <c r="T67" s="10">
        <v>2</v>
      </c>
      <c r="U67" s="10">
        <v>3</v>
      </c>
      <c r="V67" s="28">
        <v>1</v>
      </c>
      <c r="W67" s="17">
        <v>3</v>
      </c>
      <c r="X67" s="17">
        <v>1</v>
      </c>
      <c r="Y67" s="17">
        <v>7</v>
      </c>
      <c r="Z67" s="17">
        <v>8</v>
      </c>
      <c r="AA67" s="17">
        <v>2</v>
      </c>
      <c r="AB67" s="17">
        <v>3</v>
      </c>
      <c r="AC67" s="17">
        <v>3</v>
      </c>
      <c r="AD67" s="17">
        <v>2</v>
      </c>
      <c r="AE67" s="17">
        <v>16</v>
      </c>
      <c r="AF67" s="17">
        <v>20</v>
      </c>
      <c r="AG67" s="17">
        <v>1</v>
      </c>
      <c r="AH67" s="17">
        <v>7</v>
      </c>
      <c r="AI67" s="17">
        <v>12</v>
      </c>
      <c r="AJ67" s="17">
        <v>9</v>
      </c>
      <c r="AK67" s="17">
        <v>2</v>
      </c>
      <c r="AL67" s="17">
        <v>1</v>
      </c>
      <c r="AM67" s="17">
        <v>10</v>
      </c>
      <c r="AN67" s="17">
        <v>5</v>
      </c>
      <c r="AO67" s="17">
        <v>0</v>
      </c>
      <c r="AP67" s="17">
        <v>3</v>
      </c>
      <c r="AQ67" s="17">
        <v>3</v>
      </c>
      <c r="AR67" s="17">
        <v>4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0</v>
      </c>
      <c r="BF67" s="17">
        <v>0</v>
      </c>
      <c r="BG67" s="17">
        <v>0</v>
      </c>
      <c r="BH67" s="132">
        <v>0</v>
      </c>
      <c r="BI67" s="40"/>
      <c r="BJ67" s="40"/>
      <c r="BK67" s="40"/>
      <c r="BL67" s="40"/>
      <c r="BM67" s="40"/>
      <c r="BN67" s="40"/>
    </row>
    <row r="68" spans="1:66" ht="15.75" customHeight="1">
      <c r="A68" s="136"/>
      <c r="B68" s="2" t="s">
        <v>764</v>
      </c>
      <c r="C68" s="61">
        <v>31</v>
      </c>
      <c r="D68" s="3">
        <v>23</v>
      </c>
      <c r="E68" s="3">
        <v>0</v>
      </c>
      <c r="F68" s="3">
        <v>0</v>
      </c>
      <c r="G68" s="3">
        <v>6</v>
      </c>
      <c r="H68" s="3">
        <v>2</v>
      </c>
      <c r="I68" s="3">
        <v>0</v>
      </c>
      <c r="J68" s="3">
        <v>1</v>
      </c>
      <c r="K68" s="26">
        <v>12</v>
      </c>
      <c r="L68" s="72">
        <v>10</v>
      </c>
      <c r="M68" s="3">
        <v>8</v>
      </c>
      <c r="N68" s="3">
        <v>9</v>
      </c>
      <c r="O68" s="3">
        <v>1</v>
      </c>
      <c r="P68" s="3">
        <v>0</v>
      </c>
      <c r="Q68" s="3">
        <v>2</v>
      </c>
      <c r="R68" s="3">
        <v>2</v>
      </c>
      <c r="S68" s="3">
        <v>1</v>
      </c>
      <c r="T68" s="3">
        <v>1</v>
      </c>
      <c r="U68" s="3">
        <v>0</v>
      </c>
      <c r="V68" s="26">
        <v>1</v>
      </c>
      <c r="W68" s="20">
        <v>1</v>
      </c>
      <c r="X68" s="20">
        <v>0</v>
      </c>
      <c r="Y68" s="20">
        <v>4</v>
      </c>
      <c r="Z68" s="20">
        <v>6</v>
      </c>
      <c r="AA68" s="20">
        <v>1</v>
      </c>
      <c r="AB68" s="20">
        <v>1</v>
      </c>
      <c r="AC68" s="20">
        <v>0</v>
      </c>
      <c r="AD68" s="20">
        <v>0</v>
      </c>
      <c r="AE68" s="20">
        <v>7</v>
      </c>
      <c r="AF68" s="20">
        <v>6</v>
      </c>
      <c r="AG68" s="20">
        <v>0</v>
      </c>
      <c r="AH68" s="20">
        <v>1</v>
      </c>
      <c r="AI68" s="20">
        <v>5</v>
      </c>
      <c r="AJ68" s="20">
        <v>2</v>
      </c>
      <c r="AK68" s="20">
        <v>2</v>
      </c>
      <c r="AL68" s="20">
        <v>1</v>
      </c>
      <c r="AM68" s="20">
        <v>3</v>
      </c>
      <c r="AN68" s="20">
        <v>0</v>
      </c>
      <c r="AO68" s="20">
        <v>0</v>
      </c>
      <c r="AP68" s="20">
        <v>1</v>
      </c>
      <c r="AQ68" s="20">
        <v>2</v>
      </c>
      <c r="AR68" s="20">
        <v>3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171">
        <v>0</v>
      </c>
      <c r="BI68" s="40"/>
      <c r="BJ68" s="40"/>
      <c r="BK68" s="40"/>
      <c r="BL68" s="40"/>
      <c r="BM68" s="40"/>
      <c r="BN68" s="40"/>
    </row>
    <row r="69" spans="1:66" ht="15.75" customHeight="1">
      <c r="A69" s="138"/>
      <c r="B69" s="146" t="s">
        <v>782</v>
      </c>
      <c r="C69" s="62">
        <v>32</v>
      </c>
      <c r="D69" s="4">
        <v>26</v>
      </c>
      <c r="E69" s="4">
        <v>0</v>
      </c>
      <c r="F69" s="4">
        <v>0</v>
      </c>
      <c r="G69" s="4">
        <v>7</v>
      </c>
      <c r="H69" s="4">
        <v>3</v>
      </c>
      <c r="I69" s="4">
        <v>0</v>
      </c>
      <c r="J69" s="4">
        <v>1</v>
      </c>
      <c r="K69" s="374">
        <v>9</v>
      </c>
      <c r="L69" s="375">
        <v>15</v>
      </c>
      <c r="M69" s="4">
        <v>14</v>
      </c>
      <c r="N69" s="4">
        <v>3</v>
      </c>
      <c r="O69" s="4">
        <v>1</v>
      </c>
      <c r="P69" s="4">
        <v>0</v>
      </c>
      <c r="Q69" s="4">
        <v>5</v>
      </c>
      <c r="R69" s="4">
        <v>0</v>
      </c>
      <c r="S69" s="4">
        <v>5</v>
      </c>
      <c r="T69" s="4">
        <v>1</v>
      </c>
      <c r="U69" s="4">
        <v>3</v>
      </c>
      <c r="V69" s="374">
        <v>0</v>
      </c>
      <c r="W69" s="23">
        <v>2</v>
      </c>
      <c r="X69" s="23">
        <v>1</v>
      </c>
      <c r="Y69" s="23">
        <v>3</v>
      </c>
      <c r="Z69" s="23">
        <v>2</v>
      </c>
      <c r="AA69" s="23">
        <v>1</v>
      </c>
      <c r="AB69" s="23">
        <v>2</v>
      </c>
      <c r="AC69" s="23">
        <v>3</v>
      </c>
      <c r="AD69" s="23">
        <v>2</v>
      </c>
      <c r="AE69" s="23">
        <v>9</v>
      </c>
      <c r="AF69" s="23">
        <v>14</v>
      </c>
      <c r="AG69" s="23">
        <v>1</v>
      </c>
      <c r="AH69" s="23">
        <v>6</v>
      </c>
      <c r="AI69" s="23">
        <v>7</v>
      </c>
      <c r="AJ69" s="23">
        <v>7</v>
      </c>
      <c r="AK69" s="23">
        <v>0</v>
      </c>
      <c r="AL69" s="23">
        <v>0</v>
      </c>
      <c r="AM69" s="23">
        <v>7</v>
      </c>
      <c r="AN69" s="23">
        <v>5</v>
      </c>
      <c r="AO69" s="23">
        <v>0</v>
      </c>
      <c r="AP69" s="23">
        <v>2</v>
      </c>
      <c r="AQ69" s="23">
        <v>1</v>
      </c>
      <c r="AR69" s="23">
        <v>1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371">
        <v>0</v>
      </c>
      <c r="BI69" s="40"/>
      <c r="BJ69" s="40"/>
      <c r="BK69" s="40"/>
      <c r="BL69" s="40"/>
      <c r="BM69" s="40"/>
      <c r="BN69" s="40"/>
    </row>
    <row r="70" spans="1:66" ht="15.75" customHeight="1">
      <c r="A70" s="142" t="s">
        <v>930</v>
      </c>
      <c r="B70" s="143"/>
      <c r="C70" s="60">
        <v>62</v>
      </c>
      <c r="D70" s="10">
        <v>58</v>
      </c>
      <c r="E70" s="10">
        <v>0</v>
      </c>
      <c r="F70" s="10">
        <v>0</v>
      </c>
      <c r="G70" s="10">
        <v>29</v>
      </c>
      <c r="H70" s="10">
        <v>21</v>
      </c>
      <c r="I70" s="10">
        <v>1</v>
      </c>
      <c r="J70" s="10">
        <v>1</v>
      </c>
      <c r="K70" s="28">
        <v>33</v>
      </c>
      <c r="L70" s="131">
        <v>33</v>
      </c>
      <c r="M70" s="10">
        <v>30</v>
      </c>
      <c r="N70" s="10">
        <v>31</v>
      </c>
      <c r="O70" s="10">
        <v>2</v>
      </c>
      <c r="P70" s="10">
        <v>0</v>
      </c>
      <c r="Q70" s="10">
        <v>5</v>
      </c>
      <c r="R70" s="10">
        <v>5</v>
      </c>
      <c r="S70" s="10">
        <v>11</v>
      </c>
      <c r="T70" s="10">
        <v>9</v>
      </c>
      <c r="U70" s="10">
        <v>4</v>
      </c>
      <c r="V70" s="28">
        <v>6</v>
      </c>
      <c r="W70" s="17">
        <v>7</v>
      </c>
      <c r="X70" s="17">
        <v>3</v>
      </c>
      <c r="Y70" s="17">
        <v>12</v>
      </c>
      <c r="Z70" s="17">
        <v>17</v>
      </c>
      <c r="AA70" s="17">
        <v>1</v>
      </c>
      <c r="AB70" s="17">
        <v>2</v>
      </c>
      <c r="AC70" s="17">
        <v>2</v>
      </c>
      <c r="AD70" s="17">
        <v>4</v>
      </c>
      <c r="AE70" s="17">
        <v>16</v>
      </c>
      <c r="AF70" s="17">
        <v>39</v>
      </c>
      <c r="AG70" s="17">
        <v>2</v>
      </c>
      <c r="AH70" s="17">
        <v>5</v>
      </c>
      <c r="AI70" s="17">
        <v>12</v>
      </c>
      <c r="AJ70" s="17">
        <v>28</v>
      </c>
      <c r="AK70" s="17">
        <v>3</v>
      </c>
      <c r="AL70" s="17">
        <v>5</v>
      </c>
      <c r="AM70" s="17">
        <v>7</v>
      </c>
      <c r="AN70" s="17">
        <v>18</v>
      </c>
      <c r="AO70" s="17">
        <v>2</v>
      </c>
      <c r="AP70" s="17">
        <v>5</v>
      </c>
      <c r="AQ70" s="17">
        <v>2</v>
      </c>
      <c r="AR70" s="17">
        <v>6</v>
      </c>
      <c r="AS70" s="17">
        <v>0</v>
      </c>
      <c r="AT70" s="17">
        <v>0</v>
      </c>
      <c r="AU70" s="17">
        <v>0</v>
      </c>
      <c r="AV70" s="17">
        <v>1</v>
      </c>
      <c r="AW70" s="17">
        <v>0</v>
      </c>
      <c r="AX70" s="17">
        <v>0</v>
      </c>
      <c r="AY70" s="17">
        <v>0</v>
      </c>
      <c r="AZ70" s="17">
        <v>0</v>
      </c>
      <c r="BA70" s="17">
        <v>0</v>
      </c>
      <c r="BB70" s="17">
        <v>1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32">
        <v>0</v>
      </c>
      <c r="BI70" s="40"/>
      <c r="BJ70" s="40"/>
      <c r="BK70" s="40"/>
      <c r="BL70" s="40"/>
      <c r="BM70" s="40"/>
      <c r="BN70" s="40"/>
    </row>
    <row r="71" spans="1:66" ht="15.75" customHeight="1">
      <c r="A71" s="136"/>
      <c r="B71" s="2" t="s">
        <v>814</v>
      </c>
      <c r="C71" s="61">
        <v>20</v>
      </c>
      <c r="D71" s="3">
        <v>22</v>
      </c>
      <c r="E71" s="3">
        <v>0</v>
      </c>
      <c r="F71" s="3">
        <v>0</v>
      </c>
      <c r="G71" s="3">
        <v>13</v>
      </c>
      <c r="H71" s="3">
        <v>4</v>
      </c>
      <c r="I71" s="3">
        <v>1</v>
      </c>
      <c r="J71" s="3">
        <v>0</v>
      </c>
      <c r="K71" s="26">
        <v>12</v>
      </c>
      <c r="L71" s="72">
        <v>13</v>
      </c>
      <c r="M71" s="3">
        <v>17</v>
      </c>
      <c r="N71" s="3">
        <v>8</v>
      </c>
      <c r="O71" s="3">
        <v>1</v>
      </c>
      <c r="P71" s="3">
        <v>0</v>
      </c>
      <c r="Q71" s="3">
        <v>3</v>
      </c>
      <c r="R71" s="3">
        <v>0</v>
      </c>
      <c r="S71" s="3">
        <v>6</v>
      </c>
      <c r="T71" s="3">
        <v>2</v>
      </c>
      <c r="U71" s="3">
        <v>0</v>
      </c>
      <c r="V71" s="26">
        <v>1</v>
      </c>
      <c r="W71" s="20">
        <v>6</v>
      </c>
      <c r="X71" s="20">
        <v>1</v>
      </c>
      <c r="Y71" s="20">
        <v>7</v>
      </c>
      <c r="Z71" s="20">
        <v>6</v>
      </c>
      <c r="AA71" s="20">
        <v>1</v>
      </c>
      <c r="AB71" s="20">
        <v>1</v>
      </c>
      <c r="AC71" s="20">
        <v>0</v>
      </c>
      <c r="AD71" s="20">
        <v>2</v>
      </c>
      <c r="AE71" s="20">
        <v>6</v>
      </c>
      <c r="AF71" s="20">
        <v>16</v>
      </c>
      <c r="AG71" s="20">
        <v>0</v>
      </c>
      <c r="AH71" s="20">
        <v>1</v>
      </c>
      <c r="AI71" s="20">
        <v>6</v>
      </c>
      <c r="AJ71" s="20">
        <v>11</v>
      </c>
      <c r="AK71" s="20">
        <v>0</v>
      </c>
      <c r="AL71" s="20">
        <v>1</v>
      </c>
      <c r="AM71" s="20">
        <v>5</v>
      </c>
      <c r="AN71" s="20">
        <v>7</v>
      </c>
      <c r="AO71" s="20">
        <v>1</v>
      </c>
      <c r="AP71" s="20">
        <v>3</v>
      </c>
      <c r="AQ71" s="20">
        <v>0</v>
      </c>
      <c r="AR71" s="20">
        <v>4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171">
        <v>0</v>
      </c>
      <c r="BI71" s="40"/>
      <c r="BJ71" s="40"/>
      <c r="BK71" s="40"/>
      <c r="BL71" s="40"/>
      <c r="BM71" s="40"/>
      <c r="BN71" s="40"/>
    </row>
    <row r="72" spans="1:66" ht="15.75" customHeight="1">
      <c r="A72" s="138"/>
      <c r="B72" s="146" t="s">
        <v>815</v>
      </c>
      <c r="C72" s="62">
        <v>42</v>
      </c>
      <c r="D72" s="4">
        <v>36</v>
      </c>
      <c r="E72" s="4">
        <v>0</v>
      </c>
      <c r="F72" s="4">
        <v>0</v>
      </c>
      <c r="G72" s="4">
        <v>16</v>
      </c>
      <c r="H72" s="4">
        <v>17</v>
      </c>
      <c r="I72" s="4">
        <v>0</v>
      </c>
      <c r="J72" s="4">
        <v>1</v>
      </c>
      <c r="K72" s="374">
        <v>21</v>
      </c>
      <c r="L72" s="375">
        <v>20</v>
      </c>
      <c r="M72" s="4">
        <v>13</v>
      </c>
      <c r="N72" s="4">
        <v>23</v>
      </c>
      <c r="O72" s="4">
        <v>1</v>
      </c>
      <c r="P72" s="4">
        <v>0</v>
      </c>
      <c r="Q72" s="4">
        <v>2</v>
      </c>
      <c r="R72" s="4">
        <v>5</v>
      </c>
      <c r="S72" s="4">
        <v>5</v>
      </c>
      <c r="T72" s="4">
        <v>7</v>
      </c>
      <c r="U72" s="4">
        <v>4</v>
      </c>
      <c r="V72" s="374">
        <v>5</v>
      </c>
      <c r="W72" s="23">
        <v>1</v>
      </c>
      <c r="X72" s="23">
        <v>2</v>
      </c>
      <c r="Y72" s="23">
        <v>5</v>
      </c>
      <c r="Z72" s="23">
        <v>11</v>
      </c>
      <c r="AA72" s="23">
        <v>0</v>
      </c>
      <c r="AB72" s="23">
        <v>1</v>
      </c>
      <c r="AC72" s="23">
        <v>2</v>
      </c>
      <c r="AD72" s="23">
        <v>2</v>
      </c>
      <c r="AE72" s="23">
        <v>10</v>
      </c>
      <c r="AF72" s="23">
        <v>23</v>
      </c>
      <c r="AG72" s="23">
        <v>2</v>
      </c>
      <c r="AH72" s="23">
        <v>4</v>
      </c>
      <c r="AI72" s="23">
        <v>6</v>
      </c>
      <c r="AJ72" s="23">
        <v>17</v>
      </c>
      <c r="AK72" s="23">
        <v>3</v>
      </c>
      <c r="AL72" s="23">
        <v>4</v>
      </c>
      <c r="AM72" s="23">
        <v>2</v>
      </c>
      <c r="AN72" s="23">
        <v>11</v>
      </c>
      <c r="AO72" s="23">
        <v>1</v>
      </c>
      <c r="AP72" s="23">
        <v>2</v>
      </c>
      <c r="AQ72" s="23">
        <v>2</v>
      </c>
      <c r="AR72" s="23">
        <v>2</v>
      </c>
      <c r="AS72" s="23">
        <v>0</v>
      </c>
      <c r="AT72" s="23">
        <v>0</v>
      </c>
      <c r="AU72" s="23">
        <v>0</v>
      </c>
      <c r="AV72" s="23">
        <v>1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1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371">
        <v>0</v>
      </c>
      <c r="BI72" s="40"/>
      <c r="BJ72" s="40"/>
      <c r="BK72" s="40"/>
      <c r="BL72" s="40"/>
      <c r="BM72" s="40"/>
      <c r="BN72" s="40"/>
    </row>
    <row r="73" spans="1:66" ht="15.75" customHeight="1">
      <c r="A73" s="142" t="s">
        <v>816</v>
      </c>
      <c r="B73" s="143"/>
      <c r="C73" s="60">
        <v>155</v>
      </c>
      <c r="D73" s="10">
        <v>115</v>
      </c>
      <c r="E73" s="10">
        <v>0</v>
      </c>
      <c r="F73" s="10">
        <v>1</v>
      </c>
      <c r="G73" s="10">
        <v>22</v>
      </c>
      <c r="H73" s="10">
        <v>7</v>
      </c>
      <c r="I73" s="10">
        <v>2</v>
      </c>
      <c r="J73" s="10">
        <v>2</v>
      </c>
      <c r="K73" s="28">
        <v>54</v>
      </c>
      <c r="L73" s="131">
        <v>38</v>
      </c>
      <c r="M73" s="10">
        <v>45</v>
      </c>
      <c r="N73" s="10">
        <v>30</v>
      </c>
      <c r="O73" s="10">
        <v>1</v>
      </c>
      <c r="P73" s="10">
        <v>1</v>
      </c>
      <c r="Q73" s="10">
        <v>6</v>
      </c>
      <c r="R73" s="10">
        <v>4</v>
      </c>
      <c r="S73" s="10">
        <v>18</v>
      </c>
      <c r="T73" s="10">
        <v>10</v>
      </c>
      <c r="U73" s="10">
        <v>9</v>
      </c>
      <c r="V73" s="28">
        <v>5</v>
      </c>
      <c r="W73" s="17">
        <v>9</v>
      </c>
      <c r="X73" s="17">
        <v>5</v>
      </c>
      <c r="Y73" s="17">
        <v>20</v>
      </c>
      <c r="Z73" s="17">
        <v>15</v>
      </c>
      <c r="AA73" s="17">
        <v>1</v>
      </c>
      <c r="AB73" s="17">
        <v>1</v>
      </c>
      <c r="AC73" s="17">
        <v>3</v>
      </c>
      <c r="AD73" s="17">
        <v>4</v>
      </c>
      <c r="AE73" s="17">
        <v>22</v>
      </c>
      <c r="AF73" s="17">
        <v>36</v>
      </c>
      <c r="AG73" s="17">
        <v>1</v>
      </c>
      <c r="AH73" s="17">
        <v>2</v>
      </c>
      <c r="AI73" s="17">
        <v>18</v>
      </c>
      <c r="AJ73" s="17">
        <v>24</v>
      </c>
      <c r="AK73" s="17">
        <v>5</v>
      </c>
      <c r="AL73" s="17">
        <v>5</v>
      </c>
      <c r="AM73" s="17">
        <v>10</v>
      </c>
      <c r="AN73" s="17">
        <v>16</v>
      </c>
      <c r="AO73" s="17">
        <v>3</v>
      </c>
      <c r="AP73" s="17">
        <v>3</v>
      </c>
      <c r="AQ73" s="17">
        <v>3</v>
      </c>
      <c r="AR73" s="17">
        <v>10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0</v>
      </c>
      <c r="BE73" s="17">
        <v>0</v>
      </c>
      <c r="BF73" s="17">
        <v>0</v>
      </c>
      <c r="BG73" s="17">
        <v>0</v>
      </c>
      <c r="BH73" s="132">
        <v>0</v>
      </c>
      <c r="BI73" s="40"/>
      <c r="BJ73" s="40"/>
      <c r="BK73" s="40"/>
      <c r="BL73" s="40"/>
      <c r="BM73" s="40"/>
      <c r="BN73" s="40"/>
    </row>
    <row r="74" spans="1:66" ht="15.75" customHeight="1">
      <c r="A74" s="136"/>
      <c r="B74" s="2" t="s">
        <v>817</v>
      </c>
      <c r="C74" s="61">
        <v>44</v>
      </c>
      <c r="D74" s="3">
        <v>38</v>
      </c>
      <c r="E74" s="3">
        <v>0</v>
      </c>
      <c r="F74" s="3">
        <v>1</v>
      </c>
      <c r="G74" s="3">
        <v>7</v>
      </c>
      <c r="H74" s="3">
        <v>2</v>
      </c>
      <c r="I74" s="3">
        <v>1</v>
      </c>
      <c r="J74" s="3">
        <v>1</v>
      </c>
      <c r="K74" s="26">
        <v>16</v>
      </c>
      <c r="L74" s="72">
        <v>18</v>
      </c>
      <c r="M74" s="3">
        <v>14</v>
      </c>
      <c r="N74" s="3">
        <v>8</v>
      </c>
      <c r="O74" s="3">
        <v>1</v>
      </c>
      <c r="P74" s="3">
        <v>0</v>
      </c>
      <c r="Q74" s="3">
        <v>3</v>
      </c>
      <c r="R74" s="3">
        <v>0</v>
      </c>
      <c r="S74" s="3">
        <v>4</v>
      </c>
      <c r="T74" s="3">
        <v>3</v>
      </c>
      <c r="U74" s="3">
        <v>2</v>
      </c>
      <c r="V74" s="26">
        <v>2</v>
      </c>
      <c r="W74" s="20">
        <v>2</v>
      </c>
      <c r="X74" s="20">
        <v>1</v>
      </c>
      <c r="Y74" s="20">
        <v>6</v>
      </c>
      <c r="Z74" s="20">
        <v>5</v>
      </c>
      <c r="AA74" s="20">
        <v>0</v>
      </c>
      <c r="AB74" s="20">
        <v>0</v>
      </c>
      <c r="AC74" s="20">
        <v>1</v>
      </c>
      <c r="AD74" s="20">
        <v>0</v>
      </c>
      <c r="AE74" s="20">
        <v>10</v>
      </c>
      <c r="AF74" s="20">
        <v>7</v>
      </c>
      <c r="AG74" s="20">
        <v>1</v>
      </c>
      <c r="AH74" s="20">
        <v>0</v>
      </c>
      <c r="AI74" s="20">
        <v>9</v>
      </c>
      <c r="AJ74" s="20">
        <v>4</v>
      </c>
      <c r="AK74" s="20">
        <v>1</v>
      </c>
      <c r="AL74" s="20">
        <v>0</v>
      </c>
      <c r="AM74" s="20">
        <v>8</v>
      </c>
      <c r="AN74" s="20">
        <v>4</v>
      </c>
      <c r="AO74" s="20">
        <v>0</v>
      </c>
      <c r="AP74" s="20">
        <v>0</v>
      </c>
      <c r="AQ74" s="20">
        <v>0</v>
      </c>
      <c r="AR74" s="20">
        <v>3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171">
        <v>0</v>
      </c>
      <c r="BI74" s="40"/>
      <c r="BJ74" s="40"/>
      <c r="BK74" s="40"/>
      <c r="BL74" s="40"/>
      <c r="BM74" s="40"/>
      <c r="BN74" s="40"/>
    </row>
    <row r="75" spans="1:66" ht="15.75" customHeight="1">
      <c r="A75" s="136"/>
      <c r="B75" s="2" t="s">
        <v>783</v>
      </c>
      <c r="C75" s="61">
        <v>56</v>
      </c>
      <c r="D75" s="3">
        <v>38</v>
      </c>
      <c r="E75" s="3">
        <v>0</v>
      </c>
      <c r="F75" s="3">
        <v>0</v>
      </c>
      <c r="G75" s="3">
        <v>8</v>
      </c>
      <c r="H75" s="3">
        <v>3</v>
      </c>
      <c r="I75" s="3">
        <v>0</v>
      </c>
      <c r="J75" s="3">
        <v>0</v>
      </c>
      <c r="K75" s="26">
        <v>23</v>
      </c>
      <c r="L75" s="72">
        <v>12</v>
      </c>
      <c r="M75" s="3">
        <v>12</v>
      </c>
      <c r="N75" s="3">
        <v>14</v>
      </c>
      <c r="O75" s="3">
        <v>0</v>
      </c>
      <c r="P75" s="3">
        <v>1</v>
      </c>
      <c r="Q75" s="3">
        <v>0</v>
      </c>
      <c r="R75" s="3">
        <v>1</v>
      </c>
      <c r="S75" s="3">
        <v>7</v>
      </c>
      <c r="T75" s="3">
        <v>7</v>
      </c>
      <c r="U75" s="3">
        <v>3</v>
      </c>
      <c r="V75" s="26">
        <v>3</v>
      </c>
      <c r="W75" s="20">
        <v>4</v>
      </c>
      <c r="X75" s="20">
        <v>4</v>
      </c>
      <c r="Y75" s="20">
        <v>5</v>
      </c>
      <c r="Z75" s="20">
        <v>5</v>
      </c>
      <c r="AA75" s="20">
        <v>0</v>
      </c>
      <c r="AB75" s="20">
        <v>1</v>
      </c>
      <c r="AC75" s="20">
        <v>0</v>
      </c>
      <c r="AD75" s="20">
        <v>3</v>
      </c>
      <c r="AE75" s="20">
        <v>7</v>
      </c>
      <c r="AF75" s="20">
        <v>15</v>
      </c>
      <c r="AG75" s="20">
        <v>0</v>
      </c>
      <c r="AH75" s="20">
        <v>1</v>
      </c>
      <c r="AI75" s="20">
        <v>7</v>
      </c>
      <c r="AJ75" s="20">
        <v>10</v>
      </c>
      <c r="AK75" s="20">
        <v>2</v>
      </c>
      <c r="AL75" s="20">
        <v>4</v>
      </c>
      <c r="AM75" s="20">
        <v>2</v>
      </c>
      <c r="AN75" s="20">
        <v>4</v>
      </c>
      <c r="AO75" s="20">
        <v>3</v>
      </c>
      <c r="AP75" s="20">
        <v>2</v>
      </c>
      <c r="AQ75" s="20">
        <v>0</v>
      </c>
      <c r="AR75" s="20">
        <v>4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20">
        <v>0</v>
      </c>
      <c r="BE75" s="20">
        <v>0</v>
      </c>
      <c r="BF75" s="20">
        <v>0</v>
      </c>
      <c r="BG75" s="20">
        <v>0</v>
      </c>
      <c r="BH75" s="171">
        <v>0</v>
      </c>
      <c r="BI75" s="40"/>
      <c r="BJ75" s="40"/>
      <c r="BK75" s="40"/>
      <c r="BL75" s="40"/>
      <c r="BM75" s="40"/>
      <c r="BN75" s="40"/>
    </row>
    <row r="76" spans="1:66" ht="15.75" customHeight="1" thickBot="1">
      <c r="A76" s="148"/>
      <c r="B76" s="149" t="s">
        <v>813</v>
      </c>
      <c r="C76" s="64">
        <v>55</v>
      </c>
      <c r="D76" s="11">
        <v>39</v>
      </c>
      <c r="E76" s="11">
        <v>0</v>
      </c>
      <c r="F76" s="11">
        <v>0</v>
      </c>
      <c r="G76" s="11">
        <v>7</v>
      </c>
      <c r="H76" s="11">
        <v>2</v>
      </c>
      <c r="I76" s="11">
        <v>1</v>
      </c>
      <c r="J76" s="11">
        <v>1</v>
      </c>
      <c r="K76" s="380">
        <v>15</v>
      </c>
      <c r="L76" s="381">
        <v>8</v>
      </c>
      <c r="M76" s="11">
        <v>19</v>
      </c>
      <c r="N76" s="11">
        <v>8</v>
      </c>
      <c r="O76" s="11">
        <v>0</v>
      </c>
      <c r="P76" s="11">
        <v>0</v>
      </c>
      <c r="Q76" s="11">
        <v>3</v>
      </c>
      <c r="R76" s="11">
        <v>3</v>
      </c>
      <c r="S76" s="11">
        <v>7</v>
      </c>
      <c r="T76" s="11">
        <v>0</v>
      </c>
      <c r="U76" s="11">
        <v>4</v>
      </c>
      <c r="V76" s="380">
        <v>0</v>
      </c>
      <c r="W76" s="25">
        <v>3</v>
      </c>
      <c r="X76" s="25">
        <v>0</v>
      </c>
      <c r="Y76" s="25">
        <v>9</v>
      </c>
      <c r="Z76" s="25">
        <v>5</v>
      </c>
      <c r="AA76" s="25">
        <v>1</v>
      </c>
      <c r="AB76" s="25">
        <v>0</v>
      </c>
      <c r="AC76" s="25">
        <v>2</v>
      </c>
      <c r="AD76" s="25">
        <v>1</v>
      </c>
      <c r="AE76" s="25">
        <v>5</v>
      </c>
      <c r="AF76" s="25">
        <v>14</v>
      </c>
      <c r="AG76" s="25">
        <v>0</v>
      </c>
      <c r="AH76" s="25">
        <v>1</v>
      </c>
      <c r="AI76" s="25">
        <v>2</v>
      </c>
      <c r="AJ76" s="25">
        <v>10</v>
      </c>
      <c r="AK76" s="25">
        <v>2</v>
      </c>
      <c r="AL76" s="25">
        <v>1</v>
      </c>
      <c r="AM76" s="25">
        <v>0</v>
      </c>
      <c r="AN76" s="25">
        <v>8</v>
      </c>
      <c r="AO76" s="25">
        <v>0</v>
      </c>
      <c r="AP76" s="25">
        <v>1</v>
      </c>
      <c r="AQ76" s="25">
        <v>3</v>
      </c>
      <c r="AR76" s="25">
        <v>3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373">
        <v>0</v>
      </c>
      <c r="BI76" s="40"/>
      <c r="BJ76" s="40"/>
      <c r="BK76" s="40"/>
      <c r="BL76" s="40"/>
      <c r="BM76" s="40"/>
      <c r="BN76" s="40"/>
    </row>
    <row r="77" spans="1:66" ht="15" customHeight="1">
      <c r="A77" s="9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</row>
    <row r="78" spans="3:66" ht="13.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</row>
    <row r="79" spans="3:66" ht="13.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</row>
    <row r="80" spans="3:59" ht="13.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3:59" ht="13.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3:59" ht="13.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</row>
    <row r="83" spans="3:59" ht="13.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3:59" ht="13.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</row>
    <row r="85" spans="3:59" ht="13.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3:59" ht="13.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3:59" ht="13.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</row>
    <row r="88" spans="3:59" ht="13.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</row>
    <row r="89" spans="3:59" ht="13.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3:59" ht="13.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</row>
    <row r="91" spans="3:59" ht="13.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</row>
    <row r="92" spans="3:59" ht="13.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</row>
    <row r="93" spans="3:59" ht="13.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</row>
    <row r="94" spans="3:59" ht="13.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</row>
    <row r="95" spans="3:59" ht="13.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</row>
    <row r="96" spans="3:59" ht="13.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3:59" ht="13.5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</row>
    <row r="98" spans="3:59" ht="13.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</row>
    <row r="99" spans="3:59" ht="13.5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</row>
    <row r="100" spans="3:59" ht="13.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</row>
    <row r="101" spans="3:59" ht="13.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</row>
    <row r="102" spans="3:59" ht="13.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</row>
    <row r="103" spans="3:59" ht="13.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</row>
    <row r="104" spans="3:59" ht="13.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</row>
    <row r="105" spans="3:59" ht="13.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</row>
    <row r="106" spans="3:59" ht="13.5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</row>
    <row r="107" spans="3:59" ht="13.5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</row>
    <row r="108" spans="3:59" ht="13.5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</row>
    <row r="109" spans="3:59" ht="13.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</row>
    <row r="110" spans="3:59" ht="13.5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</row>
    <row r="111" spans="3:59" ht="13.5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</row>
    <row r="112" spans="3:59" ht="13.5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</row>
    <row r="113" spans="3:59" ht="13.5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</row>
    <row r="114" spans="3:59" ht="13.5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</row>
    <row r="115" spans="3:59" ht="13.5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</row>
    <row r="116" spans="3:59" ht="13.5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</row>
    <row r="117" spans="3:59" ht="13.5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</row>
    <row r="118" spans="3:59" ht="13.5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</row>
    <row r="119" spans="3:59" ht="13.5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</row>
    <row r="120" spans="3:59" ht="13.5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</row>
    <row r="121" spans="3:59" ht="13.5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</row>
    <row r="122" spans="3:59" ht="13.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</row>
    <row r="123" spans="3:59" ht="13.5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</row>
    <row r="124" spans="3:59" ht="13.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</row>
    <row r="125" spans="3:59" ht="13.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</row>
    <row r="126" spans="3:59" ht="13.5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</row>
    <row r="127" spans="3:59" ht="13.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</row>
    <row r="128" spans="3:59" ht="13.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</row>
    <row r="129" spans="3:59" ht="13.5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</row>
    <row r="130" spans="3:59" ht="13.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</row>
    <row r="131" spans="3:59" ht="13.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</row>
    <row r="132" spans="3:59" ht="13.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</row>
    <row r="133" spans="3:59" ht="13.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</row>
    <row r="134" spans="3:59" ht="13.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</row>
    <row r="135" spans="3:59" ht="13.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</row>
    <row r="136" spans="3:59" ht="13.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</row>
    <row r="137" spans="3:59" ht="13.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</row>
    <row r="138" spans="3:59" ht="13.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</row>
    <row r="139" spans="3:59" ht="13.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</row>
    <row r="140" spans="3:59" ht="13.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</row>
    <row r="141" spans="3:59" ht="13.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</row>
    <row r="142" spans="3:59" ht="13.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</row>
    <row r="143" spans="3:59" ht="13.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</row>
    <row r="144" spans="3:59" ht="13.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</row>
    <row r="145" spans="3:59" ht="13.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</row>
    <row r="146" spans="3:59" ht="13.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</row>
    <row r="147" spans="3:59" ht="13.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</row>
    <row r="148" spans="3:59" ht="13.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</row>
    <row r="149" spans="3:59" ht="13.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</row>
    <row r="150" spans="3:59" ht="13.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</row>
    <row r="151" spans="3:59" ht="13.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</row>
    <row r="152" spans="3:59" ht="13.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</row>
    <row r="153" spans="3:59" ht="13.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</row>
    <row r="154" spans="3:59" ht="13.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</row>
    <row r="155" spans="3:59" ht="13.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</row>
    <row r="156" spans="3:59" ht="13.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</row>
    <row r="157" spans="3:59" ht="13.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</row>
    <row r="158" spans="3:59" ht="13.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</row>
    <row r="159" spans="3:59" ht="13.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</row>
    <row r="160" spans="3:59" ht="13.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</row>
    <row r="161" spans="3:59" ht="13.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</row>
    <row r="162" spans="3:59" ht="13.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</row>
    <row r="163" spans="3:59" ht="13.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</row>
    <row r="164" spans="3:59" ht="13.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</row>
    <row r="165" spans="3:59" ht="13.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</row>
    <row r="166" spans="3:59" ht="13.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</row>
    <row r="167" spans="3:59" ht="13.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</row>
    <row r="168" spans="3:59" ht="13.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</row>
    <row r="169" spans="3:59" ht="13.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</row>
    <row r="170" spans="3:59" ht="13.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</row>
    <row r="171" spans="3:59" ht="13.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</row>
    <row r="172" spans="3:59" ht="13.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</row>
    <row r="173" spans="3:59" ht="13.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</row>
    <row r="174" spans="3:59" ht="13.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</row>
    <row r="175" spans="3:59" ht="13.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</row>
    <row r="176" spans="3:59" ht="13.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</row>
    <row r="177" spans="3:59" ht="13.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</row>
    <row r="178" spans="3:59" ht="13.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</row>
    <row r="179" spans="3:59" ht="13.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</row>
    <row r="180" spans="3:59" ht="13.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</row>
    <row r="181" spans="3:59" ht="13.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</row>
    <row r="182" spans="3:59" ht="13.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</row>
    <row r="183" spans="3:59" ht="13.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</row>
    <row r="184" spans="3:59" ht="13.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</row>
    <row r="185" spans="3:59" ht="13.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</row>
    <row r="186" spans="3:59" ht="13.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</row>
    <row r="187" spans="3:59" ht="13.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</row>
    <row r="188" spans="3:59" ht="13.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</row>
    <row r="189" spans="3:59" ht="13.5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</row>
    <row r="190" spans="3:59" ht="13.5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</row>
    <row r="191" spans="3:59" ht="13.5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</row>
    <row r="192" spans="3:59" ht="13.5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</row>
    <row r="193" spans="3:59" ht="13.5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</row>
    <row r="194" spans="3:59" ht="13.5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</row>
    <row r="195" spans="3:59" ht="13.5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</row>
    <row r="196" spans="3:59" ht="13.5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</row>
    <row r="197" spans="3:59" ht="13.5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</row>
    <row r="198" spans="3:59" ht="13.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</row>
    <row r="199" spans="3:59" ht="13.5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</row>
    <row r="200" spans="3:59" ht="13.5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</row>
    <row r="201" spans="3:59" ht="13.5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</row>
    <row r="202" spans="3:59" ht="13.5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</row>
    <row r="203" spans="3:59" ht="13.5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</row>
    <row r="204" spans="3:59" ht="13.5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</row>
    <row r="205" spans="3:59" ht="13.5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</row>
    <row r="206" spans="3:59" ht="13.5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</row>
    <row r="207" spans="3:59" ht="13.5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</row>
    <row r="208" spans="3:59" ht="13.5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</row>
    <row r="209" spans="3:59" ht="13.5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</row>
    <row r="210" spans="3:59" ht="13.5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</row>
    <row r="211" spans="3:59" ht="13.5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</row>
    <row r="212" spans="3:59" ht="13.5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</row>
    <row r="213" spans="3:59" ht="13.5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</row>
    <row r="214" spans="3:59" ht="13.5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</row>
    <row r="215" spans="3:59" ht="13.5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</row>
    <row r="216" spans="3:59" ht="13.5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</row>
    <row r="217" spans="3:59" ht="13.5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</row>
    <row r="218" spans="3:59" ht="13.5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</row>
    <row r="219" spans="3:59" ht="13.5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</row>
    <row r="220" spans="3:59" ht="13.5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</row>
    <row r="221" spans="3:59" ht="13.5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</row>
    <row r="222" spans="3:59" ht="13.5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</row>
    <row r="223" spans="3:59" ht="13.5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</row>
    <row r="224" spans="3:59" ht="13.5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</row>
    <row r="225" spans="3:59" ht="13.5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</row>
    <row r="226" spans="3:59" ht="13.5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</row>
    <row r="227" spans="3:59" ht="13.5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</row>
    <row r="228" spans="3:59" ht="13.5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</row>
    <row r="229" spans="3:59" ht="13.5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</row>
    <row r="230" spans="3:59" ht="13.5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</row>
    <row r="231" spans="3:59" ht="13.5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</row>
    <row r="232" spans="3:59" ht="13.5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</row>
    <row r="233" spans="3:59" ht="13.5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</row>
    <row r="234" spans="3:59" ht="13.5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</row>
    <row r="235" spans="3:59" ht="13.5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</row>
    <row r="236" spans="3:59" ht="13.5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</row>
    <row r="237" spans="3:59" ht="13.5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</row>
    <row r="238" spans="3:59" ht="13.5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</row>
  </sheetData>
  <sheetProtection sheet="1"/>
  <mergeCells count="72">
    <mergeCell ref="BA5:BB6"/>
    <mergeCell ref="BC5:BC6"/>
    <mergeCell ref="BD5:BD6"/>
    <mergeCell ref="BE3:BF3"/>
    <mergeCell ref="BE5:BF6"/>
    <mergeCell ref="AY5:AZ6"/>
    <mergeCell ref="S3:T3"/>
    <mergeCell ref="U3:V3"/>
    <mergeCell ref="I3:J3"/>
    <mergeCell ref="I5:J6"/>
    <mergeCell ref="K5:K6"/>
    <mergeCell ref="L5:L6"/>
    <mergeCell ref="AO6:AP6"/>
    <mergeCell ref="AE5:AF6"/>
    <mergeCell ref="AA5:AA6"/>
    <mergeCell ref="AB5:AB6"/>
    <mergeCell ref="AI5:AJ6"/>
    <mergeCell ref="AH5:AH6"/>
    <mergeCell ref="AC5:AC6"/>
    <mergeCell ref="AD5:AD6"/>
    <mergeCell ref="AG5:AG6"/>
    <mergeCell ref="AK6:AL6"/>
    <mergeCell ref="A3:A8"/>
    <mergeCell ref="B3:B8"/>
    <mergeCell ref="O3:P3"/>
    <mergeCell ref="Q3:R3"/>
    <mergeCell ref="E3:F3"/>
    <mergeCell ref="G3:H3"/>
    <mergeCell ref="K3:L3"/>
    <mergeCell ref="C3:D3"/>
    <mergeCell ref="M3:N3"/>
    <mergeCell ref="C5:D6"/>
    <mergeCell ref="E5:F6"/>
    <mergeCell ref="G5:H6"/>
    <mergeCell ref="W3:X3"/>
    <mergeCell ref="M5:N6"/>
    <mergeCell ref="S5:T6"/>
    <mergeCell ref="O5:O6"/>
    <mergeCell ref="P5:P6"/>
    <mergeCell ref="Q5:Q6"/>
    <mergeCell ref="R5:R6"/>
    <mergeCell ref="W6:X6"/>
    <mergeCell ref="AS5:AS6"/>
    <mergeCell ref="AE3:AF3"/>
    <mergeCell ref="AG3:AH3"/>
    <mergeCell ref="Y3:Z3"/>
    <mergeCell ref="AA3:AB3"/>
    <mergeCell ref="AC3:AD3"/>
    <mergeCell ref="AK3:AL3"/>
    <mergeCell ref="AM6:AN6"/>
    <mergeCell ref="Y5:Y6"/>
    <mergeCell ref="Z5:Z6"/>
    <mergeCell ref="BG5:BG6"/>
    <mergeCell ref="AM3:AN3"/>
    <mergeCell ref="AO3:AP3"/>
    <mergeCell ref="AI3:AJ3"/>
    <mergeCell ref="AU3:AV3"/>
    <mergeCell ref="AQ3:AR3"/>
    <mergeCell ref="AR5:AR6"/>
    <mergeCell ref="AS3:AT3"/>
    <mergeCell ref="AU5:AU6"/>
    <mergeCell ref="AT5:AT6"/>
    <mergeCell ref="BH5:BH6"/>
    <mergeCell ref="AQ5:AQ6"/>
    <mergeCell ref="AW5:AW6"/>
    <mergeCell ref="AV5:AV6"/>
    <mergeCell ref="BC3:BD3"/>
    <mergeCell ref="BG3:BH3"/>
    <mergeCell ref="AW3:AX3"/>
    <mergeCell ref="AY3:AZ3"/>
    <mergeCell ref="BA3:BB3"/>
    <mergeCell ref="AX5:AX6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37" r:id="rId1"/>
  <colBreaks count="1" manualBreakCount="1">
    <brk id="26" max="1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D238"/>
  <sheetViews>
    <sheetView zoomScale="70" zoomScaleNormal="7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"/>
    </sheetView>
  </sheetViews>
  <sheetFormatPr defaultColWidth="9.00390625" defaultRowHeight="13.5"/>
  <cols>
    <col min="1" max="1" width="8.75390625" style="1" customWidth="1"/>
    <col min="2" max="2" width="11.625" style="1" customWidth="1"/>
    <col min="3" max="18" width="5.875" style="1" customWidth="1"/>
    <col min="19" max="22" width="9.00390625" style="1" customWidth="1"/>
    <col min="23" max="23" width="5.25390625" style="1" customWidth="1"/>
    <col min="24" max="24" width="5.625" style="1" customWidth="1"/>
    <col min="25" max="26" width="7.125" style="1" customWidth="1"/>
    <col min="27" max="30" width="8.875" style="1" customWidth="1"/>
    <col min="31" max="50" width="5.875" style="1" customWidth="1"/>
    <col min="51" max="16384" width="9.00390625" style="1" customWidth="1"/>
  </cols>
  <sheetData>
    <row r="1" spans="1:22" ht="30" customHeight="1">
      <c r="A1" s="93" t="s">
        <v>842</v>
      </c>
      <c r="B1" s="29"/>
      <c r="C1" s="29"/>
      <c r="D1" s="29"/>
      <c r="E1" s="29"/>
      <c r="F1" s="29"/>
      <c r="G1" s="49"/>
      <c r="H1" s="50"/>
      <c r="I1" s="29"/>
      <c r="J1" s="29"/>
      <c r="K1" s="29"/>
      <c r="L1" s="29"/>
      <c r="M1" s="29"/>
      <c r="N1" s="29"/>
      <c r="O1" s="29"/>
      <c r="P1" s="29"/>
      <c r="Q1" s="96"/>
      <c r="R1" s="29"/>
      <c r="S1" s="29"/>
      <c r="T1" s="29"/>
      <c r="U1" s="29"/>
      <c r="V1" s="29"/>
    </row>
    <row r="2" spans="1:22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50" ht="19.5" customHeight="1">
      <c r="A3" s="411" t="s">
        <v>0</v>
      </c>
      <c r="B3" s="415" t="s">
        <v>326</v>
      </c>
      <c r="C3" s="404" t="s">
        <v>236</v>
      </c>
      <c r="D3" s="437"/>
      <c r="E3" s="393" t="s">
        <v>240</v>
      </c>
      <c r="F3" s="398"/>
      <c r="G3" s="393" t="s">
        <v>241</v>
      </c>
      <c r="H3" s="398"/>
      <c r="I3" s="393" t="s">
        <v>243</v>
      </c>
      <c r="J3" s="397"/>
      <c r="K3" s="393" t="s">
        <v>245</v>
      </c>
      <c r="L3" s="398"/>
      <c r="M3" s="393" t="s">
        <v>246</v>
      </c>
      <c r="N3" s="397"/>
      <c r="O3" s="393" t="s">
        <v>248</v>
      </c>
      <c r="P3" s="397"/>
      <c r="Q3" s="393" t="s">
        <v>251</v>
      </c>
      <c r="R3" s="397"/>
      <c r="S3" s="404" t="s">
        <v>254</v>
      </c>
      <c r="T3" s="437"/>
      <c r="U3" s="393" t="s">
        <v>255</v>
      </c>
      <c r="V3" s="397"/>
      <c r="W3" s="393" t="s">
        <v>257</v>
      </c>
      <c r="X3" s="397"/>
      <c r="Y3" s="393" t="s">
        <v>259</v>
      </c>
      <c r="Z3" s="397"/>
      <c r="AA3" s="404" t="s">
        <v>261</v>
      </c>
      <c r="AB3" s="405"/>
      <c r="AC3" s="393" t="s">
        <v>263</v>
      </c>
      <c r="AD3" s="397"/>
      <c r="AE3" s="393" t="s">
        <v>265</v>
      </c>
      <c r="AF3" s="398"/>
      <c r="AG3" s="393" t="s">
        <v>267</v>
      </c>
      <c r="AH3" s="397"/>
      <c r="AI3" s="393" t="s">
        <v>269</v>
      </c>
      <c r="AJ3" s="397"/>
      <c r="AK3" s="393" t="s">
        <v>270</v>
      </c>
      <c r="AL3" s="398"/>
      <c r="AM3" s="393" t="s">
        <v>272</v>
      </c>
      <c r="AN3" s="397"/>
      <c r="AO3" s="393" t="s">
        <v>274</v>
      </c>
      <c r="AP3" s="398"/>
      <c r="AQ3" s="393" t="s">
        <v>276</v>
      </c>
      <c r="AR3" s="397"/>
      <c r="AS3" s="393" t="s">
        <v>277</v>
      </c>
      <c r="AT3" s="398"/>
      <c r="AU3" s="393" t="s">
        <v>279</v>
      </c>
      <c r="AV3" s="397"/>
      <c r="AW3" s="393" t="s">
        <v>281</v>
      </c>
      <c r="AX3" s="394"/>
    </row>
    <row r="4" spans="1:50" ht="4.5" customHeight="1">
      <c r="A4" s="412"/>
      <c r="B4" s="416"/>
      <c r="C4" s="54"/>
      <c r="D4" s="153"/>
      <c r="E4" s="30"/>
      <c r="F4" s="51"/>
      <c r="G4" s="30"/>
      <c r="H4" s="51"/>
      <c r="I4" s="30"/>
      <c r="J4" s="31"/>
      <c r="K4" s="30"/>
      <c r="L4" s="51"/>
      <c r="M4" s="30"/>
      <c r="N4" s="31"/>
      <c r="O4" s="30"/>
      <c r="P4" s="31"/>
      <c r="Q4" s="30"/>
      <c r="R4" s="31"/>
      <c r="S4" s="54"/>
      <c r="T4" s="153"/>
      <c r="U4" s="30"/>
      <c r="V4" s="31"/>
      <c r="W4" s="30"/>
      <c r="X4" s="31"/>
      <c r="Y4" s="30"/>
      <c r="Z4" s="31"/>
      <c r="AA4" s="54"/>
      <c r="AB4" s="55"/>
      <c r="AC4" s="30"/>
      <c r="AD4" s="31"/>
      <c r="AE4" s="30"/>
      <c r="AF4" s="51"/>
      <c r="AG4" s="30"/>
      <c r="AH4" s="31"/>
      <c r="AI4" s="30"/>
      <c r="AJ4" s="31"/>
      <c r="AK4" s="30"/>
      <c r="AL4" s="51"/>
      <c r="AM4" s="30"/>
      <c r="AN4" s="31"/>
      <c r="AO4" s="30"/>
      <c r="AP4" s="51"/>
      <c r="AQ4" s="30"/>
      <c r="AR4" s="31"/>
      <c r="AS4" s="30"/>
      <c r="AT4" s="51"/>
      <c r="AU4" s="30"/>
      <c r="AV4" s="31"/>
      <c r="AW4" s="30"/>
      <c r="AX4" s="97"/>
    </row>
    <row r="5" spans="1:50" ht="19.5" customHeight="1">
      <c r="A5" s="413"/>
      <c r="B5" s="417"/>
      <c r="C5" s="403" t="s">
        <v>237</v>
      </c>
      <c r="D5" s="434" t="s">
        <v>238</v>
      </c>
      <c r="E5" s="391" t="s">
        <v>239</v>
      </c>
      <c r="F5" s="409"/>
      <c r="G5" s="391" t="s">
        <v>242</v>
      </c>
      <c r="H5" s="447"/>
      <c r="I5" s="86"/>
      <c r="J5" s="88"/>
      <c r="K5" s="98"/>
      <c r="L5" s="99"/>
      <c r="M5" s="391" t="s">
        <v>247</v>
      </c>
      <c r="N5" s="428"/>
      <c r="O5" s="391" t="s">
        <v>249</v>
      </c>
      <c r="P5" s="408" t="s">
        <v>250</v>
      </c>
      <c r="Q5" s="391" t="s">
        <v>252</v>
      </c>
      <c r="R5" s="408" t="s">
        <v>253</v>
      </c>
      <c r="S5" s="429" t="s">
        <v>285</v>
      </c>
      <c r="T5" s="430"/>
      <c r="U5" s="406" t="s">
        <v>256</v>
      </c>
      <c r="V5" s="428"/>
      <c r="W5" s="391" t="s">
        <v>258</v>
      </c>
      <c r="X5" s="428"/>
      <c r="Y5" s="395" t="s">
        <v>260</v>
      </c>
      <c r="Z5" s="451"/>
      <c r="AA5" s="403" t="s">
        <v>262</v>
      </c>
      <c r="AB5" s="438"/>
      <c r="AC5" s="391" t="s">
        <v>264</v>
      </c>
      <c r="AD5" s="428"/>
      <c r="AE5" s="86"/>
      <c r="AF5" s="87"/>
      <c r="AG5" s="86"/>
      <c r="AH5" s="87"/>
      <c r="AI5" s="86"/>
      <c r="AJ5" s="87"/>
      <c r="AK5" s="86"/>
      <c r="AL5" s="106"/>
      <c r="AM5" s="86"/>
      <c r="AN5" s="87"/>
      <c r="AO5" s="86"/>
      <c r="AP5" s="106"/>
      <c r="AQ5" s="86"/>
      <c r="AR5" s="88"/>
      <c r="AS5" s="391" t="s">
        <v>278</v>
      </c>
      <c r="AT5" s="428"/>
      <c r="AU5" s="391" t="s">
        <v>280</v>
      </c>
      <c r="AV5" s="408"/>
      <c r="AW5" s="391" t="s">
        <v>282</v>
      </c>
      <c r="AX5" s="425"/>
    </row>
    <row r="6" spans="1:50" ht="139.5" customHeight="1">
      <c r="A6" s="413"/>
      <c r="B6" s="417"/>
      <c r="C6" s="432"/>
      <c r="D6" s="409"/>
      <c r="E6" s="407"/>
      <c r="F6" s="409"/>
      <c r="G6" s="426"/>
      <c r="H6" s="447"/>
      <c r="I6" s="391" t="s">
        <v>244</v>
      </c>
      <c r="J6" s="408"/>
      <c r="K6" s="86" t="s">
        <v>283</v>
      </c>
      <c r="L6" s="172" t="s">
        <v>284</v>
      </c>
      <c r="M6" s="432"/>
      <c r="N6" s="428"/>
      <c r="O6" s="432"/>
      <c r="P6" s="428"/>
      <c r="Q6" s="432"/>
      <c r="R6" s="428"/>
      <c r="S6" s="431"/>
      <c r="T6" s="430"/>
      <c r="U6" s="432"/>
      <c r="V6" s="428"/>
      <c r="W6" s="432"/>
      <c r="X6" s="428"/>
      <c r="Y6" s="452"/>
      <c r="Z6" s="451"/>
      <c r="AA6" s="436"/>
      <c r="AB6" s="438"/>
      <c r="AC6" s="432"/>
      <c r="AD6" s="428"/>
      <c r="AE6" s="391" t="s">
        <v>266</v>
      </c>
      <c r="AF6" s="428"/>
      <c r="AG6" s="391" t="s">
        <v>268</v>
      </c>
      <c r="AH6" s="428"/>
      <c r="AI6" s="86" t="s">
        <v>299</v>
      </c>
      <c r="AJ6" s="87" t="s">
        <v>300</v>
      </c>
      <c r="AK6" s="391" t="s">
        <v>271</v>
      </c>
      <c r="AL6" s="428"/>
      <c r="AM6" s="86" t="s">
        <v>273</v>
      </c>
      <c r="AN6" s="87" t="s">
        <v>303</v>
      </c>
      <c r="AO6" s="395" t="s">
        <v>275</v>
      </c>
      <c r="AP6" s="451"/>
      <c r="AQ6" s="86" t="s">
        <v>12</v>
      </c>
      <c r="AR6" s="87" t="s">
        <v>304</v>
      </c>
      <c r="AS6" s="432"/>
      <c r="AT6" s="428"/>
      <c r="AU6" s="391"/>
      <c r="AV6" s="408"/>
      <c r="AW6" s="391"/>
      <c r="AX6" s="425"/>
    </row>
    <row r="7" spans="1:50" ht="4.5" customHeight="1">
      <c r="A7" s="413"/>
      <c r="B7" s="417"/>
      <c r="C7" s="32"/>
      <c r="D7" s="115"/>
      <c r="E7" s="110"/>
      <c r="F7" s="115"/>
      <c r="G7" s="52"/>
      <c r="H7" s="53"/>
      <c r="I7" s="112"/>
      <c r="J7" s="114"/>
      <c r="K7" s="112"/>
      <c r="L7" s="113"/>
      <c r="M7" s="32"/>
      <c r="N7" s="33"/>
      <c r="O7" s="32"/>
      <c r="P7" s="33"/>
      <c r="Q7" s="32"/>
      <c r="R7" s="33"/>
      <c r="S7" s="165"/>
      <c r="T7" s="166"/>
      <c r="U7" s="32"/>
      <c r="V7" s="33"/>
      <c r="W7" s="32"/>
      <c r="X7" s="33"/>
      <c r="Y7" s="182"/>
      <c r="Z7" s="183"/>
      <c r="AA7" s="167"/>
      <c r="AB7" s="173"/>
      <c r="AC7" s="32"/>
      <c r="AD7" s="33"/>
      <c r="AE7" s="112"/>
      <c r="AF7" s="33"/>
      <c r="AG7" s="112"/>
      <c r="AH7" s="33"/>
      <c r="AI7" s="52"/>
      <c r="AJ7" s="164"/>
      <c r="AK7" s="112"/>
      <c r="AL7" s="33"/>
      <c r="AM7" s="112"/>
      <c r="AN7" s="114"/>
      <c r="AO7" s="41"/>
      <c r="AP7" s="183"/>
      <c r="AQ7" s="52"/>
      <c r="AR7" s="53"/>
      <c r="AS7" s="32"/>
      <c r="AT7" s="33"/>
      <c r="AU7" s="112"/>
      <c r="AV7" s="114"/>
      <c r="AW7" s="112"/>
      <c r="AX7" s="169"/>
    </row>
    <row r="8" spans="1:50" ht="19.5" customHeight="1" thickBot="1">
      <c r="A8" s="414"/>
      <c r="B8" s="418"/>
      <c r="C8" s="34" t="s">
        <v>1</v>
      </c>
      <c r="D8" s="35" t="s">
        <v>2</v>
      </c>
      <c r="E8" s="34" t="s">
        <v>1</v>
      </c>
      <c r="F8" s="35" t="s">
        <v>2</v>
      </c>
      <c r="G8" s="34" t="s">
        <v>1</v>
      </c>
      <c r="H8" s="35" t="s">
        <v>2</v>
      </c>
      <c r="I8" s="34" t="s">
        <v>1</v>
      </c>
      <c r="J8" s="174" t="s">
        <v>2</v>
      </c>
      <c r="K8" s="34" t="s">
        <v>1</v>
      </c>
      <c r="L8" s="35" t="s">
        <v>2</v>
      </c>
      <c r="M8" s="34" t="s">
        <v>1</v>
      </c>
      <c r="N8" s="35" t="s">
        <v>2</v>
      </c>
      <c r="O8" s="34" t="s">
        <v>1</v>
      </c>
      <c r="P8" s="35" t="s">
        <v>2</v>
      </c>
      <c r="Q8" s="34" t="s">
        <v>1</v>
      </c>
      <c r="R8" s="35" t="s">
        <v>2</v>
      </c>
      <c r="S8" s="34" t="s">
        <v>1</v>
      </c>
      <c r="T8" s="35" t="s">
        <v>2</v>
      </c>
      <c r="U8" s="34" t="s">
        <v>1</v>
      </c>
      <c r="V8" s="35" t="s">
        <v>2</v>
      </c>
      <c r="W8" s="35" t="s">
        <v>1</v>
      </c>
      <c r="X8" s="35" t="s">
        <v>2</v>
      </c>
      <c r="Y8" s="35" t="s">
        <v>1</v>
      </c>
      <c r="Z8" s="35" t="s">
        <v>2</v>
      </c>
      <c r="AA8" s="35" t="s">
        <v>1</v>
      </c>
      <c r="AB8" s="35" t="s">
        <v>2</v>
      </c>
      <c r="AC8" s="35" t="s">
        <v>1</v>
      </c>
      <c r="AD8" s="35" t="s">
        <v>2</v>
      </c>
      <c r="AE8" s="35" t="s">
        <v>1</v>
      </c>
      <c r="AF8" s="35" t="s">
        <v>2</v>
      </c>
      <c r="AG8" s="35" t="s">
        <v>1</v>
      </c>
      <c r="AH8" s="35" t="s">
        <v>2</v>
      </c>
      <c r="AI8" s="35" t="s">
        <v>1</v>
      </c>
      <c r="AJ8" s="35" t="s">
        <v>2</v>
      </c>
      <c r="AK8" s="35" t="s">
        <v>1</v>
      </c>
      <c r="AL8" s="35" t="s">
        <v>2</v>
      </c>
      <c r="AM8" s="35" t="s">
        <v>1</v>
      </c>
      <c r="AN8" s="35" t="s">
        <v>2</v>
      </c>
      <c r="AO8" s="35" t="s">
        <v>1</v>
      </c>
      <c r="AP8" s="35" t="s">
        <v>2</v>
      </c>
      <c r="AQ8" s="35" t="s">
        <v>1</v>
      </c>
      <c r="AR8" s="35" t="s">
        <v>2</v>
      </c>
      <c r="AS8" s="35" t="s">
        <v>1</v>
      </c>
      <c r="AT8" s="35" t="s">
        <v>2</v>
      </c>
      <c r="AU8" s="35" t="s">
        <v>1</v>
      </c>
      <c r="AV8" s="35" t="s">
        <v>2</v>
      </c>
      <c r="AW8" s="35" t="s">
        <v>1</v>
      </c>
      <c r="AX8" s="118" t="s">
        <v>2</v>
      </c>
    </row>
    <row r="9" spans="1:56" s="94" customFormat="1" ht="15.75" customHeight="1">
      <c r="A9" s="119"/>
      <c r="B9" s="120" t="s">
        <v>931</v>
      </c>
      <c r="C9" s="342">
        <v>32</v>
      </c>
      <c r="D9" s="342">
        <v>51</v>
      </c>
      <c r="E9" s="342">
        <v>3</v>
      </c>
      <c r="F9" s="342">
        <v>2</v>
      </c>
      <c r="G9" s="342">
        <v>15</v>
      </c>
      <c r="H9" s="342">
        <v>31</v>
      </c>
      <c r="I9" s="342">
        <v>13</v>
      </c>
      <c r="J9" s="342">
        <v>20</v>
      </c>
      <c r="K9" s="343">
        <v>2</v>
      </c>
      <c r="L9" s="344">
        <v>11</v>
      </c>
      <c r="M9" s="342">
        <v>0</v>
      </c>
      <c r="N9" s="345">
        <v>2</v>
      </c>
      <c r="O9" s="342">
        <v>12</v>
      </c>
      <c r="P9" s="342">
        <v>12</v>
      </c>
      <c r="Q9" s="342">
        <v>2</v>
      </c>
      <c r="R9" s="342">
        <v>4</v>
      </c>
      <c r="S9" s="342">
        <v>751</v>
      </c>
      <c r="T9" s="342">
        <v>1823</v>
      </c>
      <c r="U9" s="342">
        <v>495</v>
      </c>
      <c r="V9" s="343">
        <v>1608</v>
      </c>
      <c r="W9" s="346">
        <v>4</v>
      </c>
      <c r="X9" s="346">
        <v>2</v>
      </c>
      <c r="Y9" s="346">
        <v>252</v>
      </c>
      <c r="Z9" s="346">
        <v>213</v>
      </c>
      <c r="AA9" s="346">
        <v>2051</v>
      </c>
      <c r="AB9" s="346">
        <v>1305</v>
      </c>
      <c r="AC9" s="346">
        <v>1033</v>
      </c>
      <c r="AD9" s="346">
        <v>786</v>
      </c>
      <c r="AE9" s="346">
        <v>196</v>
      </c>
      <c r="AF9" s="346">
        <v>86</v>
      </c>
      <c r="AG9" s="346">
        <v>185</v>
      </c>
      <c r="AH9" s="346">
        <v>173</v>
      </c>
      <c r="AI9" s="346">
        <v>164</v>
      </c>
      <c r="AJ9" s="346">
        <v>171</v>
      </c>
      <c r="AK9" s="346">
        <v>238</v>
      </c>
      <c r="AL9" s="346">
        <v>215</v>
      </c>
      <c r="AM9" s="346">
        <v>31</v>
      </c>
      <c r="AN9" s="346">
        <v>12</v>
      </c>
      <c r="AO9" s="346">
        <v>29</v>
      </c>
      <c r="AP9" s="346">
        <v>23</v>
      </c>
      <c r="AQ9" s="346">
        <v>190</v>
      </c>
      <c r="AR9" s="346">
        <v>106</v>
      </c>
      <c r="AS9" s="346">
        <v>842</v>
      </c>
      <c r="AT9" s="346">
        <v>414</v>
      </c>
      <c r="AU9" s="346">
        <v>9</v>
      </c>
      <c r="AV9" s="346">
        <v>5</v>
      </c>
      <c r="AW9" s="346">
        <v>167</v>
      </c>
      <c r="AX9" s="347">
        <v>100</v>
      </c>
      <c r="AY9" s="348"/>
      <c r="AZ9" s="348"/>
      <c r="BA9" s="348"/>
      <c r="BB9" s="348"/>
      <c r="BC9" s="348"/>
      <c r="BD9" s="348"/>
    </row>
    <row r="10" spans="1:56" s="94" customFormat="1" ht="15.75" customHeight="1">
      <c r="A10" s="119"/>
      <c r="B10" s="120">
        <v>24</v>
      </c>
      <c r="C10" s="342">
        <v>26</v>
      </c>
      <c r="D10" s="342">
        <v>38</v>
      </c>
      <c r="E10" s="342">
        <v>1</v>
      </c>
      <c r="F10" s="342">
        <v>1</v>
      </c>
      <c r="G10" s="342">
        <v>14</v>
      </c>
      <c r="H10" s="342">
        <v>22</v>
      </c>
      <c r="I10" s="342">
        <v>10</v>
      </c>
      <c r="J10" s="342">
        <v>16</v>
      </c>
      <c r="K10" s="343">
        <v>4</v>
      </c>
      <c r="L10" s="344">
        <v>6</v>
      </c>
      <c r="M10" s="342">
        <v>2</v>
      </c>
      <c r="N10" s="345">
        <v>4</v>
      </c>
      <c r="O10" s="342">
        <v>6</v>
      </c>
      <c r="P10" s="342">
        <v>5</v>
      </c>
      <c r="Q10" s="342">
        <v>3</v>
      </c>
      <c r="R10" s="342">
        <v>6</v>
      </c>
      <c r="S10" s="342">
        <v>911</v>
      </c>
      <c r="T10" s="342">
        <v>2231</v>
      </c>
      <c r="U10" s="342">
        <v>616</v>
      </c>
      <c r="V10" s="343">
        <v>1992</v>
      </c>
      <c r="W10" s="346">
        <v>7</v>
      </c>
      <c r="X10" s="346">
        <v>2</v>
      </c>
      <c r="Y10" s="346">
        <v>288</v>
      </c>
      <c r="Z10" s="346">
        <v>237</v>
      </c>
      <c r="AA10" s="346">
        <v>2039</v>
      </c>
      <c r="AB10" s="346">
        <v>1292</v>
      </c>
      <c r="AC10" s="346">
        <v>1095</v>
      </c>
      <c r="AD10" s="346">
        <v>837</v>
      </c>
      <c r="AE10" s="346">
        <v>181</v>
      </c>
      <c r="AF10" s="346">
        <v>105</v>
      </c>
      <c r="AG10" s="346">
        <v>239</v>
      </c>
      <c r="AH10" s="346">
        <v>179</v>
      </c>
      <c r="AI10" s="346">
        <v>173</v>
      </c>
      <c r="AJ10" s="346">
        <v>188</v>
      </c>
      <c r="AK10" s="346">
        <v>230</v>
      </c>
      <c r="AL10" s="346">
        <v>222</v>
      </c>
      <c r="AM10" s="346">
        <v>43</v>
      </c>
      <c r="AN10" s="346">
        <v>20</v>
      </c>
      <c r="AO10" s="346">
        <v>25</v>
      </c>
      <c r="AP10" s="346">
        <v>11</v>
      </c>
      <c r="AQ10" s="346">
        <v>204</v>
      </c>
      <c r="AR10" s="346">
        <v>112</v>
      </c>
      <c r="AS10" s="346">
        <v>791</v>
      </c>
      <c r="AT10" s="346">
        <v>344</v>
      </c>
      <c r="AU10" s="346">
        <v>13</v>
      </c>
      <c r="AV10" s="346">
        <v>12</v>
      </c>
      <c r="AW10" s="346">
        <v>140</v>
      </c>
      <c r="AX10" s="347">
        <v>99</v>
      </c>
      <c r="AY10" s="348"/>
      <c r="AZ10" s="348"/>
      <c r="BA10" s="348"/>
      <c r="BB10" s="348"/>
      <c r="BC10" s="348"/>
      <c r="BD10" s="348"/>
    </row>
    <row r="11" spans="1:56" ht="15.75" customHeight="1">
      <c r="A11" s="119"/>
      <c r="B11" s="121">
        <v>25</v>
      </c>
      <c r="C11" s="36">
        <v>26</v>
      </c>
      <c r="D11" s="36">
        <v>38</v>
      </c>
      <c r="E11" s="36">
        <v>2</v>
      </c>
      <c r="F11" s="36">
        <v>4</v>
      </c>
      <c r="G11" s="36">
        <v>13</v>
      </c>
      <c r="H11" s="36">
        <v>21</v>
      </c>
      <c r="I11" s="36">
        <v>12</v>
      </c>
      <c r="J11" s="36">
        <v>18</v>
      </c>
      <c r="K11" s="122">
        <v>1</v>
      </c>
      <c r="L11" s="123">
        <v>3</v>
      </c>
      <c r="M11" s="36">
        <v>0</v>
      </c>
      <c r="N11" s="124">
        <v>2</v>
      </c>
      <c r="O11" s="36">
        <v>8</v>
      </c>
      <c r="P11" s="36">
        <v>8</v>
      </c>
      <c r="Q11" s="36">
        <v>3</v>
      </c>
      <c r="R11" s="36">
        <v>3</v>
      </c>
      <c r="S11" s="36">
        <v>862</v>
      </c>
      <c r="T11" s="36">
        <v>2404</v>
      </c>
      <c r="U11" s="36">
        <v>600</v>
      </c>
      <c r="V11" s="122">
        <v>2171</v>
      </c>
      <c r="W11" s="43">
        <v>1</v>
      </c>
      <c r="X11" s="43">
        <v>1</v>
      </c>
      <c r="Y11" s="43">
        <v>261</v>
      </c>
      <c r="Z11" s="43">
        <v>232</v>
      </c>
      <c r="AA11" s="43">
        <v>1937</v>
      </c>
      <c r="AB11" s="43">
        <v>1272</v>
      </c>
      <c r="AC11" s="43">
        <v>1025</v>
      </c>
      <c r="AD11" s="43">
        <v>785</v>
      </c>
      <c r="AE11" s="43">
        <v>167</v>
      </c>
      <c r="AF11" s="43">
        <v>85</v>
      </c>
      <c r="AG11" s="43">
        <v>188</v>
      </c>
      <c r="AH11" s="43">
        <v>148</v>
      </c>
      <c r="AI11" s="43">
        <v>186</v>
      </c>
      <c r="AJ11" s="43">
        <v>183</v>
      </c>
      <c r="AK11" s="43">
        <v>218</v>
      </c>
      <c r="AL11" s="43">
        <v>221</v>
      </c>
      <c r="AM11" s="43">
        <v>30</v>
      </c>
      <c r="AN11" s="43">
        <v>16</v>
      </c>
      <c r="AO11" s="43">
        <v>13</v>
      </c>
      <c r="AP11" s="43">
        <v>9</v>
      </c>
      <c r="AQ11" s="43">
        <v>223</v>
      </c>
      <c r="AR11" s="43">
        <v>123</v>
      </c>
      <c r="AS11" s="43">
        <v>764</v>
      </c>
      <c r="AT11" s="43">
        <v>362</v>
      </c>
      <c r="AU11" s="43">
        <v>5</v>
      </c>
      <c r="AV11" s="43">
        <v>7</v>
      </c>
      <c r="AW11" s="43">
        <v>143</v>
      </c>
      <c r="AX11" s="125">
        <v>118</v>
      </c>
      <c r="AY11" s="40"/>
      <c r="AZ11" s="40"/>
      <c r="BA11" s="40"/>
      <c r="BB11" s="40"/>
      <c r="BC11" s="40"/>
      <c r="BD11" s="40"/>
    </row>
    <row r="12" spans="1:56" ht="15.75" customHeight="1">
      <c r="A12" s="126"/>
      <c r="B12" s="127"/>
      <c r="C12" s="68"/>
      <c r="D12" s="37"/>
      <c r="E12" s="37"/>
      <c r="F12" s="37"/>
      <c r="G12" s="37"/>
      <c r="H12" s="37"/>
      <c r="I12" s="37"/>
      <c r="J12" s="37"/>
      <c r="K12" s="128"/>
      <c r="L12" s="71"/>
      <c r="M12" s="37"/>
      <c r="N12" s="37"/>
      <c r="O12" s="37"/>
      <c r="P12" s="37"/>
      <c r="Q12" s="37"/>
      <c r="R12" s="37"/>
      <c r="S12" s="37"/>
      <c r="T12" s="37"/>
      <c r="U12" s="37"/>
      <c r="V12" s="128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170"/>
      <c r="AY12" s="40"/>
      <c r="AZ12" s="40"/>
      <c r="BA12" s="40"/>
      <c r="BB12" s="40"/>
      <c r="BC12" s="40"/>
      <c r="BD12" s="40"/>
    </row>
    <row r="13" spans="1:56" ht="15.75" customHeight="1">
      <c r="A13" s="126"/>
      <c r="B13" s="127" t="s">
        <v>64</v>
      </c>
      <c r="C13" s="45">
        <v>25</v>
      </c>
      <c r="D13" s="38">
        <v>36</v>
      </c>
      <c r="E13" s="38">
        <v>2</v>
      </c>
      <c r="F13" s="38">
        <v>4</v>
      </c>
      <c r="G13" s="38">
        <v>13</v>
      </c>
      <c r="H13" s="38">
        <v>21</v>
      </c>
      <c r="I13" s="38">
        <v>12</v>
      </c>
      <c r="J13" s="38">
        <v>18</v>
      </c>
      <c r="K13" s="175">
        <v>1</v>
      </c>
      <c r="L13" s="176">
        <v>3</v>
      </c>
      <c r="M13" s="38">
        <v>0</v>
      </c>
      <c r="N13" s="38">
        <v>2</v>
      </c>
      <c r="O13" s="38">
        <v>7</v>
      </c>
      <c r="P13" s="38">
        <v>6</v>
      </c>
      <c r="Q13" s="38">
        <v>3</v>
      </c>
      <c r="R13" s="38">
        <v>3</v>
      </c>
      <c r="S13" s="38">
        <v>809</v>
      </c>
      <c r="T13" s="38">
        <v>2266</v>
      </c>
      <c r="U13" s="38">
        <v>563</v>
      </c>
      <c r="V13" s="175">
        <v>2043</v>
      </c>
      <c r="W13" s="45">
        <v>1</v>
      </c>
      <c r="X13" s="45">
        <v>1</v>
      </c>
      <c r="Y13" s="45">
        <v>245</v>
      </c>
      <c r="Z13" s="45">
        <v>222</v>
      </c>
      <c r="AA13" s="45">
        <v>1804</v>
      </c>
      <c r="AB13" s="45">
        <v>1182</v>
      </c>
      <c r="AC13" s="45">
        <v>942</v>
      </c>
      <c r="AD13" s="45">
        <v>729</v>
      </c>
      <c r="AE13" s="45">
        <v>155</v>
      </c>
      <c r="AF13" s="45">
        <v>76</v>
      </c>
      <c r="AG13" s="45">
        <v>171</v>
      </c>
      <c r="AH13" s="45">
        <v>134</v>
      </c>
      <c r="AI13" s="45">
        <v>171</v>
      </c>
      <c r="AJ13" s="45">
        <v>174</v>
      </c>
      <c r="AK13" s="45">
        <v>196</v>
      </c>
      <c r="AL13" s="45">
        <v>205</v>
      </c>
      <c r="AM13" s="45">
        <v>26</v>
      </c>
      <c r="AN13" s="45">
        <v>15</v>
      </c>
      <c r="AO13" s="45">
        <v>13</v>
      </c>
      <c r="AP13" s="45">
        <v>9</v>
      </c>
      <c r="AQ13" s="45">
        <v>210</v>
      </c>
      <c r="AR13" s="45">
        <v>116</v>
      </c>
      <c r="AS13" s="45">
        <v>724</v>
      </c>
      <c r="AT13" s="45">
        <v>338</v>
      </c>
      <c r="AU13" s="45">
        <v>4</v>
      </c>
      <c r="AV13" s="45">
        <v>7</v>
      </c>
      <c r="AW13" s="45">
        <v>134</v>
      </c>
      <c r="AX13" s="177">
        <v>108</v>
      </c>
      <c r="AY13" s="40"/>
      <c r="AZ13" s="40"/>
      <c r="BA13" s="40"/>
      <c r="BB13" s="40"/>
      <c r="BC13" s="40"/>
      <c r="BD13" s="40"/>
    </row>
    <row r="14" spans="1:56" ht="15.75" customHeight="1">
      <c r="A14" s="126"/>
      <c r="B14" s="127" t="s">
        <v>305</v>
      </c>
      <c r="C14" s="45">
        <v>1</v>
      </c>
      <c r="D14" s="38">
        <v>2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75">
        <v>0</v>
      </c>
      <c r="L14" s="176">
        <v>0</v>
      </c>
      <c r="M14" s="38">
        <v>0</v>
      </c>
      <c r="N14" s="38">
        <v>0</v>
      </c>
      <c r="O14" s="38">
        <v>1</v>
      </c>
      <c r="P14" s="38">
        <v>2</v>
      </c>
      <c r="Q14" s="38">
        <v>0</v>
      </c>
      <c r="R14" s="38">
        <v>0</v>
      </c>
      <c r="S14" s="38">
        <v>53</v>
      </c>
      <c r="T14" s="38">
        <v>138</v>
      </c>
      <c r="U14" s="38">
        <v>37</v>
      </c>
      <c r="V14" s="175">
        <v>128</v>
      </c>
      <c r="W14" s="45">
        <v>0</v>
      </c>
      <c r="X14" s="45">
        <v>0</v>
      </c>
      <c r="Y14" s="45">
        <v>16</v>
      </c>
      <c r="Z14" s="45">
        <v>10</v>
      </c>
      <c r="AA14" s="45">
        <v>133</v>
      </c>
      <c r="AB14" s="45">
        <v>90</v>
      </c>
      <c r="AC14" s="45">
        <v>83</v>
      </c>
      <c r="AD14" s="45">
        <v>56</v>
      </c>
      <c r="AE14" s="45">
        <v>12</v>
      </c>
      <c r="AF14" s="45">
        <v>9</v>
      </c>
      <c r="AG14" s="45">
        <v>17</v>
      </c>
      <c r="AH14" s="45">
        <v>14</v>
      </c>
      <c r="AI14" s="45">
        <v>15</v>
      </c>
      <c r="AJ14" s="45">
        <v>9</v>
      </c>
      <c r="AK14" s="45">
        <v>22</v>
      </c>
      <c r="AL14" s="45">
        <v>16</v>
      </c>
      <c r="AM14" s="45">
        <v>4</v>
      </c>
      <c r="AN14" s="45">
        <v>1</v>
      </c>
      <c r="AO14" s="45">
        <v>0</v>
      </c>
      <c r="AP14" s="45">
        <v>0</v>
      </c>
      <c r="AQ14" s="45">
        <v>13</v>
      </c>
      <c r="AR14" s="45">
        <v>7</v>
      </c>
      <c r="AS14" s="45">
        <v>40</v>
      </c>
      <c r="AT14" s="45">
        <v>24</v>
      </c>
      <c r="AU14" s="45">
        <v>1</v>
      </c>
      <c r="AV14" s="45">
        <v>0</v>
      </c>
      <c r="AW14" s="45">
        <v>9</v>
      </c>
      <c r="AX14" s="177">
        <v>10</v>
      </c>
      <c r="AY14" s="40"/>
      <c r="AZ14" s="40"/>
      <c r="BA14" s="40"/>
      <c r="BB14" s="40"/>
      <c r="BC14" s="40"/>
      <c r="BD14" s="40"/>
    </row>
    <row r="15" spans="1:56" ht="15.75" customHeight="1">
      <c r="A15" s="126"/>
      <c r="B15" s="127"/>
      <c r="C15" s="68"/>
      <c r="D15" s="37"/>
      <c r="E15" s="37"/>
      <c r="F15" s="37"/>
      <c r="G15" s="37"/>
      <c r="H15" s="37"/>
      <c r="I15" s="37"/>
      <c r="J15" s="37"/>
      <c r="K15" s="128"/>
      <c r="L15" s="71"/>
      <c r="M15" s="37"/>
      <c r="N15" s="37"/>
      <c r="O15" s="37"/>
      <c r="P15" s="37"/>
      <c r="Q15" s="37"/>
      <c r="R15" s="37"/>
      <c r="S15" s="37"/>
      <c r="T15" s="37"/>
      <c r="U15" s="37"/>
      <c r="V15" s="128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170"/>
      <c r="AY15" s="40"/>
      <c r="AZ15" s="40"/>
      <c r="BA15" s="40"/>
      <c r="BB15" s="40"/>
      <c r="BC15" s="40"/>
      <c r="BD15" s="40"/>
    </row>
    <row r="16" spans="1:56" ht="15.75" customHeight="1">
      <c r="A16" s="135" t="s">
        <v>65</v>
      </c>
      <c r="B16" s="29" t="s">
        <v>766</v>
      </c>
      <c r="C16" s="60">
        <v>4</v>
      </c>
      <c r="D16" s="10">
        <v>6</v>
      </c>
      <c r="E16" s="10">
        <v>0</v>
      </c>
      <c r="F16" s="10">
        <v>0</v>
      </c>
      <c r="G16" s="10">
        <v>2</v>
      </c>
      <c r="H16" s="10">
        <v>3</v>
      </c>
      <c r="I16" s="10">
        <v>2</v>
      </c>
      <c r="J16" s="10">
        <v>3</v>
      </c>
      <c r="K16" s="28">
        <v>0</v>
      </c>
      <c r="L16" s="131">
        <v>0</v>
      </c>
      <c r="M16" s="10">
        <v>0</v>
      </c>
      <c r="N16" s="10">
        <v>1</v>
      </c>
      <c r="O16" s="10">
        <v>2</v>
      </c>
      <c r="P16" s="10">
        <v>1</v>
      </c>
      <c r="Q16" s="10">
        <v>0</v>
      </c>
      <c r="R16" s="10">
        <v>1</v>
      </c>
      <c r="S16" s="10">
        <v>216</v>
      </c>
      <c r="T16" s="10">
        <v>658</v>
      </c>
      <c r="U16" s="10">
        <v>153</v>
      </c>
      <c r="V16" s="28">
        <v>578</v>
      </c>
      <c r="W16" s="17">
        <v>0</v>
      </c>
      <c r="X16" s="17">
        <v>0</v>
      </c>
      <c r="Y16" s="17">
        <v>63</v>
      </c>
      <c r="Z16" s="17">
        <v>80</v>
      </c>
      <c r="AA16" s="17">
        <v>497</v>
      </c>
      <c r="AB16" s="17">
        <v>361</v>
      </c>
      <c r="AC16" s="17">
        <v>269</v>
      </c>
      <c r="AD16" s="17">
        <v>220</v>
      </c>
      <c r="AE16" s="17">
        <v>35</v>
      </c>
      <c r="AF16" s="17">
        <v>15</v>
      </c>
      <c r="AG16" s="17">
        <v>62</v>
      </c>
      <c r="AH16" s="17">
        <v>42</v>
      </c>
      <c r="AI16" s="17">
        <v>53</v>
      </c>
      <c r="AJ16" s="17">
        <v>64</v>
      </c>
      <c r="AK16" s="17">
        <v>54</v>
      </c>
      <c r="AL16" s="17">
        <v>53</v>
      </c>
      <c r="AM16" s="17">
        <v>4</v>
      </c>
      <c r="AN16" s="17">
        <v>4</v>
      </c>
      <c r="AO16" s="17">
        <v>2</v>
      </c>
      <c r="AP16" s="17">
        <v>5</v>
      </c>
      <c r="AQ16" s="17">
        <v>59</v>
      </c>
      <c r="AR16" s="17">
        <v>37</v>
      </c>
      <c r="AS16" s="17">
        <v>194</v>
      </c>
      <c r="AT16" s="17">
        <v>108</v>
      </c>
      <c r="AU16" s="17">
        <v>0</v>
      </c>
      <c r="AV16" s="17">
        <v>3</v>
      </c>
      <c r="AW16" s="17">
        <v>34</v>
      </c>
      <c r="AX16" s="132">
        <v>30</v>
      </c>
      <c r="AY16" s="40"/>
      <c r="AZ16" s="40"/>
      <c r="BA16" s="40"/>
      <c r="BB16" s="40"/>
      <c r="BC16" s="40"/>
      <c r="BD16" s="40"/>
    </row>
    <row r="17" spans="1:56" ht="15.75" customHeight="1">
      <c r="A17" s="136"/>
      <c r="B17" s="137" t="s">
        <v>767</v>
      </c>
      <c r="C17" s="61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26">
        <v>0</v>
      </c>
      <c r="L17" s="72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26</v>
      </c>
      <c r="T17" s="3">
        <v>83</v>
      </c>
      <c r="U17" s="3">
        <v>17</v>
      </c>
      <c r="V17" s="26">
        <v>72</v>
      </c>
      <c r="W17" s="20">
        <v>0</v>
      </c>
      <c r="X17" s="20">
        <v>0</v>
      </c>
      <c r="Y17" s="20">
        <v>9</v>
      </c>
      <c r="Z17" s="20">
        <v>11</v>
      </c>
      <c r="AA17" s="20">
        <v>56</v>
      </c>
      <c r="AB17" s="20">
        <v>37</v>
      </c>
      <c r="AC17" s="20">
        <v>32</v>
      </c>
      <c r="AD17" s="20">
        <v>24</v>
      </c>
      <c r="AE17" s="20">
        <v>1</v>
      </c>
      <c r="AF17" s="20">
        <v>1</v>
      </c>
      <c r="AG17" s="20">
        <v>8</v>
      </c>
      <c r="AH17" s="20">
        <v>8</v>
      </c>
      <c r="AI17" s="20">
        <v>4</v>
      </c>
      <c r="AJ17" s="20">
        <v>3</v>
      </c>
      <c r="AK17" s="20">
        <v>10</v>
      </c>
      <c r="AL17" s="20">
        <v>7</v>
      </c>
      <c r="AM17" s="20">
        <v>0</v>
      </c>
      <c r="AN17" s="20">
        <v>0</v>
      </c>
      <c r="AO17" s="20">
        <v>0</v>
      </c>
      <c r="AP17" s="20">
        <v>1</v>
      </c>
      <c r="AQ17" s="20">
        <v>9</v>
      </c>
      <c r="AR17" s="20">
        <v>4</v>
      </c>
      <c r="AS17" s="20">
        <v>22</v>
      </c>
      <c r="AT17" s="20">
        <v>10</v>
      </c>
      <c r="AU17" s="20">
        <v>0</v>
      </c>
      <c r="AV17" s="20">
        <v>1</v>
      </c>
      <c r="AW17" s="20">
        <v>2</v>
      </c>
      <c r="AX17" s="171">
        <v>2</v>
      </c>
      <c r="AY17" s="40"/>
      <c r="AZ17" s="40"/>
      <c r="BA17" s="40"/>
      <c r="BB17" s="40"/>
      <c r="BC17" s="40"/>
      <c r="BD17" s="40"/>
    </row>
    <row r="18" spans="1:56" ht="15.75" customHeight="1">
      <c r="A18" s="136"/>
      <c r="B18" s="137" t="s">
        <v>768</v>
      </c>
      <c r="C18" s="61">
        <v>1</v>
      </c>
      <c r="D18" s="3">
        <v>1</v>
      </c>
      <c r="E18" s="3">
        <v>0</v>
      </c>
      <c r="F18" s="3">
        <v>0</v>
      </c>
      <c r="G18" s="3">
        <v>1</v>
      </c>
      <c r="H18" s="3">
        <v>0</v>
      </c>
      <c r="I18" s="3">
        <v>1</v>
      </c>
      <c r="J18" s="3">
        <v>0</v>
      </c>
      <c r="K18" s="26">
        <v>0</v>
      </c>
      <c r="L18" s="72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28</v>
      </c>
      <c r="T18" s="3">
        <v>62</v>
      </c>
      <c r="U18" s="3">
        <v>20</v>
      </c>
      <c r="V18" s="26">
        <v>53</v>
      </c>
      <c r="W18" s="20">
        <v>0</v>
      </c>
      <c r="X18" s="20">
        <v>0</v>
      </c>
      <c r="Y18" s="20">
        <v>8</v>
      </c>
      <c r="Z18" s="20">
        <v>9</v>
      </c>
      <c r="AA18" s="20">
        <v>44</v>
      </c>
      <c r="AB18" s="20">
        <v>29</v>
      </c>
      <c r="AC18" s="20">
        <v>24</v>
      </c>
      <c r="AD18" s="20">
        <v>18</v>
      </c>
      <c r="AE18" s="20">
        <v>2</v>
      </c>
      <c r="AF18" s="20">
        <v>1</v>
      </c>
      <c r="AG18" s="20">
        <v>5</v>
      </c>
      <c r="AH18" s="20">
        <v>1</v>
      </c>
      <c r="AI18" s="20">
        <v>6</v>
      </c>
      <c r="AJ18" s="20">
        <v>7</v>
      </c>
      <c r="AK18" s="20">
        <v>5</v>
      </c>
      <c r="AL18" s="20">
        <v>5</v>
      </c>
      <c r="AM18" s="20">
        <v>0</v>
      </c>
      <c r="AN18" s="20">
        <v>0</v>
      </c>
      <c r="AO18" s="20">
        <v>1</v>
      </c>
      <c r="AP18" s="20">
        <v>0</v>
      </c>
      <c r="AQ18" s="20">
        <v>5</v>
      </c>
      <c r="AR18" s="20">
        <v>4</v>
      </c>
      <c r="AS18" s="20">
        <v>17</v>
      </c>
      <c r="AT18" s="20">
        <v>8</v>
      </c>
      <c r="AU18" s="20">
        <v>0</v>
      </c>
      <c r="AV18" s="20">
        <v>0</v>
      </c>
      <c r="AW18" s="20">
        <v>3</v>
      </c>
      <c r="AX18" s="171">
        <v>3</v>
      </c>
      <c r="AY18" s="40"/>
      <c r="AZ18" s="40"/>
      <c r="BA18" s="40"/>
      <c r="BB18" s="40"/>
      <c r="BC18" s="40"/>
      <c r="BD18" s="40"/>
    </row>
    <row r="19" spans="1:56" ht="15.75" customHeight="1">
      <c r="A19" s="136"/>
      <c r="B19" s="137" t="s">
        <v>769</v>
      </c>
      <c r="C19" s="61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26">
        <v>0</v>
      </c>
      <c r="L19" s="72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16</v>
      </c>
      <c r="T19" s="3">
        <v>68</v>
      </c>
      <c r="U19" s="3">
        <v>14</v>
      </c>
      <c r="V19" s="26">
        <v>59</v>
      </c>
      <c r="W19" s="20">
        <v>0</v>
      </c>
      <c r="X19" s="20">
        <v>0</v>
      </c>
      <c r="Y19" s="20">
        <v>2</v>
      </c>
      <c r="Z19" s="20">
        <v>9</v>
      </c>
      <c r="AA19" s="20">
        <v>62</v>
      </c>
      <c r="AB19" s="20">
        <v>27</v>
      </c>
      <c r="AC19" s="20">
        <v>36</v>
      </c>
      <c r="AD19" s="20">
        <v>16</v>
      </c>
      <c r="AE19" s="20">
        <v>3</v>
      </c>
      <c r="AF19" s="20">
        <v>4</v>
      </c>
      <c r="AG19" s="20">
        <v>7</v>
      </c>
      <c r="AH19" s="20">
        <v>2</v>
      </c>
      <c r="AI19" s="20">
        <v>8</v>
      </c>
      <c r="AJ19" s="20">
        <v>4</v>
      </c>
      <c r="AK19" s="20">
        <v>8</v>
      </c>
      <c r="AL19" s="20">
        <v>3</v>
      </c>
      <c r="AM19" s="20">
        <v>1</v>
      </c>
      <c r="AN19" s="20">
        <v>0</v>
      </c>
      <c r="AO19" s="20">
        <v>0</v>
      </c>
      <c r="AP19" s="20">
        <v>0</v>
      </c>
      <c r="AQ19" s="20">
        <v>9</v>
      </c>
      <c r="AR19" s="20">
        <v>3</v>
      </c>
      <c r="AS19" s="20">
        <v>21</v>
      </c>
      <c r="AT19" s="20">
        <v>7</v>
      </c>
      <c r="AU19" s="20">
        <v>0</v>
      </c>
      <c r="AV19" s="20">
        <v>0</v>
      </c>
      <c r="AW19" s="20">
        <v>5</v>
      </c>
      <c r="AX19" s="171">
        <v>4</v>
      </c>
      <c r="AY19" s="40"/>
      <c r="AZ19" s="40"/>
      <c r="BA19" s="40"/>
      <c r="BB19" s="40"/>
      <c r="BC19" s="40"/>
      <c r="BD19" s="40"/>
    </row>
    <row r="20" spans="1:56" ht="15.75" customHeight="1">
      <c r="A20" s="136"/>
      <c r="B20" s="137" t="s">
        <v>770</v>
      </c>
      <c r="C20" s="61">
        <v>0</v>
      </c>
      <c r="D20" s="3">
        <v>1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1</v>
      </c>
      <c r="K20" s="26">
        <v>0</v>
      </c>
      <c r="L20" s="72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19</v>
      </c>
      <c r="T20" s="3">
        <v>44</v>
      </c>
      <c r="U20" s="3">
        <v>12</v>
      </c>
      <c r="V20" s="26">
        <v>38</v>
      </c>
      <c r="W20" s="20">
        <v>0</v>
      </c>
      <c r="X20" s="20">
        <v>0</v>
      </c>
      <c r="Y20" s="20">
        <v>7</v>
      </c>
      <c r="Z20" s="20">
        <v>6</v>
      </c>
      <c r="AA20" s="20">
        <v>50</v>
      </c>
      <c r="AB20" s="20">
        <v>31</v>
      </c>
      <c r="AC20" s="20">
        <v>31</v>
      </c>
      <c r="AD20" s="20">
        <v>19</v>
      </c>
      <c r="AE20" s="20">
        <v>3</v>
      </c>
      <c r="AF20" s="20">
        <v>0</v>
      </c>
      <c r="AG20" s="20">
        <v>5</v>
      </c>
      <c r="AH20" s="20">
        <v>2</v>
      </c>
      <c r="AI20" s="20">
        <v>8</v>
      </c>
      <c r="AJ20" s="20">
        <v>5</v>
      </c>
      <c r="AK20" s="20">
        <v>4</v>
      </c>
      <c r="AL20" s="20">
        <v>6</v>
      </c>
      <c r="AM20" s="20">
        <v>0</v>
      </c>
      <c r="AN20" s="20">
        <v>0</v>
      </c>
      <c r="AO20" s="20">
        <v>0</v>
      </c>
      <c r="AP20" s="20">
        <v>2</v>
      </c>
      <c r="AQ20" s="20">
        <v>11</v>
      </c>
      <c r="AR20" s="20">
        <v>4</v>
      </c>
      <c r="AS20" s="20">
        <v>15</v>
      </c>
      <c r="AT20" s="20">
        <v>9</v>
      </c>
      <c r="AU20" s="20">
        <v>0</v>
      </c>
      <c r="AV20" s="20">
        <v>0</v>
      </c>
      <c r="AW20" s="20">
        <v>4</v>
      </c>
      <c r="AX20" s="171">
        <v>3</v>
      </c>
      <c r="AY20" s="40"/>
      <c r="AZ20" s="40"/>
      <c r="BA20" s="40"/>
      <c r="BB20" s="40"/>
      <c r="BC20" s="40"/>
      <c r="BD20" s="40"/>
    </row>
    <row r="21" spans="1:56" ht="15.75" customHeight="1">
      <c r="A21" s="136"/>
      <c r="B21" s="137" t="s">
        <v>771</v>
      </c>
      <c r="C21" s="61">
        <v>3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1</v>
      </c>
      <c r="J21" s="3">
        <v>0</v>
      </c>
      <c r="K21" s="26">
        <v>0</v>
      </c>
      <c r="L21" s="72">
        <v>0</v>
      </c>
      <c r="M21" s="3">
        <v>0</v>
      </c>
      <c r="N21" s="3">
        <v>0</v>
      </c>
      <c r="O21" s="3">
        <v>2</v>
      </c>
      <c r="P21" s="3">
        <v>1</v>
      </c>
      <c r="Q21" s="3">
        <v>0</v>
      </c>
      <c r="R21" s="3">
        <v>0</v>
      </c>
      <c r="S21" s="3">
        <v>22</v>
      </c>
      <c r="T21" s="3">
        <v>70</v>
      </c>
      <c r="U21" s="3">
        <v>17</v>
      </c>
      <c r="V21" s="26">
        <v>58</v>
      </c>
      <c r="W21" s="20">
        <v>0</v>
      </c>
      <c r="X21" s="20">
        <v>0</v>
      </c>
      <c r="Y21" s="20">
        <v>5</v>
      </c>
      <c r="Z21" s="20">
        <v>12</v>
      </c>
      <c r="AA21" s="20">
        <v>46</v>
      </c>
      <c r="AB21" s="20">
        <v>40</v>
      </c>
      <c r="AC21" s="20">
        <v>30</v>
      </c>
      <c r="AD21" s="20">
        <v>22</v>
      </c>
      <c r="AE21" s="20">
        <v>5</v>
      </c>
      <c r="AF21" s="20">
        <v>1</v>
      </c>
      <c r="AG21" s="20">
        <v>6</v>
      </c>
      <c r="AH21" s="20">
        <v>7</v>
      </c>
      <c r="AI21" s="20">
        <v>8</v>
      </c>
      <c r="AJ21" s="20">
        <v>6</v>
      </c>
      <c r="AK21" s="20">
        <v>7</v>
      </c>
      <c r="AL21" s="20">
        <v>4</v>
      </c>
      <c r="AM21" s="20">
        <v>0</v>
      </c>
      <c r="AN21" s="20">
        <v>0</v>
      </c>
      <c r="AO21" s="20">
        <v>0</v>
      </c>
      <c r="AP21" s="20">
        <v>1</v>
      </c>
      <c r="AQ21" s="20">
        <v>4</v>
      </c>
      <c r="AR21" s="20">
        <v>3</v>
      </c>
      <c r="AS21" s="20">
        <v>14</v>
      </c>
      <c r="AT21" s="20">
        <v>15</v>
      </c>
      <c r="AU21" s="20">
        <v>0</v>
      </c>
      <c r="AV21" s="20">
        <v>0</v>
      </c>
      <c r="AW21" s="20">
        <v>2</v>
      </c>
      <c r="AX21" s="171">
        <v>3</v>
      </c>
      <c r="AY21" s="40"/>
      <c r="AZ21" s="40"/>
      <c r="BA21" s="40"/>
      <c r="BB21" s="40"/>
      <c r="BC21" s="40"/>
      <c r="BD21" s="40"/>
    </row>
    <row r="22" spans="1:56" ht="15.75" customHeight="1">
      <c r="A22" s="136"/>
      <c r="B22" s="137" t="s">
        <v>772</v>
      </c>
      <c r="C22" s="61">
        <v>0</v>
      </c>
      <c r="D22" s="3">
        <v>2</v>
      </c>
      <c r="E22" s="3">
        <v>0</v>
      </c>
      <c r="F22" s="3">
        <v>0</v>
      </c>
      <c r="G22" s="3">
        <v>0</v>
      </c>
      <c r="H22" s="3">
        <v>2</v>
      </c>
      <c r="I22" s="3">
        <v>0</v>
      </c>
      <c r="J22" s="3">
        <v>2</v>
      </c>
      <c r="K22" s="26">
        <v>0</v>
      </c>
      <c r="L22" s="72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36</v>
      </c>
      <c r="T22" s="3">
        <v>118</v>
      </c>
      <c r="U22" s="3">
        <v>28</v>
      </c>
      <c r="V22" s="26">
        <v>105</v>
      </c>
      <c r="W22" s="20">
        <v>0</v>
      </c>
      <c r="X22" s="20">
        <v>0</v>
      </c>
      <c r="Y22" s="20">
        <v>8</v>
      </c>
      <c r="Z22" s="20">
        <v>13</v>
      </c>
      <c r="AA22" s="20">
        <v>80</v>
      </c>
      <c r="AB22" s="20">
        <v>80</v>
      </c>
      <c r="AC22" s="20">
        <v>46</v>
      </c>
      <c r="AD22" s="20">
        <v>54</v>
      </c>
      <c r="AE22" s="20">
        <v>8</v>
      </c>
      <c r="AF22" s="20">
        <v>3</v>
      </c>
      <c r="AG22" s="20">
        <v>11</v>
      </c>
      <c r="AH22" s="20">
        <v>6</v>
      </c>
      <c r="AI22" s="20">
        <v>11</v>
      </c>
      <c r="AJ22" s="20">
        <v>17</v>
      </c>
      <c r="AK22" s="20">
        <v>8</v>
      </c>
      <c r="AL22" s="20">
        <v>12</v>
      </c>
      <c r="AM22" s="20">
        <v>0</v>
      </c>
      <c r="AN22" s="20">
        <v>4</v>
      </c>
      <c r="AO22" s="20">
        <v>1</v>
      </c>
      <c r="AP22" s="20">
        <v>0</v>
      </c>
      <c r="AQ22" s="20">
        <v>7</v>
      </c>
      <c r="AR22" s="20">
        <v>12</v>
      </c>
      <c r="AS22" s="20">
        <v>26</v>
      </c>
      <c r="AT22" s="20">
        <v>20</v>
      </c>
      <c r="AU22" s="20">
        <v>0</v>
      </c>
      <c r="AV22" s="20">
        <v>1</v>
      </c>
      <c r="AW22" s="20">
        <v>8</v>
      </c>
      <c r="AX22" s="171">
        <v>5</v>
      </c>
      <c r="AY22" s="40"/>
      <c r="AZ22" s="40"/>
      <c r="BA22" s="40"/>
      <c r="BB22" s="40"/>
      <c r="BC22" s="40"/>
      <c r="BD22" s="40"/>
    </row>
    <row r="23" spans="1:56" ht="15.75" customHeight="1">
      <c r="A23" s="136"/>
      <c r="B23" s="137" t="s">
        <v>773</v>
      </c>
      <c r="C23" s="61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26">
        <v>0</v>
      </c>
      <c r="L23" s="72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23</v>
      </c>
      <c r="T23" s="3">
        <v>86</v>
      </c>
      <c r="U23" s="3">
        <v>20</v>
      </c>
      <c r="V23" s="26">
        <v>82</v>
      </c>
      <c r="W23" s="20">
        <v>0</v>
      </c>
      <c r="X23" s="20">
        <v>0</v>
      </c>
      <c r="Y23" s="20">
        <v>3</v>
      </c>
      <c r="Z23" s="20">
        <v>4</v>
      </c>
      <c r="AA23" s="20">
        <v>58</v>
      </c>
      <c r="AB23" s="20">
        <v>39</v>
      </c>
      <c r="AC23" s="20">
        <v>26</v>
      </c>
      <c r="AD23" s="20">
        <v>27</v>
      </c>
      <c r="AE23" s="20">
        <v>5</v>
      </c>
      <c r="AF23" s="20">
        <v>2</v>
      </c>
      <c r="AG23" s="20">
        <v>9</v>
      </c>
      <c r="AH23" s="20">
        <v>10</v>
      </c>
      <c r="AI23" s="20">
        <v>4</v>
      </c>
      <c r="AJ23" s="20">
        <v>8</v>
      </c>
      <c r="AK23" s="20">
        <v>3</v>
      </c>
      <c r="AL23" s="20">
        <v>5</v>
      </c>
      <c r="AM23" s="20">
        <v>1</v>
      </c>
      <c r="AN23" s="20">
        <v>0</v>
      </c>
      <c r="AO23" s="20">
        <v>0</v>
      </c>
      <c r="AP23" s="20">
        <v>0</v>
      </c>
      <c r="AQ23" s="20">
        <v>4</v>
      </c>
      <c r="AR23" s="20">
        <v>2</v>
      </c>
      <c r="AS23" s="20">
        <v>30</v>
      </c>
      <c r="AT23" s="20">
        <v>11</v>
      </c>
      <c r="AU23" s="20">
        <v>0</v>
      </c>
      <c r="AV23" s="20">
        <v>0</v>
      </c>
      <c r="AW23" s="20">
        <v>2</v>
      </c>
      <c r="AX23" s="171">
        <v>1</v>
      </c>
      <c r="AY23" s="40"/>
      <c r="AZ23" s="40"/>
      <c r="BA23" s="40"/>
      <c r="BB23" s="40"/>
      <c r="BC23" s="40"/>
      <c r="BD23" s="40"/>
    </row>
    <row r="24" spans="1:56" ht="15.75" customHeight="1">
      <c r="A24" s="136"/>
      <c r="B24" s="137" t="s">
        <v>774</v>
      </c>
      <c r="C24" s="61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26">
        <v>0</v>
      </c>
      <c r="L24" s="72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14</v>
      </c>
      <c r="T24" s="3">
        <v>48</v>
      </c>
      <c r="U24" s="3">
        <v>6</v>
      </c>
      <c r="V24" s="26">
        <v>36</v>
      </c>
      <c r="W24" s="20">
        <v>0</v>
      </c>
      <c r="X24" s="20">
        <v>0</v>
      </c>
      <c r="Y24" s="20">
        <v>8</v>
      </c>
      <c r="Z24" s="20">
        <v>12</v>
      </c>
      <c r="AA24" s="20">
        <v>36</v>
      </c>
      <c r="AB24" s="20">
        <v>36</v>
      </c>
      <c r="AC24" s="20">
        <v>17</v>
      </c>
      <c r="AD24" s="20">
        <v>20</v>
      </c>
      <c r="AE24" s="20">
        <v>1</v>
      </c>
      <c r="AF24" s="20">
        <v>1</v>
      </c>
      <c r="AG24" s="20">
        <v>5</v>
      </c>
      <c r="AH24" s="20">
        <v>2</v>
      </c>
      <c r="AI24" s="20">
        <v>1</v>
      </c>
      <c r="AJ24" s="20">
        <v>8</v>
      </c>
      <c r="AK24" s="20">
        <v>5</v>
      </c>
      <c r="AL24" s="20">
        <v>5</v>
      </c>
      <c r="AM24" s="20">
        <v>1</v>
      </c>
      <c r="AN24" s="20">
        <v>0</v>
      </c>
      <c r="AO24" s="20">
        <v>0</v>
      </c>
      <c r="AP24" s="20">
        <v>1</v>
      </c>
      <c r="AQ24" s="20">
        <v>4</v>
      </c>
      <c r="AR24" s="20">
        <v>3</v>
      </c>
      <c r="AS24" s="20">
        <v>13</v>
      </c>
      <c r="AT24" s="20">
        <v>11</v>
      </c>
      <c r="AU24" s="20">
        <v>0</v>
      </c>
      <c r="AV24" s="20">
        <v>1</v>
      </c>
      <c r="AW24" s="20">
        <v>6</v>
      </c>
      <c r="AX24" s="171">
        <v>4</v>
      </c>
      <c r="AY24" s="40"/>
      <c r="AZ24" s="40"/>
      <c r="BA24" s="40"/>
      <c r="BB24" s="40"/>
      <c r="BC24" s="40"/>
      <c r="BD24" s="40"/>
    </row>
    <row r="25" spans="1:56" ht="15.75" customHeight="1">
      <c r="A25" s="138"/>
      <c r="B25" s="139" t="s">
        <v>775</v>
      </c>
      <c r="C25" s="62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374">
        <v>0</v>
      </c>
      <c r="L25" s="375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32</v>
      </c>
      <c r="T25" s="4">
        <v>79</v>
      </c>
      <c r="U25" s="4">
        <v>19</v>
      </c>
      <c r="V25" s="374">
        <v>75</v>
      </c>
      <c r="W25" s="20">
        <v>0</v>
      </c>
      <c r="X25" s="20">
        <v>0</v>
      </c>
      <c r="Y25" s="20">
        <v>13</v>
      </c>
      <c r="Z25" s="20">
        <v>4</v>
      </c>
      <c r="AA25" s="20">
        <v>65</v>
      </c>
      <c r="AB25" s="20">
        <v>42</v>
      </c>
      <c r="AC25" s="20">
        <v>27</v>
      </c>
      <c r="AD25" s="20">
        <v>20</v>
      </c>
      <c r="AE25" s="20">
        <v>7</v>
      </c>
      <c r="AF25" s="20">
        <v>2</v>
      </c>
      <c r="AG25" s="20">
        <v>6</v>
      </c>
      <c r="AH25" s="20">
        <v>4</v>
      </c>
      <c r="AI25" s="20">
        <v>3</v>
      </c>
      <c r="AJ25" s="20">
        <v>6</v>
      </c>
      <c r="AK25" s="20">
        <v>4</v>
      </c>
      <c r="AL25" s="20">
        <v>6</v>
      </c>
      <c r="AM25" s="20">
        <v>1</v>
      </c>
      <c r="AN25" s="20">
        <v>0</v>
      </c>
      <c r="AO25" s="20">
        <v>0</v>
      </c>
      <c r="AP25" s="20">
        <v>0</v>
      </c>
      <c r="AQ25" s="20">
        <v>6</v>
      </c>
      <c r="AR25" s="20">
        <v>2</v>
      </c>
      <c r="AS25" s="20">
        <v>36</v>
      </c>
      <c r="AT25" s="20">
        <v>17</v>
      </c>
      <c r="AU25" s="20">
        <v>0</v>
      </c>
      <c r="AV25" s="59">
        <v>0</v>
      </c>
      <c r="AW25" s="59">
        <v>2</v>
      </c>
      <c r="AX25" s="368">
        <v>5</v>
      </c>
      <c r="AY25" s="40"/>
      <c r="AZ25" s="40"/>
      <c r="BA25" s="40"/>
      <c r="BB25" s="40"/>
      <c r="BC25" s="40"/>
      <c r="BD25" s="40"/>
    </row>
    <row r="26" spans="1:56" ht="15.75" customHeight="1">
      <c r="A26" s="140" t="s">
        <v>3</v>
      </c>
      <c r="B26" s="141" t="s">
        <v>776</v>
      </c>
      <c r="C26" s="5">
        <v>5</v>
      </c>
      <c r="D26" s="6">
        <v>6</v>
      </c>
      <c r="E26" s="6">
        <v>0</v>
      </c>
      <c r="F26" s="6">
        <v>1</v>
      </c>
      <c r="G26" s="6">
        <v>1</v>
      </c>
      <c r="H26" s="6">
        <v>4</v>
      </c>
      <c r="I26" s="6">
        <v>1</v>
      </c>
      <c r="J26" s="6">
        <v>3</v>
      </c>
      <c r="K26" s="376">
        <v>0</v>
      </c>
      <c r="L26" s="377">
        <v>1</v>
      </c>
      <c r="M26" s="6">
        <v>0</v>
      </c>
      <c r="N26" s="6">
        <v>0</v>
      </c>
      <c r="O26" s="6">
        <v>1</v>
      </c>
      <c r="P26" s="6">
        <v>1</v>
      </c>
      <c r="Q26" s="6">
        <v>3</v>
      </c>
      <c r="R26" s="6">
        <v>0</v>
      </c>
      <c r="S26" s="6">
        <v>79</v>
      </c>
      <c r="T26" s="6">
        <v>205</v>
      </c>
      <c r="U26" s="6">
        <v>48</v>
      </c>
      <c r="V26" s="376">
        <v>175</v>
      </c>
      <c r="W26" s="21">
        <v>0</v>
      </c>
      <c r="X26" s="21">
        <v>0</v>
      </c>
      <c r="Y26" s="21">
        <v>31</v>
      </c>
      <c r="Z26" s="21">
        <v>30</v>
      </c>
      <c r="AA26" s="21">
        <v>192</v>
      </c>
      <c r="AB26" s="21">
        <v>103</v>
      </c>
      <c r="AC26" s="21">
        <v>104</v>
      </c>
      <c r="AD26" s="21">
        <v>59</v>
      </c>
      <c r="AE26" s="21">
        <v>21</v>
      </c>
      <c r="AF26" s="21">
        <v>11</v>
      </c>
      <c r="AG26" s="21">
        <v>15</v>
      </c>
      <c r="AH26" s="21">
        <v>13</v>
      </c>
      <c r="AI26" s="21">
        <v>19</v>
      </c>
      <c r="AJ26" s="21">
        <v>6</v>
      </c>
      <c r="AK26" s="21">
        <v>27</v>
      </c>
      <c r="AL26" s="21">
        <v>14</v>
      </c>
      <c r="AM26" s="21">
        <v>3</v>
      </c>
      <c r="AN26" s="21">
        <v>4</v>
      </c>
      <c r="AO26" s="21">
        <v>1</v>
      </c>
      <c r="AP26" s="21">
        <v>0</v>
      </c>
      <c r="AQ26" s="21">
        <v>18</v>
      </c>
      <c r="AR26" s="21">
        <v>11</v>
      </c>
      <c r="AS26" s="21">
        <v>75</v>
      </c>
      <c r="AT26" s="21">
        <v>38</v>
      </c>
      <c r="AU26" s="21">
        <v>0</v>
      </c>
      <c r="AV26" s="21">
        <v>1</v>
      </c>
      <c r="AW26" s="21">
        <v>13</v>
      </c>
      <c r="AX26" s="369">
        <v>5</v>
      </c>
      <c r="AY26" s="40"/>
      <c r="AZ26" s="40"/>
      <c r="BA26" s="40"/>
      <c r="BB26" s="40"/>
      <c r="BC26" s="40"/>
      <c r="BD26" s="40"/>
    </row>
    <row r="27" spans="1:56" ht="15.75" customHeight="1">
      <c r="A27" s="140" t="s">
        <v>4</v>
      </c>
      <c r="B27" s="141" t="s">
        <v>777</v>
      </c>
      <c r="C27" s="5">
        <v>4</v>
      </c>
      <c r="D27" s="6">
        <v>1</v>
      </c>
      <c r="E27" s="6">
        <v>0</v>
      </c>
      <c r="F27" s="6">
        <v>0</v>
      </c>
      <c r="G27" s="6">
        <v>3</v>
      </c>
      <c r="H27" s="6">
        <v>0</v>
      </c>
      <c r="I27" s="6">
        <v>2</v>
      </c>
      <c r="J27" s="6">
        <v>0</v>
      </c>
      <c r="K27" s="376">
        <v>1</v>
      </c>
      <c r="L27" s="377">
        <v>0</v>
      </c>
      <c r="M27" s="6">
        <v>0</v>
      </c>
      <c r="N27" s="6">
        <v>0</v>
      </c>
      <c r="O27" s="6">
        <v>1</v>
      </c>
      <c r="P27" s="6">
        <v>1</v>
      </c>
      <c r="Q27" s="6">
        <v>0</v>
      </c>
      <c r="R27" s="6">
        <v>0</v>
      </c>
      <c r="S27" s="6">
        <v>94</v>
      </c>
      <c r="T27" s="6">
        <v>173</v>
      </c>
      <c r="U27" s="6">
        <v>58</v>
      </c>
      <c r="V27" s="376">
        <v>159</v>
      </c>
      <c r="W27" s="21">
        <v>0</v>
      </c>
      <c r="X27" s="21">
        <v>0</v>
      </c>
      <c r="Y27" s="21">
        <v>36</v>
      </c>
      <c r="Z27" s="21">
        <v>14</v>
      </c>
      <c r="AA27" s="21">
        <v>152</v>
      </c>
      <c r="AB27" s="21">
        <v>92</v>
      </c>
      <c r="AC27" s="21">
        <v>74</v>
      </c>
      <c r="AD27" s="21">
        <v>46</v>
      </c>
      <c r="AE27" s="21">
        <v>10</v>
      </c>
      <c r="AF27" s="21">
        <v>4</v>
      </c>
      <c r="AG27" s="21">
        <v>13</v>
      </c>
      <c r="AH27" s="21">
        <v>7</v>
      </c>
      <c r="AI27" s="21">
        <v>11</v>
      </c>
      <c r="AJ27" s="21">
        <v>11</v>
      </c>
      <c r="AK27" s="21">
        <v>14</v>
      </c>
      <c r="AL27" s="21">
        <v>14</v>
      </c>
      <c r="AM27" s="21">
        <v>4</v>
      </c>
      <c r="AN27" s="21">
        <v>0</v>
      </c>
      <c r="AO27" s="21">
        <v>2</v>
      </c>
      <c r="AP27" s="21">
        <v>1</v>
      </c>
      <c r="AQ27" s="21">
        <v>20</v>
      </c>
      <c r="AR27" s="21">
        <v>9</v>
      </c>
      <c r="AS27" s="21">
        <v>70</v>
      </c>
      <c r="AT27" s="21">
        <v>34</v>
      </c>
      <c r="AU27" s="21">
        <v>0</v>
      </c>
      <c r="AV27" s="21">
        <v>1</v>
      </c>
      <c r="AW27" s="21">
        <v>8</v>
      </c>
      <c r="AX27" s="369">
        <v>11</v>
      </c>
      <c r="AY27" s="40"/>
      <c r="AZ27" s="40"/>
      <c r="BA27" s="40"/>
      <c r="BB27" s="40"/>
      <c r="BC27" s="40"/>
      <c r="BD27" s="40"/>
    </row>
    <row r="28" spans="1:56" ht="15.75" customHeight="1">
      <c r="A28" s="140" t="s">
        <v>5</v>
      </c>
      <c r="B28" s="141" t="s">
        <v>778</v>
      </c>
      <c r="C28" s="5">
        <v>2</v>
      </c>
      <c r="D28" s="6">
        <v>3</v>
      </c>
      <c r="E28" s="6">
        <v>0</v>
      </c>
      <c r="F28" s="6">
        <v>0</v>
      </c>
      <c r="G28" s="6">
        <v>1</v>
      </c>
      <c r="H28" s="6">
        <v>3</v>
      </c>
      <c r="I28" s="6">
        <v>1</v>
      </c>
      <c r="J28" s="6">
        <v>2</v>
      </c>
      <c r="K28" s="376">
        <v>0</v>
      </c>
      <c r="L28" s="377">
        <v>1</v>
      </c>
      <c r="M28" s="6">
        <v>0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47</v>
      </c>
      <c r="T28" s="6">
        <v>169</v>
      </c>
      <c r="U28" s="6">
        <v>32</v>
      </c>
      <c r="V28" s="376">
        <v>154</v>
      </c>
      <c r="W28" s="21">
        <v>0</v>
      </c>
      <c r="X28" s="21">
        <v>0</v>
      </c>
      <c r="Y28" s="21">
        <v>15</v>
      </c>
      <c r="Z28" s="21">
        <v>15</v>
      </c>
      <c r="AA28" s="21">
        <v>134</v>
      </c>
      <c r="AB28" s="21">
        <v>86</v>
      </c>
      <c r="AC28" s="21">
        <v>74</v>
      </c>
      <c r="AD28" s="21">
        <v>50</v>
      </c>
      <c r="AE28" s="21">
        <v>10</v>
      </c>
      <c r="AF28" s="21">
        <v>5</v>
      </c>
      <c r="AG28" s="21">
        <v>7</v>
      </c>
      <c r="AH28" s="21">
        <v>9</v>
      </c>
      <c r="AI28" s="21">
        <v>14</v>
      </c>
      <c r="AJ28" s="21">
        <v>9</v>
      </c>
      <c r="AK28" s="21">
        <v>15</v>
      </c>
      <c r="AL28" s="21">
        <v>18</v>
      </c>
      <c r="AM28" s="21">
        <v>1</v>
      </c>
      <c r="AN28" s="21">
        <v>2</v>
      </c>
      <c r="AO28" s="21">
        <v>2</v>
      </c>
      <c r="AP28" s="21">
        <v>0</v>
      </c>
      <c r="AQ28" s="21">
        <v>25</v>
      </c>
      <c r="AR28" s="21">
        <v>7</v>
      </c>
      <c r="AS28" s="21">
        <v>51</v>
      </c>
      <c r="AT28" s="21">
        <v>23</v>
      </c>
      <c r="AU28" s="21">
        <v>0</v>
      </c>
      <c r="AV28" s="21">
        <v>0</v>
      </c>
      <c r="AW28" s="21">
        <v>9</v>
      </c>
      <c r="AX28" s="369">
        <v>13</v>
      </c>
      <c r="AY28" s="40"/>
      <c r="AZ28" s="40"/>
      <c r="BA28" s="40"/>
      <c r="BB28" s="40"/>
      <c r="BC28" s="40"/>
      <c r="BD28" s="40"/>
    </row>
    <row r="29" spans="1:56" ht="15.75" customHeight="1">
      <c r="A29" s="140" t="s">
        <v>66</v>
      </c>
      <c r="B29" s="141" t="s">
        <v>779</v>
      </c>
      <c r="C29" s="7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378">
        <v>0</v>
      </c>
      <c r="L29" s="379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12</v>
      </c>
      <c r="T29" s="8">
        <v>35</v>
      </c>
      <c r="U29" s="8">
        <v>8</v>
      </c>
      <c r="V29" s="378">
        <v>34</v>
      </c>
      <c r="W29" s="22">
        <v>0</v>
      </c>
      <c r="X29" s="22">
        <v>0</v>
      </c>
      <c r="Y29" s="22">
        <v>4</v>
      </c>
      <c r="Z29" s="22">
        <v>1</v>
      </c>
      <c r="AA29" s="22">
        <v>20</v>
      </c>
      <c r="AB29" s="22">
        <v>20</v>
      </c>
      <c r="AC29" s="22">
        <v>12</v>
      </c>
      <c r="AD29" s="22">
        <v>14</v>
      </c>
      <c r="AE29" s="22">
        <v>1</v>
      </c>
      <c r="AF29" s="22">
        <v>0</v>
      </c>
      <c r="AG29" s="22">
        <v>1</v>
      </c>
      <c r="AH29" s="22">
        <v>1</v>
      </c>
      <c r="AI29" s="22">
        <v>2</v>
      </c>
      <c r="AJ29" s="22">
        <v>3</v>
      </c>
      <c r="AK29" s="22">
        <v>3</v>
      </c>
      <c r="AL29" s="22">
        <v>5</v>
      </c>
      <c r="AM29" s="22">
        <v>1</v>
      </c>
      <c r="AN29" s="22">
        <v>0</v>
      </c>
      <c r="AO29" s="22">
        <v>0</v>
      </c>
      <c r="AP29" s="22">
        <v>1</v>
      </c>
      <c r="AQ29" s="22">
        <v>4</v>
      </c>
      <c r="AR29" s="22">
        <v>4</v>
      </c>
      <c r="AS29" s="22">
        <v>6</v>
      </c>
      <c r="AT29" s="22">
        <v>5</v>
      </c>
      <c r="AU29" s="22">
        <v>0</v>
      </c>
      <c r="AV29" s="22">
        <v>0</v>
      </c>
      <c r="AW29" s="22">
        <v>2</v>
      </c>
      <c r="AX29" s="370">
        <v>1</v>
      </c>
      <c r="AY29" s="40"/>
      <c r="AZ29" s="40"/>
      <c r="BA29" s="40"/>
      <c r="BB29" s="40"/>
      <c r="BC29" s="40"/>
      <c r="BD29" s="40"/>
    </row>
    <row r="30" spans="1:56" ht="15.75" customHeight="1">
      <c r="A30" s="142" t="s">
        <v>784</v>
      </c>
      <c r="B30" s="143"/>
      <c r="C30" s="63">
        <v>3</v>
      </c>
      <c r="D30" s="9">
        <v>3</v>
      </c>
      <c r="E30" s="9">
        <v>1</v>
      </c>
      <c r="F30" s="9">
        <v>0</v>
      </c>
      <c r="G30" s="9">
        <v>1</v>
      </c>
      <c r="H30" s="9">
        <v>2</v>
      </c>
      <c r="I30" s="9">
        <v>1</v>
      </c>
      <c r="J30" s="9">
        <v>2</v>
      </c>
      <c r="K30" s="27">
        <v>0</v>
      </c>
      <c r="L30" s="144">
        <v>0</v>
      </c>
      <c r="M30" s="9">
        <v>0</v>
      </c>
      <c r="N30" s="9">
        <v>0</v>
      </c>
      <c r="O30" s="9">
        <v>1</v>
      </c>
      <c r="P30" s="9">
        <v>1</v>
      </c>
      <c r="Q30" s="9">
        <v>0</v>
      </c>
      <c r="R30" s="9">
        <v>0</v>
      </c>
      <c r="S30" s="9">
        <v>40</v>
      </c>
      <c r="T30" s="9">
        <v>140</v>
      </c>
      <c r="U30" s="9">
        <v>32</v>
      </c>
      <c r="V30" s="27">
        <v>135</v>
      </c>
      <c r="W30" s="15">
        <v>0</v>
      </c>
      <c r="X30" s="15">
        <v>0</v>
      </c>
      <c r="Y30" s="15">
        <v>8</v>
      </c>
      <c r="Z30" s="15">
        <v>5</v>
      </c>
      <c r="AA30" s="15">
        <v>96</v>
      </c>
      <c r="AB30" s="15">
        <v>68</v>
      </c>
      <c r="AC30" s="15">
        <v>44</v>
      </c>
      <c r="AD30" s="15">
        <v>38</v>
      </c>
      <c r="AE30" s="15">
        <v>4</v>
      </c>
      <c r="AF30" s="15">
        <v>3</v>
      </c>
      <c r="AG30" s="15">
        <v>13</v>
      </c>
      <c r="AH30" s="15">
        <v>4</v>
      </c>
      <c r="AI30" s="15">
        <v>8</v>
      </c>
      <c r="AJ30" s="15">
        <v>11</v>
      </c>
      <c r="AK30" s="15">
        <v>5</v>
      </c>
      <c r="AL30" s="15">
        <v>14</v>
      </c>
      <c r="AM30" s="15">
        <v>1</v>
      </c>
      <c r="AN30" s="15">
        <v>0</v>
      </c>
      <c r="AO30" s="15">
        <v>1</v>
      </c>
      <c r="AP30" s="15">
        <v>1</v>
      </c>
      <c r="AQ30" s="15">
        <v>12</v>
      </c>
      <c r="AR30" s="15">
        <v>5</v>
      </c>
      <c r="AS30" s="15">
        <v>43</v>
      </c>
      <c r="AT30" s="15">
        <v>23</v>
      </c>
      <c r="AU30" s="15">
        <v>1</v>
      </c>
      <c r="AV30" s="15">
        <v>1</v>
      </c>
      <c r="AW30" s="15">
        <v>8</v>
      </c>
      <c r="AX30" s="145">
        <v>6</v>
      </c>
      <c r="AY30" s="40"/>
      <c r="AZ30" s="40"/>
      <c r="BA30" s="40"/>
      <c r="BB30" s="40"/>
      <c r="BC30" s="40"/>
      <c r="BD30" s="40"/>
    </row>
    <row r="31" spans="1:56" ht="15.75" customHeight="1">
      <c r="A31" s="136"/>
      <c r="B31" s="2" t="s">
        <v>785</v>
      </c>
      <c r="C31" s="61">
        <v>2</v>
      </c>
      <c r="D31" s="3">
        <v>1</v>
      </c>
      <c r="E31" s="3">
        <v>1</v>
      </c>
      <c r="F31" s="3">
        <v>0</v>
      </c>
      <c r="G31" s="3">
        <v>1</v>
      </c>
      <c r="H31" s="3">
        <v>1</v>
      </c>
      <c r="I31" s="3">
        <v>1</v>
      </c>
      <c r="J31" s="3">
        <v>1</v>
      </c>
      <c r="K31" s="26">
        <v>0</v>
      </c>
      <c r="L31" s="72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27</v>
      </c>
      <c r="T31" s="3">
        <v>75</v>
      </c>
      <c r="U31" s="3">
        <v>23</v>
      </c>
      <c r="V31" s="26">
        <v>72</v>
      </c>
      <c r="W31" s="20">
        <v>0</v>
      </c>
      <c r="X31" s="20">
        <v>0</v>
      </c>
      <c r="Y31" s="20">
        <v>4</v>
      </c>
      <c r="Z31" s="20">
        <v>3</v>
      </c>
      <c r="AA31" s="20">
        <v>59</v>
      </c>
      <c r="AB31" s="20">
        <v>31</v>
      </c>
      <c r="AC31" s="20">
        <v>26</v>
      </c>
      <c r="AD31" s="20">
        <v>17</v>
      </c>
      <c r="AE31" s="20">
        <v>1</v>
      </c>
      <c r="AF31" s="20">
        <v>1</v>
      </c>
      <c r="AG31" s="20">
        <v>7</v>
      </c>
      <c r="AH31" s="20">
        <v>3</v>
      </c>
      <c r="AI31" s="20">
        <v>8</v>
      </c>
      <c r="AJ31" s="20">
        <v>4</v>
      </c>
      <c r="AK31" s="20">
        <v>1</v>
      </c>
      <c r="AL31" s="20">
        <v>6</v>
      </c>
      <c r="AM31" s="20">
        <v>0</v>
      </c>
      <c r="AN31" s="20">
        <v>0</v>
      </c>
      <c r="AO31" s="20">
        <v>0</v>
      </c>
      <c r="AP31" s="20">
        <v>0</v>
      </c>
      <c r="AQ31" s="20">
        <v>9</v>
      </c>
      <c r="AR31" s="20">
        <v>3</v>
      </c>
      <c r="AS31" s="20">
        <v>27</v>
      </c>
      <c r="AT31" s="20">
        <v>12</v>
      </c>
      <c r="AU31" s="20">
        <v>1</v>
      </c>
      <c r="AV31" s="20">
        <v>0</v>
      </c>
      <c r="AW31" s="20">
        <v>5</v>
      </c>
      <c r="AX31" s="171">
        <v>2</v>
      </c>
      <c r="AY31" s="40"/>
      <c r="AZ31" s="40"/>
      <c r="BA31" s="40"/>
      <c r="BB31" s="40"/>
      <c r="BC31" s="40"/>
      <c r="BD31" s="40"/>
    </row>
    <row r="32" spans="1:56" ht="15.75" customHeight="1">
      <c r="A32" s="136"/>
      <c r="B32" s="2" t="s">
        <v>786</v>
      </c>
      <c r="C32" s="61">
        <v>1</v>
      </c>
      <c r="D32" s="3">
        <v>2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26">
        <v>0</v>
      </c>
      <c r="L32" s="72">
        <v>0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7</v>
      </c>
      <c r="T32" s="3">
        <v>56</v>
      </c>
      <c r="U32" s="3">
        <v>5</v>
      </c>
      <c r="V32" s="26">
        <v>55</v>
      </c>
      <c r="W32" s="20">
        <v>0</v>
      </c>
      <c r="X32" s="20">
        <v>0</v>
      </c>
      <c r="Y32" s="20">
        <v>2</v>
      </c>
      <c r="Z32" s="20">
        <v>1</v>
      </c>
      <c r="AA32" s="20">
        <v>31</v>
      </c>
      <c r="AB32" s="20">
        <v>26</v>
      </c>
      <c r="AC32" s="20">
        <v>15</v>
      </c>
      <c r="AD32" s="20">
        <v>15</v>
      </c>
      <c r="AE32" s="20">
        <v>3</v>
      </c>
      <c r="AF32" s="20">
        <v>1</v>
      </c>
      <c r="AG32" s="20">
        <v>5</v>
      </c>
      <c r="AH32" s="20">
        <v>1</v>
      </c>
      <c r="AI32" s="20">
        <v>0</v>
      </c>
      <c r="AJ32" s="20">
        <v>4</v>
      </c>
      <c r="AK32" s="20">
        <v>3</v>
      </c>
      <c r="AL32" s="20">
        <v>6</v>
      </c>
      <c r="AM32" s="20">
        <v>1</v>
      </c>
      <c r="AN32" s="20">
        <v>0</v>
      </c>
      <c r="AO32" s="20">
        <v>1</v>
      </c>
      <c r="AP32" s="20">
        <v>1</v>
      </c>
      <c r="AQ32" s="20">
        <v>2</v>
      </c>
      <c r="AR32" s="20">
        <v>2</v>
      </c>
      <c r="AS32" s="20">
        <v>13</v>
      </c>
      <c r="AT32" s="20">
        <v>8</v>
      </c>
      <c r="AU32" s="20">
        <v>0</v>
      </c>
      <c r="AV32" s="20">
        <v>1</v>
      </c>
      <c r="AW32" s="20">
        <v>3</v>
      </c>
      <c r="AX32" s="171">
        <v>2</v>
      </c>
      <c r="AY32" s="40"/>
      <c r="AZ32" s="40"/>
      <c r="BA32" s="40"/>
      <c r="BB32" s="40"/>
      <c r="BC32" s="40"/>
      <c r="BD32" s="40"/>
    </row>
    <row r="33" spans="1:56" ht="15.75" customHeight="1">
      <c r="A33" s="138"/>
      <c r="B33" s="146" t="s">
        <v>6</v>
      </c>
      <c r="C33" s="62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374">
        <v>0</v>
      </c>
      <c r="L33" s="375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6</v>
      </c>
      <c r="T33" s="4">
        <v>9</v>
      </c>
      <c r="U33" s="4">
        <v>4</v>
      </c>
      <c r="V33" s="374">
        <v>8</v>
      </c>
      <c r="W33" s="23">
        <v>0</v>
      </c>
      <c r="X33" s="23">
        <v>0</v>
      </c>
      <c r="Y33" s="23">
        <v>2</v>
      </c>
      <c r="Z33" s="23">
        <v>1</v>
      </c>
      <c r="AA33" s="23">
        <v>6</v>
      </c>
      <c r="AB33" s="23">
        <v>11</v>
      </c>
      <c r="AC33" s="23">
        <v>3</v>
      </c>
      <c r="AD33" s="23">
        <v>6</v>
      </c>
      <c r="AE33" s="23">
        <v>0</v>
      </c>
      <c r="AF33" s="23">
        <v>1</v>
      </c>
      <c r="AG33" s="23">
        <v>1</v>
      </c>
      <c r="AH33" s="23">
        <v>0</v>
      </c>
      <c r="AI33" s="23">
        <v>0</v>
      </c>
      <c r="AJ33" s="23">
        <v>3</v>
      </c>
      <c r="AK33" s="23">
        <v>1</v>
      </c>
      <c r="AL33" s="23">
        <v>2</v>
      </c>
      <c r="AM33" s="23">
        <v>0</v>
      </c>
      <c r="AN33" s="23">
        <v>0</v>
      </c>
      <c r="AO33" s="23">
        <v>0</v>
      </c>
      <c r="AP33" s="23">
        <v>0</v>
      </c>
      <c r="AQ33" s="23">
        <v>1</v>
      </c>
      <c r="AR33" s="23">
        <v>0</v>
      </c>
      <c r="AS33" s="23">
        <v>3</v>
      </c>
      <c r="AT33" s="23">
        <v>3</v>
      </c>
      <c r="AU33" s="23">
        <v>0</v>
      </c>
      <c r="AV33" s="23">
        <v>0</v>
      </c>
      <c r="AW33" s="23">
        <v>0</v>
      </c>
      <c r="AX33" s="371">
        <v>2</v>
      </c>
      <c r="AY33" s="40"/>
      <c r="AZ33" s="40"/>
      <c r="BA33" s="40"/>
      <c r="BB33" s="40"/>
      <c r="BC33" s="40"/>
      <c r="BD33" s="40"/>
    </row>
    <row r="34" spans="1:56" ht="15.75" customHeight="1">
      <c r="A34" s="142" t="s">
        <v>787</v>
      </c>
      <c r="B34" s="143"/>
      <c r="C34" s="60">
        <v>1</v>
      </c>
      <c r="D34" s="10">
        <v>3</v>
      </c>
      <c r="E34" s="10">
        <v>0</v>
      </c>
      <c r="F34" s="10">
        <v>2</v>
      </c>
      <c r="G34" s="10">
        <v>1</v>
      </c>
      <c r="H34" s="10">
        <v>0</v>
      </c>
      <c r="I34" s="10">
        <v>1</v>
      </c>
      <c r="J34" s="10">
        <v>0</v>
      </c>
      <c r="K34" s="28">
        <v>0</v>
      </c>
      <c r="L34" s="131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1</v>
      </c>
      <c r="S34" s="10">
        <v>41</v>
      </c>
      <c r="T34" s="10">
        <v>110</v>
      </c>
      <c r="U34" s="10">
        <v>31</v>
      </c>
      <c r="V34" s="28">
        <v>92</v>
      </c>
      <c r="W34" s="17">
        <v>0</v>
      </c>
      <c r="X34" s="17">
        <v>0</v>
      </c>
      <c r="Y34" s="17">
        <v>10</v>
      </c>
      <c r="Z34" s="17">
        <v>18</v>
      </c>
      <c r="AA34" s="17">
        <v>110</v>
      </c>
      <c r="AB34" s="17">
        <v>52</v>
      </c>
      <c r="AC34" s="17">
        <v>50</v>
      </c>
      <c r="AD34" s="17">
        <v>35</v>
      </c>
      <c r="AE34" s="17">
        <v>11</v>
      </c>
      <c r="AF34" s="17">
        <v>0</v>
      </c>
      <c r="AG34" s="17">
        <v>9</v>
      </c>
      <c r="AH34" s="17">
        <v>7</v>
      </c>
      <c r="AI34" s="17">
        <v>9</v>
      </c>
      <c r="AJ34" s="17">
        <v>8</v>
      </c>
      <c r="AK34" s="17">
        <v>12</v>
      </c>
      <c r="AL34" s="17">
        <v>19</v>
      </c>
      <c r="AM34" s="17">
        <v>0</v>
      </c>
      <c r="AN34" s="17">
        <v>0</v>
      </c>
      <c r="AO34" s="17">
        <v>0</v>
      </c>
      <c r="AP34" s="17">
        <v>0</v>
      </c>
      <c r="AQ34" s="17">
        <v>9</v>
      </c>
      <c r="AR34" s="17">
        <v>1</v>
      </c>
      <c r="AS34" s="17">
        <v>49</v>
      </c>
      <c r="AT34" s="17">
        <v>13</v>
      </c>
      <c r="AU34" s="17">
        <v>0</v>
      </c>
      <c r="AV34" s="17">
        <v>0</v>
      </c>
      <c r="AW34" s="17">
        <v>11</v>
      </c>
      <c r="AX34" s="132">
        <v>4</v>
      </c>
      <c r="AY34" s="40"/>
      <c r="AZ34" s="40"/>
      <c r="BA34" s="40"/>
      <c r="BB34" s="40"/>
      <c r="BC34" s="40"/>
      <c r="BD34" s="40"/>
    </row>
    <row r="35" spans="1:56" ht="15.75" customHeight="1">
      <c r="A35" s="136"/>
      <c r="B35" s="2" t="s">
        <v>788</v>
      </c>
      <c r="C35" s="61">
        <v>1</v>
      </c>
      <c r="D35" s="3">
        <v>2</v>
      </c>
      <c r="E35" s="3">
        <v>0</v>
      </c>
      <c r="F35" s="3">
        <v>2</v>
      </c>
      <c r="G35" s="3">
        <v>1</v>
      </c>
      <c r="H35" s="3">
        <v>0</v>
      </c>
      <c r="I35" s="3">
        <v>1</v>
      </c>
      <c r="J35" s="3">
        <v>0</v>
      </c>
      <c r="K35" s="26">
        <v>0</v>
      </c>
      <c r="L35" s="72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32</v>
      </c>
      <c r="T35" s="3">
        <v>91</v>
      </c>
      <c r="U35" s="3">
        <v>23</v>
      </c>
      <c r="V35" s="26">
        <v>75</v>
      </c>
      <c r="W35" s="20">
        <v>0</v>
      </c>
      <c r="X35" s="20">
        <v>0</v>
      </c>
      <c r="Y35" s="20">
        <v>9</v>
      </c>
      <c r="Z35" s="20">
        <v>16</v>
      </c>
      <c r="AA35" s="20">
        <v>83</v>
      </c>
      <c r="AB35" s="20">
        <v>35</v>
      </c>
      <c r="AC35" s="20">
        <v>35</v>
      </c>
      <c r="AD35" s="20">
        <v>22</v>
      </c>
      <c r="AE35" s="20">
        <v>7</v>
      </c>
      <c r="AF35" s="20">
        <v>0</v>
      </c>
      <c r="AG35" s="20">
        <v>5</v>
      </c>
      <c r="AH35" s="20">
        <v>6</v>
      </c>
      <c r="AI35" s="20">
        <v>8</v>
      </c>
      <c r="AJ35" s="20">
        <v>6</v>
      </c>
      <c r="AK35" s="20">
        <v>6</v>
      </c>
      <c r="AL35" s="20">
        <v>10</v>
      </c>
      <c r="AM35" s="20">
        <v>0</v>
      </c>
      <c r="AN35" s="20">
        <v>0</v>
      </c>
      <c r="AO35" s="20">
        <v>0</v>
      </c>
      <c r="AP35" s="20">
        <v>0</v>
      </c>
      <c r="AQ35" s="20">
        <v>9</v>
      </c>
      <c r="AR35" s="20">
        <v>0</v>
      </c>
      <c r="AS35" s="20">
        <v>37</v>
      </c>
      <c r="AT35" s="20">
        <v>10</v>
      </c>
      <c r="AU35" s="20">
        <v>0</v>
      </c>
      <c r="AV35" s="20">
        <v>0</v>
      </c>
      <c r="AW35" s="20">
        <v>11</v>
      </c>
      <c r="AX35" s="171">
        <v>3</v>
      </c>
      <c r="AY35" s="40"/>
      <c r="AZ35" s="40"/>
      <c r="BA35" s="40"/>
      <c r="BB35" s="40"/>
      <c r="BC35" s="40"/>
      <c r="BD35" s="40"/>
    </row>
    <row r="36" spans="1:56" ht="15.75" customHeight="1">
      <c r="A36" s="138"/>
      <c r="B36" s="146" t="s">
        <v>789</v>
      </c>
      <c r="C36" s="62">
        <v>0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374">
        <v>0</v>
      </c>
      <c r="L36" s="375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</v>
      </c>
      <c r="S36" s="4">
        <v>9</v>
      </c>
      <c r="T36" s="4">
        <v>19</v>
      </c>
      <c r="U36" s="4">
        <v>8</v>
      </c>
      <c r="V36" s="374">
        <v>17</v>
      </c>
      <c r="W36" s="23">
        <v>0</v>
      </c>
      <c r="X36" s="23">
        <v>0</v>
      </c>
      <c r="Y36" s="23">
        <v>1</v>
      </c>
      <c r="Z36" s="23">
        <v>2</v>
      </c>
      <c r="AA36" s="23">
        <v>27</v>
      </c>
      <c r="AB36" s="23">
        <v>17</v>
      </c>
      <c r="AC36" s="23">
        <v>15</v>
      </c>
      <c r="AD36" s="23">
        <v>13</v>
      </c>
      <c r="AE36" s="23">
        <v>4</v>
      </c>
      <c r="AF36" s="23">
        <v>0</v>
      </c>
      <c r="AG36" s="23">
        <v>4</v>
      </c>
      <c r="AH36" s="23">
        <v>1</v>
      </c>
      <c r="AI36" s="23">
        <v>1</v>
      </c>
      <c r="AJ36" s="23">
        <v>2</v>
      </c>
      <c r="AK36" s="23">
        <v>6</v>
      </c>
      <c r="AL36" s="23">
        <v>9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1</v>
      </c>
      <c r="AS36" s="23">
        <v>12</v>
      </c>
      <c r="AT36" s="23">
        <v>3</v>
      </c>
      <c r="AU36" s="23">
        <v>0</v>
      </c>
      <c r="AV36" s="23">
        <v>0</v>
      </c>
      <c r="AW36" s="23">
        <v>0</v>
      </c>
      <c r="AX36" s="371">
        <v>1</v>
      </c>
      <c r="AY36" s="40"/>
      <c r="AZ36" s="40"/>
      <c r="BA36" s="40"/>
      <c r="BB36" s="40"/>
      <c r="BC36" s="40"/>
      <c r="BD36" s="40"/>
    </row>
    <row r="37" spans="1:56" ht="15.75" customHeight="1">
      <c r="A37" s="140" t="s">
        <v>67</v>
      </c>
      <c r="B37" s="141" t="s">
        <v>790</v>
      </c>
      <c r="C37" s="5">
        <v>1</v>
      </c>
      <c r="D37" s="6">
        <v>2</v>
      </c>
      <c r="E37" s="6">
        <v>0</v>
      </c>
      <c r="F37" s="6">
        <v>0</v>
      </c>
      <c r="G37" s="6">
        <v>0</v>
      </c>
      <c r="H37" s="6">
        <v>2</v>
      </c>
      <c r="I37" s="6">
        <v>0</v>
      </c>
      <c r="J37" s="6">
        <v>2</v>
      </c>
      <c r="K37" s="376">
        <v>0</v>
      </c>
      <c r="L37" s="377">
        <v>0</v>
      </c>
      <c r="M37" s="6">
        <v>0</v>
      </c>
      <c r="N37" s="6">
        <v>0</v>
      </c>
      <c r="O37" s="6">
        <v>1</v>
      </c>
      <c r="P37" s="6">
        <v>0</v>
      </c>
      <c r="Q37" s="6">
        <v>0</v>
      </c>
      <c r="R37" s="6">
        <v>0</v>
      </c>
      <c r="S37" s="6">
        <v>45</v>
      </c>
      <c r="T37" s="6">
        <v>102</v>
      </c>
      <c r="U37" s="6">
        <v>26</v>
      </c>
      <c r="V37" s="376">
        <v>96</v>
      </c>
      <c r="W37" s="24">
        <v>1</v>
      </c>
      <c r="X37" s="24">
        <v>0</v>
      </c>
      <c r="Y37" s="24">
        <v>18</v>
      </c>
      <c r="Z37" s="24">
        <v>6</v>
      </c>
      <c r="AA37" s="24">
        <v>77</v>
      </c>
      <c r="AB37" s="24">
        <v>63</v>
      </c>
      <c r="AC37" s="24">
        <v>41</v>
      </c>
      <c r="AD37" s="24">
        <v>38</v>
      </c>
      <c r="AE37" s="24">
        <v>12</v>
      </c>
      <c r="AF37" s="24">
        <v>5</v>
      </c>
      <c r="AG37" s="24">
        <v>6</v>
      </c>
      <c r="AH37" s="24">
        <v>11</v>
      </c>
      <c r="AI37" s="24">
        <v>8</v>
      </c>
      <c r="AJ37" s="24">
        <v>6</v>
      </c>
      <c r="AK37" s="24">
        <v>8</v>
      </c>
      <c r="AL37" s="24">
        <v>8</v>
      </c>
      <c r="AM37" s="24">
        <v>1</v>
      </c>
      <c r="AN37" s="24">
        <v>0</v>
      </c>
      <c r="AO37" s="24">
        <v>0</v>
      </c>
      <c r="AP37" s="24">
        <v>0</v>
      </c>
      <c r="AQ37" s="24">
        <v>6</v>
      </c>
      <c r="AR37" s="24">
        <v>8</v>
      </c>
      <c r="AS37" s="24">
        <v>27</v>
      </c>
      <c r="AT37" s="24">
        <v>18</v>
      </c>
      <c r="AU37" s="24">
        <v>0</v>
      </c>
      <c r="AV37" s="24">
        <v>1</v>
      </c>
      <c r="AW37" s="24">
        <v>9</v>
      </c>
      <c r="AX37" s="372">
        <v>6</v>
      </c>
      <c r="AY37" s="40"/>
      <c r="AZ37" s="40"/>
      <c r="BA37" s="40"/>
      <c r="BB37" s="40"/>
      <c r="BC37" s="40"/>
      <c r="BD37" s="40"/>
    </row>
    <row r="38" spans="1:56" ht="15.75" customHeight="1">
      <c r="A38" s="142" t="s">
        <v>7</v>
      </c>
      <c r="B38" s="143"/>
      <c r="C38" s="60">
        <v>4</v>
      </c>
      <c r="D38" s="10">
        <v>2</v>
      </c>
      <c r="E38" s="10">
        <v>1</v>
      </c>
      <c r="F38" s="10">
        <v>0</v>
      </c>
      <c r="G38" s="10">
        <v>2</v>
      </c>
      <c r="H38" s="10">
        <v>0</v>
      </c>
      <c r="I38" s="10">
        <v>2</v>
      </c>
      <c r="J38" s="10">
        <v>0</v>
      </c>
      <c r="K38" s="28">
        <v>0</v>
      </c>
      <c r="L38" s="131">
        <v>0</v>
      </c>
      <c r="M38" s="10">
        <v>0</v>
      </c>
      <c r="N38" s="10">
        <v>0</v>
      </c>
      <c r="O38" s="10">
        <v>1</v>
      </c>
      <c r="P38" s="10">
        <v>1</v>
      </c>
      <c r="Q38" s="10">
        <v>0</v>
      </c>
      <c r="R38" s="10">
        <v>1</v>
      </c>
      <c r="S38" s="10">
        <v>56</v>
      </c>
      <c r="T38" s="10">
        <v>161</v>
      </c>
      <c r="U38" s="10">
        <v>31</v>
      </c>
      <c r="V38" s="28">
        <v>139</v>
      </c>
      <c r="W38" s="17">
        <v>0</v>
      </c>
      <c r="X38" s="17">
        <v>0</v>
      </c>
      <c r="Y38" s="17">
        <v>25</v>
      </c>
      <c r="Z38" s="17">
        <v>22</v>
      </c>
      <c r="AA38" s="17">
        <v>154</v>
      </c>
      <c r="AB38" s="17">
        <v>96</v>
      </c>
      <c r="AC38" s="17">
        <v>66</v>
      </c>
      <c r="AD38" s="17">
        <v>54</v>
      </c>
      <c r="AE38" s="17">
        <v>10</v>
      </c>
      <c r="AF38" s="17">
        <v>10</v>
      </c>
      <c r="AG38" s="17">
        <v>9</v>
      </c>
      <c r="AH38" s="17">
        <v>7</v>
      </c>
      <c r="AI38" s="17">
        <v>10</v>
      </c>
      <c r="AJ38" s="17">
        <v>10</v>
      </c>
      <c r="AK38" s="17">
        <v>18</v>
      </c>
      <c r="AL38" s="17">
        <v>19</v>
      </c>
      <c r="AM38" s="17">
        <v>5</v>
      </c>
      <c r="AN38" s="17">
        <v>1</v>
      </c>
      <c r="AO38" s="17">
        <v>1</v>
      </c>
      <c r="AP38" s="17">
        <v>0</v>
      </c>
      <c r="AQ38" s="17">
        <v>13</v>
      </c>
      <c r="AR38" s="17">
        <v>7</v>
      </c>
      <c r="AS38" s="17">
        <v>73</v>
      </c>
      <c r="AT38" s="17">
        <v>26</v>
      </c>
      <c r="AU38" s="17">
        <v>2</v>
      </c>
      <c r="AV38" s="17">
        <v>0</v>
      </c>
      <c r="AW38" s="17">
        <v>13</v>
      </c>
      <c r="AX38" s="132">
        <v>16</v>
      </c>
      <c r="AY38" s="40"/>
      <c r="AZ38" s="40"/>
      <c r="BA38" s="40"/>
      <c r="BB38" s="40"/>
      <c r="BC38" s="40"/>
      <c r="BD38" s="40"/>
    </row>
    <row r="39" spans="1:56" ht="15.75" customHeight="1">
      <c r="A39" s="136"/>
      <c r="B39" s="2" t="s">
        <v>8</v>
      </c>
      <c r="C39" s="61">
        <v>2</v>
      </c>
      <c r="D39" s="3">
        <v>2</v>
      </c>
      <c r="E39" s="3">
        <v>0</v>
      </c>
      <c r="F39" s="3">
        <v>0</v>
      </c>
      <c r="G39" s="3">
        <v>2</v>
      </c>
      <c r="H39" s="3">
        <v>0</v>
      </c>
      <c r="I39" s="3">
        <v>2</v>
      </c>
      <c r="J39" s="3">
        <v>0</v>
      </c>
      <c r="K39" s="26">
        <v>0</v>
      </c>
      <c r="L39" s="72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1</v>
      </c>
      <c r="S39" s="3">
        <v>34</v>
      </c>
      <c r="T39" s="3">
        <v>113</v>
      </c>
      <c r="U39" s="3">
        <v>18</v>
      </c>
      <c r="V39" s="26">
        <v>93</v>
      </c>
      <c r="W39" s="20">
        <v>0</v>
      </c>
      <c r="X39" s="20">
        <v>0</v>
      </c>
      <c r="Y39" s="20">
        <v>16</v>
      </c>
      <c r="Z39" s="20">
        <v>20</v>
      </c>
      <c r="AA39" s="20">
        <v>95</v>
      </c>
      <c r="AB39" s="20">
        <v>61</v>
      </c>
      <c r="AC39" s="20">
        <v>35</v>
      </c>
      <c r="AD39" s="20">
        <v>35</v>
      </c>
      <c r="AE39" s="20">
        <v>3</v>
      </c>
      <c r="AF39" s="20">
        <v>6</v>
      </c>
      <c r="AG39" s="20">
        <v>5</v>
      </c>
      <c r="AH39" s="20">
        <v>6</v>
      </c>
      <c r="AI39" s="20">
        <v>6</v>
      </c>
      <c r="AJ39" s="20">
        <v>6</v>
      </c>
      <c r="AK39" s="20">
        <v>9</v>
      </c>
      <c r="AL39" s="20">
        <v>11</v>
      </c>
      <c r="AM39" s="20">
        <v>3</v>
      </c>
      <c r="AN39" s="20">
        <v>1</v>
      </c>
      <c r="AO39" s="20">
        <v>0</v>
      </c>
      <c r="AP39" s="20">
        <v>0</v>
      </c>
      <c r="AQ39" s="20">
        <v>9</v>
      </c>
      <c r="AR39" s="20">
        <v>5</v>
      </c>
      <c r="AS39" s="20">
        <v>50</v>
      </c>
      <c r="AT39" s="20">
        <v>18</v>
      </c>
      <c r="AU39" s="20">
        <v>2</v>
      </c>
      <c r="AV39" s="20">
        <v>0</v>
      </c>
      <c r="AW39" s="20">
        <v>8</v>
      </c>
      <c r="AX39" s="171">
        <v>8</v>
      </c>
      <c r="AY39" s="40"/>
      <c r="AZ39" s="40"/>
      <c r="BA39" s="40"/>
      <c r="BB39" s="40"/>
      <c r="BC39" s="40"/>
      <c r="BD39" s="40"/>
    </row>
    <row r="40" spans="1:56" ht="15.75" customHeight="1">
      <c r="A40" s="136"/>
      <c r="B40" s="2" t="s">
        <v>791</v>
      </c>
      <c r="C40" s="61">
        <v>1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26">
        <v>0</v>
      </c>
      <c r="L40" s="72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12</v>
      </c>
      <c r="T40" s="3">
        <v>25</v>
      </c>
      <c r="U40" s="3">
        <v>9</v>
      </c>
      <c r="V40" s="26">
        <v>25</v>
      </c>
      <c r="W40" s="20">
        <v>0</v>
      </c>
      <c r="X40" s="20">
        <v>0</v>
      </c>
      <c r="Y40" s="20">
        <v>3</v>
      </c>
      <c r="Z40" s="20">
        <v>0</v>
      </c>
      <c r="AA40" s="20">
        <v>29</v>
      </c>
      <c r="AB40" s="20">
        <v>18</v>
      </c>
      <c r="AC40" s="20">
        <v>14</v>
      </c>
      <c r="AD40" s="20">
        <v>12</v>
      </c>
      <c r="AE40" s="20">
        <v>4</v>
      </c>
      <c r="AF40" s="20">
        <v>1</v>
      </c>
      <c r="AG40" s="20">
        <v>2</v>
      </c>
      <c r="AH40" s="20">
        <v>1</v>
      </c>
      <c r="AI40" s="20">
        <v>2</v>
      </c>
      <c r="AJ40" s="20">
        <v>4</v>
      </c>
      <c r="AK40" s="20">
        <v>3</v>
      </c>
      <c r="AL40" s="20">
        <v>5</v>
      </c>
      <c r="AM40" s="20">
        <v>1</v>
      </c>
      <c r="AN40" s="20">
        <v>0</v>
      </c>
      <c r="AO40" s="20">
        <v>1</v>
      </c>
      <c r="AP40" s="20">
        <v>0</v>
      </c>
      <c r="AQ40" s="20">
        <v>1</v>
      </c>
      <c r="AR40" s="20">
        <v>1</v>
      </c>
      <c r="AS40" s="20">
        <v>12</v>
      </c>
      <c r="AT40" s="20">
        <v>2</v>
      </c>
      <c r="AU40" s="20">
        <v>0</v>
      </c>
      <c r="AV40" s="20">
        <v>0</v>
      </c>
      <c r="AW40" s="20">
        <v>3</v>
      </c>
      <c r="AX40" s="171">
        <v>4</v>
      </c>
      <c r="AY40" s="40"/>
      <c r="AZ40" s="40"/>
      <c r="BA40" s="40"/>
      <c r="BB40" s="40"/>
      <c r="BC40" s="40"/>
      <c r="BD40" s="40"/>
    </row>
    <row r="41" spans="1:56" ht="15.75" customHeight="1">
      <c r="A41" s="136"/>
      <c r="B41" s="2" t="s">
        <v>792</v>
      </c>
      <c r="C41" s="61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26">
        <v>0</v>
      </c>
      <c r="L41" s="72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7</v>
      </c>
      <c r="T41" s="3">
        <v>14</v>
      </c>
      <c r="U41" s="3">
        <v>2</v>
      </c>
      <c r="V41" s="26">
        <v>13</v>
      </c>
      <c r="W41" s="20">
        <v>0</v>
      </c>
      <c r="X41" s="20">
        <v>0</v>
      </c>
      <c r="Y41" s="20">
        <v>5</v>
      </c>
      <c r="Z41" s="20">
        <v>1</v>
      </c>
      <c r="AA41" s="20">
        <v>17</v>
      </c>
      <c r="AB41" s="20">
        <v>8</v>
      </c>
      <c r="AC41" s="20">
        <v>11</v>
      </c>
      <c r="AD41" s="20">
        <v>4</v>
      </c>
      <c r="AE41" s="20">
        <v>3</v>
      </c>
      <c r="AF41" s="20">
        <v>3</v>
      </c>
      <c r="AG41" s="20">
        <v>2</v>
      </c>
      <c r="AH41" s="20">
        <v>0</v>
      </c>
      <c r="AI41" s="20">
        <v>1</v>
      </c>
      <c r="AJ41" s="20">
        <v>0</v>
      </c>
      <c r="AK41" s="20">
        <v>3</v>
      </c>
      <c r="AL41" s="20">
        <v>1</v>
      </c>
      <c r="AM41" s="20">
        <v>0</v>
      </c>
      <c r="AN41" s="20">
        <v>0</v>
      </c>
      <c r="AO41" s="20">
        <v>0</v>
      </c>
      <c r="AP41" s="20">
        <v>0</v>
      </c>
      <c r="AQ41" s="20">
        <v>2</v>
      </c>
      <c r="AR41" s="20">
        <v>0</v>
      </c>
      <c r="AS41" s="20">
        <v>5</v>
      </c>
      <c r="AT41" s="20">
        <v>2</v>
      </c>
      <c r="AU41" s="20">
        <v>0</v>
      </c>
      <c r="AV41" s="20">
        <v>0</v>
      </c>
      <c r="AW41" s="20">
        <v>1</v>
      </c>
      <c r="AX41" s="171">
        <v>2</v>
      </c>
      <c r="AY41" s="40"/>
      <c r="AZ41" s="40"/>
      <c r="BA41" s="40"/>
      <c r="BB41" s="40"/>
      <c r="BC41" s="40"/>
      <c r="BD41" s="40"/>
    </row>
    <row r="42" spans="1:56" ht="15.75" customHeight="1">
      <c r="A42" s="138"/>
      <c r="B42" s="146" t="s">
        <v>793</v>
      </c>
      <c r="C42" s="62">
        <v>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374">
        <v>0</v>
      </c>
      <c r="L42" s="375">
        <v>0</v>
      </c>
      <c r="M42" s="4">
        <v>0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3</v>
      </c>
      <c r="T42" s="4">
        <v>9</v>
      </c>
      <c r="U42" s="4">
        <v>2</v>
      </c>
      <c r="V42" s="374">
        <v>8</v>
      </c>
      <c r="W42" s="23">
        <v>0</v>
      </c>
      <c r="X42" s="23">
        <v>0</v>
      </c>
      <c r="Y42" s="23">
        <v>1</v>
      </c>
      <c r="Z42" s="23">
        <v>1</v>
      </c>
      <c r="AA42" s="23">
        <v>13</v>
      </c>
      <c r="AB42" s="23">
        <v>9</v>
      </c>
      <c r="AC42" s="23">
        <v>6</v>
      </c>
      <c r="AD42" s="23">
        <v>3</v>
      </c>
      <c r="AE42" s="23">
        <v>0</v>
      </c>
      <c r="AF42" s="23">
        <v>0</v>
      </c>
      <c r="AG42" s="23">
        <v>0</v>
      </c>
      <c r="AH42" s="23">
        <v>0</v>
      </c>
      <c r="AI42" s="23">
        <v>1</v>
      </c>
      <c r="AJ42" s="23">
        <v>0</v>
      </c>
      <c r="AK42" s="23">
        <v>3</v>
      </c>
      <c r="AL42" s="23">
        <v>2</v>
      </c>
      <c r="AM42" s="23">
        <v>1</v>
      </c>
      <c r="AN42" s="23">
        <v>0</v>
      </c>
      <c r="AO42" s="23">
        <v>0</v>
      </c>
      <c r="AP42" s="23">
        <v>0</v>
      </c>
      <c r="AQ42" s="23">
        <v>1</v>
      </c>
      <c r="AR42" s="23">
        <v>1</v>
      </c>
      <c r="AS42" s="23">
        <v>6</v>
      </c>
      <c r="AT42" s="23">
        <v>4</v>
      </c>
      <c r="AU42" s="23">
        <v>0</v>
      </c>
      <c r="AV42" s="23">
        <v>0</v>
      </c>
      <c r="AW42" s="23">
        <v>1</v>
      </c>
      <c r="AX42" s="371">
        <v>2</v>
      </c>
      <c r="AY42" s="40"/>
      <c r="AZ42" s="40"/>
      <c r="BA42" s="40"/>
      <c r="BB42" s="40"/>
      <c r="BC42" s="40"/>
      <c r="BD42" s="40"/>
    </row>
    <row r="43" spans="1:56" ht="15.75" customHeight="1">
      <c r="A43" s="142" t="s">
        <v>928</v>
      </c>
      <c r="B43" s="143"/>
      <c r="C43" s="60">
        <v>0</v>
      </c>
      <c r="D43" s="10">
        <v>3</v>
      </c>
      <c r="E43" s="10">
        <v>0</v>
      </c>
      <c r="F43" s="10">
        <v>0</v>
      </c>
      <c r="G43" s="10">
        <v>0</v>
      </c>
      <c r="H43" s="10">
        <v>3</v>
      </c>
      <c r="I43" s="10">
        <v>0</v>
      </c>
      <c r="J43" s="10">
        <v>3</v>
      </c>
      <c r="K43" s="28">
        <v>0</v>
      </c>
      <c r="L43" s="131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42</v>
      </c>
      <c r="T43" s="10">
        <v>132</v>
      </c>
      <c r="U43" s="10">
        <v>25</v>
      </c>
      <c r="V43" s="28">
        <v>115</v>
      </c>
      <c r="W43" s="17">
        <v>0</v>
      </c>
      <c r="X43" s="17">
        <v>1</v>
      </c>
      <c r="Y43" s="17">
        <v>17</v>
      </c>
      <c r="Z43" s="17">
        <v>16</v>
      </c>
      <c r="AA43" s="17">
        <v>108</v>
      </c>
      <c r="AB43" s="17">
        <v>82</v>
      </c>
      <c r="AC43" s="17">
        <v>50</v>
      </c>
      <c r="AD43" s="17">
        <v>54</v>
      </c>
      <c r="AE43" s="17">
        <v>9</v>
      </c>
      <c r="AF43" s="17">
        <v>8</v>
      </c>
      <c r="AG43" s="17">
        <v>9</v>
      </c>
      <c r="AH43" s="17">
        <v>7</v>
      </c>
      <c r="AI43" s="17">
        <v>7</v>
      </c>
      <c r="AJ43" s="17">
        <v>18</v>
      </c>
      <c r="AK43" s="17">
        <v>13</v>
      </c>
      <c r="AL43" s="17">
        <v>16</v>
      </c>
      <c r="AM43" s="17">
        <v>1</v>
      </c>
      <c r="AN43" s="17">
        <v>0</v>
      </c>
      <c r="AO43" s="17">
        <v>0</v>
      </c>
      <c r="AP43" s="17">
        <v>0</v>
      </c>
      <c r="AQ43" s="17">
        <v>11</v>
      </c>
      <c r="AR43" s="17">
        <v>5</v>
      </c>
      <c r="AS43" s="17">
        <v>48</v>
      </c>
      <c r="AT43" s="17">
        <v>17</v>
      </c>
      <c r="AU43" s="17">
        <v>0</v>
      </c>
      <c r="AV43" s="17">
        <v>0</v>
      </c>
      <c r="AW43" s="17">
        <v>10</v>
      </c>
      <c r="AX43" s="132">
        <v>11</v>
      </c>
      <c r="AY43" s="40"/>
      <c r="AZ43" s="40"/>
      <c r="BA43" s="40"/>
      <c r="BB43" s="40"/>
      <c r="BC43" s="40"/>
      <c r="BD43" s="40"/>
    </row>
    <row r="44" spans="1:56" ht="15.75" customHeight="1">
      <c r="A44" s="136"/>
      <c r="B44" s="2" t="s">
        <v>794</v>
      </c>
      <c r="C44" s="61">
        <v>0</v>
      </c>
      <c r="D44" s="3">
        <v>1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26">
        <v>0</v>
      </c>
      <c r="L44" s="72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7</v>
      </c>
      <c r="T44" s="3">
        <v>25</v>
      </c>
      <c r="U44" s="3">
        <v>5</v>
      </c>
      <c r="V44" s="26">
        <v>20</v>
      </c>
      <c r="W44" s="20">
        <v>0</v>
      </c>
      <c r="X44" s="20">
        <v>0</v>
      </c>
      <c r="Y44" s="20">
        <v>2</v>
      </c>
      <c r="Z44" s="20">
        <v>5</v>
      </c>
      <c r="AA44" s="20">
        <v>24</v>
      </c>
      <c r="AB44" s="20">
        <v>12</v>
      </c>
      <c r="AC44" s="20">
        <v>9</v>
      </c>
      <c r="AD44" s="20">
        <v>8</v>
      </c>
      <c r="AE44" s="20">
        <v>1</v>
      </c>
      <c r="AF44" s="20">
        <v>0</v>
      </c>
      <c r="AG44" s="20">
        <v>1</v>
      </c>
      <c r="AH44" s="20">
        <v>1</v>
      </c>
      <c r="AI44" s="20">
        <v>2</v>
      </c>
      <c r="AJ44" s="20">
        <v>6</v>
      </c>
      <c r="AK44" s="20">
        <v>1</v>
      </c>
      <c r="AL44" s="20">
        <v>1</v>
      </c>
      <c r="AM44" s="20">
        <v>1</v>
      </c>
      <c r="AN44" s="20">
        <v>0</v>
      </c>
      <c r="AO44" s="20">
        <v>0</v>
      </c>
      <c r="AP44" s="20">
        <v>0</v>
      </c>
      <c r="AQ44" s="20">
        <v>3</v>
      </c>
      <c r="AR44" s="20">
        <v>0</v>
      </c>
      <c r="AS44" s="20">
        <v>9</v>
      </c>
      <c r="AT44" s="20">
        <v>2</v>
      </c>
      <c r="AU44" s="20">
        <v>0</v>
      </c>
      <c r="AV44" s="20">
        <v>0</v>
      </c>
      <c r="AW44" s="20">
        <v>6</v>
      </c>
      <c r="AX44" s="171">
        <v>2</v>
      </c>
      <c r="AY44" s="40"/>
      <c r="AZ44" s="40"/>
      <c r="BA44" s="40"/>
      <c r="BB44" s="40"/>
      <c r="BC44" s="40"/>
      <c r="BD44" s="40"/>
    </row>
    <row r="45" spans="1:56" ht="15.75" customHeight="1">
      <c r="A45" s="136"/>
      <c r="B45" s="2" t="s">
        <v>795</v>
      </c>
      <c r="C45" s="61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26">
        <v>0</v>
      </c>
      <c r="L45" s="72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12</v>
      </c>
      <c r="T45" s="3">
        <v>31</v>
      </c>
      <c r="U45" s="3">
        <v>8</v>
      </c>
      <c r="V45" s="26">
        <v>29</v>
      </c>
      <c r="W45" s="20">
        <v>0</v>
      </c>
      <c r="X45" s="20">
        <v>1</v>
      </c>
      <c r="Y45" s="20">
        <v>4</v>
      </c>
      <c r="Z45" s="20">
        <v>1</v>
      </c>
      <c r="AA45" s="20">
        <v>29</v>
      </c>
      <c r="AB45" s="20">
        <v>17</v>
      </c>
      <c r="AC45" s="20">
        <v>14</v>
      </c>
      <c r="AD45" s="20">
        <v>13</v>
      </c>
      <c r="AE45" s="20">
        <v>1</v>
      </c>
      <c r="AF45" s="20">
        <v>3</v>
      </c>
      <c r="AG45" s="20">
        <v>2</v>
      </c>
      <c r="AH45" s="20">
        <v>3</v>
      </c>
      <c r="AI45" s="20">
        <v>2</v>
      </c>
      <c r="AJ45" s="20">
        <v>5</v>
      </c>
      <c r="AK45" s="20">
        <v>6</v>
      </c>
      <c r="AL45" s="20">
        <v>1</v>
      </c>
      <c r="AM45" s="20">
        <v>0</v>
      </c>
      <c r="AN45" s="20">
        <v>0</v>
      </c>
      <c r="AO45" s="20">
        <v>0</v>
      </c>
      <c r="AP45" s="20">
        <v>0</v>
      </c>
      <c r="AQ45" s="20">
        <v>3</v>
      </c>
      <c r="AR45" s="20">
        <v>1</v>
      </c>
      <c r="AS45" s="20">
        <v>12</v>
      </c>
      <c r="AT45" s="20">
        <v>3</v>
      </c>
      <c r="AU45" s="20">
        <v>0</v>
      </c>
      <c r="AV45" s="20">
        <v>0</v>
      </c>
      <c r="AW45" s="20">
        <v>3</v>
      </c>
      <c r="AX45" s="171">
        <v>1</v>
      </c>
      <c r="AY45" s="40"/>
      <c r="AZ45" s="40"/>
      <c r="BA45" s="40"/>
      <c r="BB45" s="40"/>
      <c r="BC45" s="40"/>
      <c r="BD45" s="40"/>
    </row>
    <row r="46" spans="1:56" ht="15.75" customHeight="1">
      <c r="A46" s="136"/>
      <c r="B46" s="2" t="s">
        <v>796</v>
      </c>
      <c r="C46" s="61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26">
        <v>0</v>
      </c>
      <c r="L46" s="72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8</v>
      </c>
      <c r="T46" s="3">
        <v>32</v>
      </c>
      <c r="U46" s="3">
        <v>5</v>
      </c>
      <c r="V46" s="26">
        <v>31</v>
      </c>
      <c r="W46" s="20">
        <v>0</v>
      </c>
      <c r="X46" s="20">
        <v>0</v>
      </c>
      <c r="Y46" s="20">
        <v>3</v>
      </c>
      <c r="Z46" s="20">
        <v>1</v>
      </c>
      <c r="AA46" s="20">
        <v>17</v>
      </c>
      <c r="AB46" s="20">
        <v>13</v>
      </c>
      <c r="AC46" s="20">
        <v>8</v>
      </c>
      <c r="AD46" s="20">
        <v>7</v>
      </c>
      <c r="AE46" s="20">
        <v>1</v>
      </c>
      <c r="AF46" s="20">
        <v>1</v>
      </c>
      <c r="AG46" s="20">
        <v>2</v>
      </c>
      <c r="AH46" s="20">
        <v>0</v>
      </c>
      <c r="AI46" s="20">
        <v>1</v>
      </c>
      <c r="AJ46" s="20">
        <v>3</v>
      </c>
      <c r="AK46" s="20">
        <v>2</v>
      </c>
      <c r="AL46" s="20">
        <v>2</v>
      </c>
      <c r="AM46" s="20">
        <v>0</v>
      </c>
      <c r="AN46" s="20">
        <v>0</v>
      </c>
      <c r="AO46" s="20">
        <v>0</v>
      </c>
      <c r="AP46" s="20">
        <v>0</v>
      </c>
      <c r="AQ46" s="20">
        <v>2</v>
      </c>
      <c r="AR46" s="20">
        <v>1</v>
      </c>
      <c r="AS46" s="20">
        <v>9</v>
      </c>
      <c r="AT46" s="20">
        <v>4</v>
      </c>
      <c r="AU46" s="20">
        <v>0</v>
      </c>
      <c r="AV46" s="20">
        <v>0</v>
      </c>
      <c r="AW46" s="20">
        <v>0</v>
      </c>
      <c r="AX46" s="171">
        <v>2</v>
      </c>
      <c r="AY46" s="40"/>
      <c r="AZ46" s="40"/>
      <c r="BA46" s="40"/>
      <c r="BB46" s="40"/>
      <c r="BC46" s="40"/>
      <c r="BD46" s="40"/>
    </row>
    <row r="47" spans="1:56" ht="15.75" customHeight="1">
      <c r="A47" s="147"/>
      <c r="B47" s="2" t="s">
        <v>797</v>
      </c>
      <c r="C47" s="61">
        <v>0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26">
        <v>0</v>
      </c>
      <c r="L47" s="72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7</v>
      </c>
      <c r="T47" s="3">
        <v>16</v>
      </c>
      <c r="U47" s="3">
        <v>3</v>
      </c>
      <c r="V47" s="26">
        <v>12</v>
      </c>
      <c r="W47" s="20">
        <v>0</v>
      </c>
      <c r="X47" s="20">
        <v>0</v>
      </c>
      <c r="Y47" s="20">
        <v>4</v>
      </c>
      <c r="Z47" s="20">
        <v>4</v>
      </c>
      <c r="AA47" s="20">
        <v>15</v>
      </c>
      <c r="AB47" s="20">
        <v>17</v>
      </c>
      <c r="AC47" s="20">
        <v>7</v>
      </c>
      <c r="AD47" s="20">
        <v>11</v>
      </c>
      <c r="AE47" s="20">
        <v>3</v>
      </c>
      <c r="AF47" s="20">
        <v>2</v>
      </c>
      <c r="AG47" s="20">
        <v>1</v>
      </c>
      <c r="AH47" s="20">
        <v>1</v>
      </c>
      <c r="AI47" s="20">
        <v>1</v>
      </c>
      <c r="AJ47" s="20">
        <v>2</v>
      </c>
      <c r="AK47" s="20">
        <v>1</v>
      </c>
      <c r="AL47" s="20">
        <v>4</v>
      </c>
      <c r="AM47" s="20">
        <v>0</v>
      </c>
      <c r="AN47" s="20">
        <v>0</v>
      </c>
      <c r="AO47" s="20">
        <v>0</v>
      </c>
      <c r="AP47" s="20">
        <v>0</v>
      </c>
      <c r="AQ47" s="20">
        <v>1</v>
      </c>
      <c r="AR47" s="20">
        <v>2</v>
      </c>
      <c r="AS47" s="20">
        <v>7</v>
      </c>
      <c r="AT47" s="20">
        <v>3</v>
      </c>
      <c r="AU47" s="20">
        <v>0</v>
      </c>
      <c r="AV47" s="20">
        <v>0</v>
      </c>
      <c r="AW47" s="20">
        <v>1</v>
      </c>
      <c r="AX47" s="171">
        <v>3</v>
      </c>
      <c r="AY47" s="40"/>
      <c r="AZ47" s="40"/>
      <c r="BA47" s="40"/>
      <c r="BB47" s="40"/>
      <c r="BC47" s="40"/>
      <c r="BD47" s="40"/>
    </row>
    <row r="48" spans="1:56" ht="15.75" customHeight="1">
      <c r="A48" s="136" t="s">
        <v>798</v>
      </c>
      <c r="B48" s="2" t="s">
        <v>799</v>
      </c>
      <c r="C48" s="61">
        <v>0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26">
        <v>0</v>
      </c>
      <c r="L48" s="72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6</v>
      </c>
      <c r="T48" s="3">
        <v>13</v>
      </c>
      <c r="U48" s="3">
        <v>2</v>
      </c>
      <c r="V48" s="26">
        <v>9</v>
      </c>
      <c r="W48" s="20">
        <v>0</v>
      </c>
      <c r="X48" s="20">
        <v>0</v>
      </c>
      <c r="Y48" s="20">
        <v>4</v>
      </c>
      <c r="Z48" s="20">
        <v>4</v>
      </c>
      <c r="AA48" s="20">
        <v>14</v>
      </c>
      <c r="AB48" s="20">
        <v>15</v>
      </c>
      <c r="AC48" s="20">
        <v>9</v>
      </c>
      <c r="AD48" s="20">
        <v>10</v>
      </c>
      <c r="AE48" s="20">
        <v>2</v>
      </c>
      <c r="AF48" s="20">
        <v>2</v>
      </c>
      <c r="AG48" s="20">
        <v>2</v>
      </c>
      <c r="AH48" s="20">
        <v>1</v>
      </c>
      <c r="AI48" s="20">
        <v>1</v>
      </c>
      <c r="AJ48" s="20">
        <v>1</v>
      </c>
      <c r="AK48" s="20">
        <v>3</v>
      </c>
      <c r="AL48" s="20">
        <v>5</v>
      </c>
      <c r="AM48" s="20">
        <v>0</v>
      </c>
      <c r="AN48" s="20">
        <v>0</v>
      </c>
      <c r="AO48" s="20">
        <v>0</v>
      </c>
      <c r="AP48" s="20">
        <v>0</v>
      </c>
      <c r="AQ48" s="20">
        <v>1</v>
      </c>
      <c r="AR48" s="20">
        <v>1</v>
      </c>
      <c r="AS48" s="20">
        <v>5</v>
      </c>
      <c r="AT48" s="20">
        <v>4</v>
      </c>
      <c r="AU48" s="20">
        <v>0</v>
      </c>
      <c r="AV48" s="20">
        <v>0</v>
      </c>
      <c r="AW48" s="20">
        <v>0</v>
      </c>
      <c r="AX48" s="171">
        <v>1</v>
      </c>
      <c r="AY48" s="40"/>
      <c r="AZ48" s="40"/>
      <c r="BA48" s="40"/>
      <c r="BB48" s="40"/>
      <c r="BC48" s="40"/>
      <c r="BD48" s="40"/>
    </row>
    <row r="49" spans="1:56" ht="15.75" customHeight="1">
      <c r="A49" s="138"/>
      <c r="B49" s="2" t="s">
        <v>800</v>
      </c>
      <c r="C49" s="62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374">
        <v>0</v>
      </c>
      <c r="L49" s="375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2</v>
      </c>
      <c r="T49" s="4">
        <v>15</v>
      </c>
      <c r="U49" s="4">
        <v>2</v>
      </c>
      <c r="V49" s="374">
        <v>14</v>
      </c>
      <c r="W49" s="23">
        <v>0</v>
      </c>
      <c r="X49" s="23">
        <v>0</v>
      </c>
      <c r="Y49" s="23">
        <v>0</v>
      </c>
      <c r="Z49" s="23">
        <v>1</v>
      </c>
      <c r="AA49" s="23">
        <v>9</v>
      </c>
      <c r="AB49" s="23">
        <v>8</v>
      </c>
      <c r="AC49" s="23">
        <v>3</v>
      </c>
      <c r="AD49" s="23">
        <v>5</v>
      </c>
      <c r="AE49" s="23">
        <v>1</v>
      </c>
      <c r="AF49" s="23">
        <v>0</v>
      </c>
      <c r="AG49" s="23">
        <v>1</v>
      </c>
      <c r="AH49" s="23">
        <v>1</v>
      </c>
      <c r="AI49" s="23">
        <v>0</v>
      </c>
      <c r="AJ49" s="23">
        <v>1</v>
      </c>
      <c r="AK49" s="23">
        <v>0</v>
      </c>
      <c r="AL49" s="23">
        <v>3</v>
      </c>
      <c r="AM49" s="23">
        <v>0</v>
      </c>
      <c r="AN49" s="23">
        <v>0</v>
      </c>
      <c r="AO49" s="23">
        <v>0</v>
      </c>
      <c r="AP49" s="23">
        <v>0</v>
      </c>
      <c r="AQ49" s="23">
        <v>1</v>
      </c>
      <c r="AR49" s="23">
        <v>0</v>
      </c>
      <c r="AS49" s="23">
        <v>6</v>
      </c>
      <c r="AT49" s="23">
        <v>1</v>
      </c>
      <c r="AU49" s="23">
        <v>0</v>
      </c>
      <c r="AV49" s="23">
        <v>0</v>
      </c>
      <c r="AW49" s="23">
        <v>0</v>
      </c>
      <c r="AX49" s="371">
        <v>2</v>
      </c>
      <c r="AY49" s="40"/>
      <c r="AZ49" s="40"/>
      <c r="BA49" s="40"/>
      <c r="BB49" s="40"/>
      <c r="BC49" s="40"/>
      <c r="BD49" s="40"/>
    </row>
    <row r="50" spans="1:56" ht="15.75" customHeight="1">
      <c r="A50" s="142" t="s">
        <v>68</v>
      </c>
      <c r="B50" s="143"/>
      <c r="C50" s="60">
        <v>0</v>
      </c>
      <c r="D50" s="10">
        <v>3</v>
      </c>
      <c r="E50" s="10">
        <v>0</v>
      </c>
      <c r="F50" s="10">
        <v>0</v>
      </c>
      <c r="G50" s="10">
        <v>0</v>
      </c>
      <c r="H50" s="10">
        <v>2</v>
      </c>
      <c r="I50" s="10">
        <v>0</v>
      </c>
      <c r="J50" s="10">
        <v>2</v>
      </c>
      <c r="K50" s="28">
        <v>0</v>
      </c>
      <c r="L50" s="131">
        <v>0</v>
      </c>
      <c r="M50" s="10">
        <v>0</v>
      </c>
      <c r="N50" s="10">
        <v>0</v>
      </c>
      <c r="O50" s="10">
        <v>0</v>
      </c>
      <c r="P50" s="10">
        <v>1</v>
      </c>
      <c r="Q50" s="10">
        <v>0</v>
      </c>
      <c r="R50" s="10">
        <v>0</v>
      </c>
      <c r="S50" s="10">
        <v>24</v>
      </c>
      <c r="T50" s="10">
        <v>75</v>
      </c>
      <c r="U50" s="10">
        <v>19</v>
      </c>
      <c r="V50" s="28">
        <v>71</v>
      </c>
      <c r="W50" s="17">
        <v>0</v>
      </c>
      <c r="X50" s="17">
        <v>0</v>
      </c>
      <c r="Y50" s="17">
        <v>5</v>
      </c>
      <c r="Z50" s="17">
        <v>4</v>
      </c>
      <c r="AA50" s="17">
        <v>69</v>
      </c>
      <c r="AB50" s="17">
        <v>47</v>
      </c>
      <c r="AC50" s="17">
        <v>39</v>
      </c>
      <c r="AD50" s="17">
        <v>35</v>
      </c>
      <c r="AE50" s="17">
        <v>3</v>
      </c>
      <c r="AF50" s="17">
        <v>3</v>
      </c>
      <c r="AG50" s="17">
        <v>8</v>
      </c>
      <c r="AH50" s="17">
        <v>10</v>
      </c>
      <c r="AI50" s="17">
        <v>10</v>
      </c>
      <c r="AJ50" s="17">
        <v>6</v>
      </c>
      <c r="AK50" s="17">
        <v>10</v>
      </c>
      <c r="AL50" s="17">
        <v>8</v>
      </c>
      <c r="AM50" s="17">
        <v>2</v>
      </c>
      <c r="AN50" s="17">
        <v>2</v>
      </c>
      <c r="AO50" s="17">
        <v>0</v>
      </c>
      <c r="AP50" s="17">
        <v>0</v>
      </c>
      <c r="AQ50" s="17">
        <v>6</v>
      </c>
      <c r="AR50" s="17">
        <v>6</v>
      </c>
      <c r="AS50" s="17">
        <v>24</v>
      </c>
      <c r="AT50" s="17">
        <v>10</v>
      </c>
      <c r="AU50" s="17">
        <v>1</v>
      </c>
      <c r="AV50" s="17">
        <v>0</v>
      </c>
      <c r="AW50" s="17">
        <v>5</v>
      </c>
      <c r="AX50" s="132">
        <v>2</v>
      </c>
      <c r="AY50" s="40"/>
      <c r="AZ50" s="40"/>
      <c r="BA50" s="40"/>
      <c r="BB50" s="40"/>
      <c r="BC50" s="40"/>
      <c r="BD50" s="40"/>
    </row>
    <row r="51" spans="1:56" ht="15.75" customHeight="1">
      <c r="A51" s="136"/>
      <c r="B51" s="2" t="s">
        <v>801</v>
      </c>
      <c r="C51" s="61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26">
        <v>0</v>
      </c>
      <c r="L51" s="72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8</v>
      </c>
      <c r="T51" s="3">
        <v>9</v>
      </c>
      <c r="U51" s="3">
        <v>8</v>
      </c>
      <c r="V51" s="26">
        <v>9</v>
      </c>
      <c r="W51" s="20">
        <v>0</v>
      </c>
      <c r="X51" s="20">
        <v>0</v>
      </c>
      <c r="Y51" s="20">
        <v>0</v>
      </c>
      <c r="Z51" s="20">
        <v>0</v>
      </c>
      <c r="AA51" s="20">
        <v>24</v>
      </c>
      <c r="AB51" s="20">
        <v>14</v>
      </c>
      <c r="AC51" s="20">
        <v>9</v>
      </c>
      <c r="AD51" s="20">
        <v>11</v>
      </c>
      <c r="AE51" s="20">
        <v>0</v>
      </c>
      <c r="AF51" s="20">
        <v>0</v>
      </c>
      <c r="AG51" s="20">
        <v>4</v>
      </c>
      <c r="AH51" s="20">
        <v>4</v>
      </c>
      <c r="AI51" s="20">
        <v>1</v>
      </c>
      <c r="AJ51" s="20">
        <v>2</v>
      </c>
      <c r="AK51" s="20">
        <v>2</v>
      </c>
      <c r="AL51" s="20">
        <v>3</v>
      </c>
      <c r="AM51" s="20">
        <v>1</v>
      </c>
      <c r="AN51" s="20">
        <v>2</v>
      </c>
      <c r="AO51" s="20">
        <v>0</v>
      </c>
      <c r="AP51" s="20">
        <v>0</v>
      </c>
      <c r="AQ51" s="20">
        <v>1</v>
      </c>
      <c r="AR51" s="20">
        <v>0</v>
      </c>
      <c r="AS51" s="20">
        <v>13</v>
      </c>
      <c r="AT51" s="20">
        <v>1</v>
      </c>
      <c r="AU51" s="20">
        <v>0</v>
      </c>
      <c r="AV51" s="20">
        <v>0</v>
      </c>
      <c r="AW51" s="20">
        <v>2</v>
      </c>
      <c r="AX51" s="171">
        <v>2</v>
      </c>
      <c r="AY51" s="40"/>
      <c r="AZ51" s="40"/>
      <c r="BA51" s="40"/>
      <c r="BB51" s="40"/>
      <c r="BC51" s="40"/>
      <c r="BD51" s="40"/>
    </row>
    <row r="52" spans="1:56" ht="15.75" customHeight="1">
      <c r="A52" s="136"/>
      <c r="B52" s="2" t="s">
        <v>802</v>
      </c>
      <c r="C52" s="61">
        <v>0</v>
      </c>
      <c r="D52" s="3">
        <v>2</v>
      </c>
      <c r="E52" s="3">
        <v>0</v>
      </c>
      <c r="F52" s="3">
        <v>0</v>
      </c>
      <c r="G52" s="3">
        <v>0</v>
      </c>
      <c r="H52" s="3">
        <v>2</v>
      </c>
      <c r="I52" s="3">
        <v>0</v>
      </c>
      <c r="J52" s="3">
        <v>2</v>
      </c>
      <c r="K52" s="26">
        <v>0</v>
      </c>
      <c r="L52" s="72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5</v>
      </c>
      <c r="T52" s="3">
        <v>28</v>
      </c>
      <c r="U52" s="3">
        <v>3</v>
      </c>
      <c r="V52" s="26">
        <v>25</v>
      </c>
      <c r="W52" s="20">
        <v>0</v>
      </c>
      <c r="X52" s="20">
        <v>0</v>
      </c>
      <c r="Y52" s="20">
        <v>2</v>
      </c>
      <c r="Z52" s="20">
        <v>3</v>
      </c>
      <c r="AA52" s="20">
        <v>20</v>
      </c>
      <c r="AB52" s="20">
        <v>20</v>
      </c>
      <c r="AC52" s="20">
        <v>12</v>
      </c>
      <c r="AD52" s="20">
        <v>14</v>
      </c>
      <c r="AE52" s="20">
        <v>1</v>
      </c>
      <c r="AF52" s="20">
        <v>1</v>
      </c>
      <c r="AG52" s="20">
        <v>2</v>
      </c>
      <c r="AH52" s="20">
        <v>4</v>
      </c>
      <c r="AI52" s="20">
        <v>2</v>
      </c>
      <c r="AJ52" s="20">
        <v>3</v>
      </c>
      <c r="AK52" s="20">
        <v>5</v>
      </c>
      <c r="AL52" s="20">
        <v>3</v>
      </c>
      <c r="AM52" s="20">
        <v>0</v>
      </c>
      <c r="AN52" s="20">
        <v>0</v>
      </c>
      <c r="AO52" s="20">
        <v>0</v>
      </c>
      <c r="AP52" s="20">
        <v>0</v>
      </c>
      <c r="AQ52" s="20">
        <v>2</v>
      </c>
      <c r="AR52" s="20">
        <v>3</v>
      </c>
      <c r="AS52" s="20">
        <v>6</v>
      </c>
      <c r="AT52" s="20">
        <v>6</v>
      </c>
      <c r="AU52" s="20">
        <v>0</v>
      </c>
      <c r="AV52" s="20">
        <v>0</v>
      </c>
      <c r="AW52" s="20">
        <v>2</v>
      </c>
      <c r="AX52" s="171">
        <v>0</v>
      </c>
      <c r="AY52" s="40"/>
      <c r="AZ52" s="40"/>
      <c r="BA52" s="40"/>
      <c r="BB52" s="40"/>
      <c r="BC52" s="40"/>
      <c r="BD52" s="40"/>
    </row>
    <row r="53" spans="1:56" ht="15.75" customHeight="1">
      <c r="A53" s="136"/>
      <c r="B53" s="2" t="s">
        <v>677</v>
      </c>
      <c r="C53" s="61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26">
        <v>0</v>
      </c>
      <c r="L53" s="72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4</v>
      </c>
      <c r="T53" s="3">
        <v>4</v>
      </c>
      <c r="U53" s="3">
        <v>1</v>
      </c>
      <c r="V53" s="26">
        <v>4</v>
      </c>
      <c r="W53" s="20">
        <v>0</v>
      </c>
      <c r="X53" s="20">
        <v>0</v>
      </c>
      <c r="Y53" s="20">
        <v>3</v>
      </c>
      <c r="Z53" s="20">
        <v>0</v>
      </c>
      <c r="AA53" s="20">
        <v>7</v>
      </c>
      <c r="AB53" s="20">
        <v>9</v>
      </c>
      <c r="AC53" s="20">
        <v>3</v>
      </c>
      <c r="AD53" s="20">
        <v>7</v>
      </c>
      <c r="AE53" s="20">
        <v>1</v>
      </c>
      <c r="AF53" s="20">
        <v>2</v>
      </c>
      <c r="AG53" s="20">
        <v>0</v>
      </c>
      <c r="AH53" s="20">
        <v>1</v>
      </c>
      <c r="AI53" s="20">
        <v>1</v>
      </c>
      <c r="AJ53" s="20">
        <v>1</v>
      </c>
      <c r="AK53" s="20">
        <v>0</v>
      </c>
      <c r="AL53" s="20">
        <v>1</v>
      </c>
      <c r="AM53" s="20">
        <v>0</v>
      </c>
      <c r="AN53" s="20">
        <v>0</v>
      </c>
      <c r="AO53" s="20">
        <v>0</v>
      </c>
      <c r="AP53" s="20">
        <v>0</v>
      </c>
      <c r="AQ53" s="20">
        <v>1</v>
      </c>
      <c r="AR53" s="20">
        <v>2</v>
      </c>
      <c r="AS53" s="20">
        <v>3</v>
      </c>
      <c r="AT53" s="20">
        <v>2</v>
      </c>
      <c r="AU53" s="20">
        <v>0</v>
      </c>
      <c r="AV53" s="20">
        <v>0</v>
      </c>
      <c r="AW53" s="20">
        <v>1</v>
      </c>
      <c r="AX53" s="171">
        <v>0</v>
      </c>
      <c r="AY53" s="40"/>
      <c r="AZ53" s="40"/>
      <c r="BA53" s="40"/>
      <c r="BB53" s="40"/>
      <c r="BC53" s="40"/>
      <c r="BD53" s="40"/>
    </row>
    <row r="54" spans="1:56" ht="15.75" customHeight="1">
      <c r="A54" s="136"/>
      <c r="B54" s="2" t="s">
        <v>681</v>
      </c>
      <c r="C54" s="62">
        <v>0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374">
        <v>0</v>
      </c>
      <c r="L54" s="375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7</v>
      </c>
      <c r="T54" s="4">
        <v>34</v>
      </c>
      <c r="U54" s="4">
        <v>7</v>
      </c>
      <c r="V54" s="374">
        <v>33</v>
      </c>
      <c r="W54" s="23">
        <v>0</v>
      </c>
      <c r="X54" s="23">
        <v>0</v>
      </c>
      <c r="Y54" s="23">
        <v>0</v>
      </c>
      <c r="Z54" s="23">
        <v>1</v>
      </c>
      <c r="AA54" s="23">
        <v>18</v>
      </c>
      <c r="AB54" s="23">
        <v>4</v>
      </c>
      <c r="AC54" s="23">
        <v>15</v>
      </c>
      <c r="AD54" s="23">
        <v>3</v>
      </c>
      <c r="AE54" s="23">
        <v>1</v>
      </c>
      <c r="AF54" s="23">
        <v>0</v>
      </c>
      <c r="AG54" s="23">
        <v>2</v>
      </c>
      <c r="AH54" s="23">
        <v>1</v>
      </c>
      <c r="AI54" s="23">
        <v>6</v>
      </c>
      <c r="AJ54" s="23">
        <v>0</v>
      </c>
      <c r="AK54" s="23">
        <v>3</v>
      </c>
      <c r="AL54" s="23">
        <v>1</v>
      </c>
      <c r="AM54" s="23">
        <v>1</v>
      </c>
      <c r="AN54" s="23">
        <v>0</v>
      </c>
      <c r="AO54" s="23">
        <v>0</v>
      </c>
      <c r="AP54" s="23">
        <v>0</v>
      </c>
      <c r="AQ54" s="23">
        <v>2</v>
      </c>
      <c r="AR54" s="23">
        <v>1</v>
      </c>
      <c r="AS54" s="23">
        <v>2</v>
      </c>
      <c r="AT54" s="23">
        <v>1</v>
      </c>
      <c r="AU54" s="23">
        <v>1</v>
      </c>
      <c r="AV54" s="23">
        <v>0</v>
      </c>
      <c r="AW54" s="23">
        <v>0</v>
      </c>
      <c r="AX54" s="371">
        <v>0</v>
      </c>
      <c r="AY54" s="40"/>
      <c r="AZ54" s="40"/>
      <c r="BA54" s="40"/>
      <c r="BB54" s="40"/>
      <c r="BC54" s="40"/>
      <c r="BD54" s="40"/>
    </row>
    <row r="55" spans="1:56" ht="15.75" customHeight="1">
      <c r="A55" s="306" t="s">
        <v>69</v>
      </c>
      <c r="B55" s="307"/>
      <c r="C55" s="6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28">
        <v>0</v>
      </c>
      <c r="L55" s="131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10</v>
      </c>
      <c r="T55" s="10">
        <v>54</v>
      </c>
      <c r="U55" s="10">
        <v>8</v>
      </c>
      <c r="V55" s="28">
        <v>53</v>
      </c>
      <c r="W55" s="17">
        <v>0</v>
      </c>
      <c r="X55" s="17">
        <v>0</v>
      </c>
      <c r="Y55" s="17">
        <v>2</v>
      </c>
      <c r="Z55" s="17">
        <v>1</v>
      </c>
      <c r="AA55" s="17">
        <v>54</v>
      </c>
      <c r="AB55" s="17">
        <v>32</v>
      </c>
      <c r="AC55" s="17">
        <v>28</v>
      </c>
      <c r="AD55" s="17">
        <v>21</v>
      </c>
      <c r="AE55" s="17">
        <v>9</v>
      </c>
      <c r="AF55" s="17">
        <v>3</v>
      </c>
      <c r="AG55" s="17">
        <v>4</v>
      </c>
      <c r="AH55" s="17">
        <v>3</v>
      </c>
      <c r="AI55" s="17">
        <v>3</v>
      </c>
      <c r="AJ55" s="17">
        <v>6</v>
      </c>
      <c r="AK55" s="17">
        <v>3</v>
      </c>
      <c r="AL55" s="17">
        <v>5</v>
      </c>
      <c r="AM55" s="17">
        <v>2</v>
      </c>
      <c r="AN55" s="17">
        <v>1</v>
      </c>
      <c r="AO55" s="17">
        <v>0</v>
      </c>
      <c r="AP55" s="17">
        <v>0</v>
      </c>
      <c r="AQ55" s="17">
        <v>7</v>
      </c>
      <c r="AR55" s="17">
        <v>3</v>
      </c>
      <c r="AS55" s="17">
        <v>22</v>
      </c>
      <c r="AT55" s="17">
        <v>8</v>
      </c>
      <c r="AU55" s="17">
        <v>0</v>
      </c>
      <c r="AV55" s="17">
        <v>0</v>
      </c>
      <c r="AW55" s="17">
        <v>4</v>
      </c>
      <c r="AX55" s="132">
        <v>3</v>
      </c>
      <c r="AY55" s="40"/>
      <c r="AZ55" s="40"/>
      <c r="BA55" s="40"/>
      <c r="BB55" s="40"/>
      <c r="BC55" s="40"/>
      <c r="BD55" s="40"/>
    </row>
    <row r="56" spans="1:56" ht="15.75" customHeight="1">
      <c r="A56" s="136"/>
      <c r="B56" s="2" t="s">
        <v>803</v>
      </c>
      <c r="C56" s="61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26">
        <v>0</v>
      </c>
      <c r="L56" s="72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19</v>
      </c>
      <c r="U56" s="3">
        <v>1</v>
      </c>
      <c r="V56" s="26">
        <v>19</v>
      </c>
      <c r="W56" s="20">
        <v>0</v>
      </c>
      <c r="X56" s="20">
        <v>0</v>
      </c>
      <c r="Y56" s="20">
        <v>0</v>
      </c>
      <c r="Z56" s="20">
        <v>0</v>
      </c>
      <c r="AA56" s="20">
        <v>19</v>
      </c>
      <c r="AB56" s="20">
        <v>11</v>
      </c>
      <c r="AC56" s="20">
        <v>10</v>
      </c>
      <c r="AD56" s="20">
        <v>7</v>
      </c>
      <c r="AE56" s="20">
        <v>1</v>
      </c>
      <c r="AF56" s="20">
        <v>1</v>
      </c>
      <c r="AG56" s="20">
        <v>4</v>
      </c>
      <c r="AH56" s="20">
        <v>0</v>
      </c>
      <c r="AI56" s="20">
        <v>1</v>
      </c>
      <c r="AJ56" s="20">
        <v>1</v>
      </c>
      <c r="AK56" s="20">
        <v>1</v>
      </c>
      <c r="AL56" s="20">
        <v>1</v>
      </c>
      <c r="AM56" s="20">
        <v>1</v>
      </c>
      <c r="AN56" s="20">
        <v>1</v>
      </c>
      <c r="AO56" s="20">
        <v>0</v>
      </c>
      <c r="AP56" s="20">
        <v>0</v>
      </c>
      <c r="AQ56" s="20">
        <v>2</v>
      </c>
      <c r="AR56" s="20">
        <v>3</v>
      </c>
      <c r="AS56" s="20">
        <v>8</v>
      </c>
      <c r="AT56" s="20">
        <v>3</v>
      </c>
      <c r="AU56" s="20">
        <v>0</v>
      </c>
      <c r="AV56" s="20">
        <v>0</v>
      </c>
      <c r="AW56" s="20">
        <v>1</v>
      </c>
      <c r="AX56" s="171">
        <v>1</v>
      </c>
      <c r="AY56" s="40"/>
      <c r="AZ56" s="40"/>
      <c r="BA56" s="40"/>
      <c r="BB56" s="40"/>
      <c r="BC56" s="40"/>
      <c r="BD56" s="40"/>
    </row>
    <row r="57" spans="1:56" ht="15.75" customHeight="1">
      <c r="A57" s="136"/>
      <c r="B57" s="2" t="s">
        <v>804</v>
      </c>
      <c r="C57" s="61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26">
        <v>0</v>
      </c>
      <c r="L57" s="72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8</v>
      </c>
      <c r="T57" s="3">
        <v>29</v>
      </c>
      <c r="U57" s="3">
        <v>6</v>
      </c>
      <c r="V57" s="26">
        <v>29</v>
      </c>
      <c r="W57" s="20">
        <v>0</v>
      </c>
      <c r="X57" s="20">
        <v>0</v>
      </c>
      <c r="Y57" s="20">
        <v>2</v>
      </c>
      <c r="Z57" s="20">
        <v>0</v>
      </c>
      <c r="AA57" s="20">
        <v>29</v>
      </c>
      <c r="AB57" s="20">
        <v>13</v>
      </c>
      <c r="AC57" s="20">
        <v>15</v>
      </c>
      <c r="AD57" s="20">
        <v>10</v>
      </c>
      <c r="AE57" s="20">
        <v>6</v>
      </c>
      <c r="AF57" s="20">
        <v>2</v>
      </c>
      <c r="AG57" s="20">
        <v>0</v>
      </c>
      <c r="AH57" s="20">
        <v>1</v>
      </c>
      <c r="AI57" s="20">
        <v>2</v>
      </c>
      <c r="AJ57" s="20">
        <v>4</v>
      </c>
      <c r="AK57" s="20">
        <v>2</v>
      </c>
      <c r="AL57" s="20">
        <v>3</v>
      </c>
      <c r="AM57" s="20">
        <v>0</v>
      </c>
      <c r="AN57" s="20">
        <v>0</v>
      </c>
      <c r="AO57" s="20">
        <v>0</v>
      </c>
      <c r="AP57" s="20">
        <v>0</v>
      </c>
      <c r="AQ57" s="20">
        <v>5</v>
      </c>
      <c r="AR57" s="20">
        <v>0</v>
      </c>
      <c r="AS57" s="20">
        <v>12</v>
      </c>
      <c r="AT57" s="20">
        <v>2</v>
      </c>
      <c r="AU57" s="20">
        <v>0</v>
      </c>
      <c r="AV57" s="20">
        <v>0</v>
      </c>
      <c r="AW57" s="20">
        <v>2</v>
      </c>
      <c r="AX57" s="171">
        <v>1</v>
      </c>
      <c r="AY57" s="40"/>
      <c r="AZ57" s="40"/>
      <c r="BA57" s="40"/>
      <c r="BB57" s="40"/>
      <c r="BC57" s="40"/>
      <c r="BD57" s="40"/>
    </row>
    <row r="58" spans="1:56" ht="15.75" customHeight="1">
      <c r="A58" s="138"/>
      <c r="B58" s="146" t="s">
        <v>805</v>
      </c>
      <c r="C58" s="62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374">
        <v>0</v>
      </c>
      <c r="L58" s="375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1</v>
      </c>
      <c r="T58" s="4">
        <v>6</v>
      </c>
      <c r="U58" s="4">
        <v>1</v>
      </c>
      <c r="V58" s="374">
        <v>5</v>
      </c>
      <c r="W58" s="23">
        <v>0</v>
      </c>
      <c r="X58" s="23">
        <v>0</v>
      </c>
      <c r="Y58" s="23">
        <v>0</v>
      </c>
      <c r="Z58" s="23">
        <v>1</v>
      </c>
      <c r="AA58" s="23">
        <v>6</v>
      </c>
      <c r="AB58" s="23">
        <v>8</v>
      </c>
      <c r="AC58" s="23">
        <v>3</v>
      </c>
      <c r="AD58" s="23">
        <v>4</v>
      </c>
      <c r="AE58" s="23">
        <v>2</v>
      </c>
      <c r="AF58" s="23">
        <v>0</v>
      </c>
      <c r="AG58" s="23">
        <v>0</v>
      </c>
      <c r="AH58" s="23">
        <v>2</v>
      </c>
      <c r="AI58" s="23">
        <v>0</v>
      </c>
      <c r="AJ58" s="23">
        <v>1</v>
      </c>
      <c r="AK58" s="23">
        <v>0</v>
      </c>
      <c r="AL58" s="23">
        <v>1</v>
      </c>
      <c r="AM58" s="23">
        <v>1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2</v>
      </c>
      <c r="AT58" s="23">
        <v>3</v>
      </c>
      <c r="AU58" s="23">
        <v>0</v>
      </c>
      <c r="AV58" s="23">
        <v>0</v>
      </c>
      <c r="AW58" s="23">
        <v>1</v>
      </c>
      <c r="AX58" s="371">
        <v>1</v>
      </c>
      <c r="AY58" s="40"/>
      <c r="AZ58" s="40"/>
      <c r="BA58" s="40"/>
      <c r="BB58" s="40"/>
      <c r="BC58" s="40"/>
      <c r="BD58" s="40"/>
    </row>
    <row r="59" spans="1:56" ht="15.75" customHeight="1">
      <c r="A59" s="142" t="s">
        <v>70</v>
      </c>
      <c r="B59" s="143"/>
      <c r="C59" s="6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28">
        <v>0</v>
      </c>
      <c r="L59" s="131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11</v>
      </c>
      <c r="T59" s="10">
        <v>16</v>
      </c>
      <c r="U59" s="10">
        <v>8</v>
      </c>
      <c r="V59" s="28">
        <v>13</v>
      </c>
      <c r="W59" s="17">
        <v>0</v>
      </c>
      <c r="X59" s="17">
        <v>0</v>
      </c>
      <c r="Y59" s="17">
        <v>3</v>
      </c>
      <c r="Z59" s="17">
        <v>3</v>
      </c>
      <c r="AA59" s="17">
        <v>30</v>
      </c>
      <c r="AB59" s="17">
        <v>17</v>
      </c>
      <c r="AC59" s="17">
        <v>21</v>
      </c>
      <c r="AD59" s="17">
        <v>13</v>
      </c>
      <c r="AE59" s="17">
        <v>4</v>
      </c>
      <c r="AF59" s="17">
        <v>3</v>
      </c>
      <c r="AG59" s="17">
        <v>5</v>
      </c>
      <c r="AH59" s="17">
        <v>4</v>
      </c>
      <c r="AI59" s="17">
        <v>3</v>
      </c>
      <c r="AJ59" s="17">
        <v>2</v>
      </c>
      <c r="AK59" s="17">
        <v>7</v>
      </c>
      <c r="AL59" s="17">
        <v>2</v>
      </c>
      <c r="AM59" s="17">
        <v>0</v>
      </c>
      <c r="AN59" s="17">
        <v>0</v>
      </c>
      <c r="AO59" s="17">
        <v>0</v>
      </c>
      <c r="AP59" s="17">
        <v>0</v>
      </c>
      <c r="AQ59" s="17">
        <v>2</v>
      </c>
      <c r="AR59" s="17">
        <v>2</v>
      </c>
      <c r="AS59" s="17">
        <v>7</v>
      </c>
      <c r="AT59" s="17">
        <v>3</v>
      </c>
      <c r="AU59" s="17">
        <v>0</v>
      </c>
      <c r="AV59" s="17">
        <v>0</v>
      </c>
      <c r="AW59" s="17">
        <v>2</v>
      </c>
      <c r="AX59" s="132">
        <v>1</v>
      </c>
      <c r="AY59" s="40"/>
      <c r="AZ59" s="40"/>
      <c r="BA59" s="40"/>
      <c r="BB59" s="40"/>
      <c r="BC59" s="40"/>
      <c r="BD59" s="40"/>
    </row>
    <row r="60" spans="1:56" ht="15.75" customHeight="1">
      <c r="A60" s="136"/>
      <c r="B60" s="2" t="s">
        <v>679</v>
      </c>
      <c r="C60" s="61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26">
        <v>0</v>
      </c>
      <c r="L60" s="72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3</v>
      </c>
      <c r="T60" s="3">
        <v>7</v>
      </c>
      <c r="U60" s="3">
        <v>3</v>
      </c>
      <c r="V60" s="26">
        <v>4</v>
      </c>
      <c r="W60" s="20">
        <v>0</v>
      </c>
      <c r="X60" s="20">
        <v>0</v>
      </c>
      <c r="Y60" s="20">
        <v>0</v>
      </c>
      <c r="Z60" s="20">
        <v>3</v>
      </c>
      <c r="AA60" s="20">
        <v>10</v>
      </c>
      <c r="AB60" s="20">
        <v>5</v>
      </c>
      <c r="AC60" s="20">
        <v>7</v>
      </c>
      <c r="AD60" s="20">
        <v>3</v>
      </c>
      <c r="AE60" s="20">
        <v>1</v>
      </c>
      <c r="AF60" s="20">
        <v>1</v>
      </c>
      <c r="AG60" s="20">
        <v>2</v>
      </c>
      <c r="AH60" s="20">
        <v>1</v>
      </c>
      <c r="AI60" s="20">
        <v>3</v>
      </c>
      <c r="AJ60" s="20">
        <v>1</v>
      </c>
      <c r="AK60" s="20">
        <v>1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2</v>
      </c>
      <c r="AT60" s="20">
        <v>2</v>
      </c>
      <c r="AU60" s="20">
        <v>0</v>
      </c>
      <c r="AV60" s="20">
        <v>0</v>
      </c>
      <c r="AW60" s="20">
        <v>1</v>
      </c>
      <c r="AX60" s="171">
        <v>0</v>
      </c>
      <c r="AY60" s="40"/>
      <c r="AZ60" s="40"/>
      <c r="BA60" s="40"/>
      <c r="BB60" s="40"/>
      <c r="BC60" s="40"/>
      <c r="BD60" s="40"/>
    </row>
    <row r="61" spans="1:56" ht="15.75" customHeight="1">
      <c r="A61" s="136"/>
      <c r="B61" s="2" t="s">
        <v>680</v>
      </c>
      <c r="C61" s="61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26">
        <v>0</v>
      </c>
      <c r="L61" s="72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4</v>
      </c>
      <c r="T61" s="3">
        <v>5</v>
      </c>
      <c r="U61" s="3">
        <v>3</v>
      </c>
      <c r="V61" s="26">
        <v>5</v>
      </c>
      <c r="W61" s="20">
        <v>0</v>
      </c>
      <c r="X61" s="20">
        <v>0</v>
      </c>
      <c r="Y61" s="20">
        <v>1</v>
      </c>
      <c r="Z61" s="20">
        <v>0</v>
      </c>
      <c r="AA61" s="20">
        <v>10</v>
      </c>
      <c r="AB61" s="20">
        <v>4</v>
      </c>
      <c r="AC61" s="20">
        <v>5</v>
      </c>
      <c r="AD61" s="20">
        <v>3</v>
      </c>
      <c r="AE61" s="20">
        <v>1</v>
      </c>
      <c r="AF61" s="20">
        <v>1</v>
      </c>
      <c r="AG61" s="20">
        <v>2</v>
      </c>
      <c r="AH61" s="20">
        <v>1</v>
      </c>
      <c r="AI61" s="20">
        <v>0</v>
      </c>
      <c r="AJ61" s="20">
        <v>0</v>
      </c>
      <c r="AK61" s="20">
        <v>2</v>
      </c>
      <c r="AL61" s="20">
        <v>1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5</v>
      </c>
      <c r="AT61" s="20">
        <v>0</v>
      </c>
      <c r="AU61" s="20">
        <v>0</v>
      </c>
      <c r="AV61" s="20">
        <v>0</v>
      </c>
      <c r="AW61" s="20">
        <v>0</v>
      </c>
      <c r="AX61" s="171">
        <v>1</v>
      </c>
      <c r="AY61" s="40"/>
      <c r="AZ61" s="40"/>
      <c r="BA61" s="40"/>
      <c r="BB61" s="40"/>
      <c r="BC61" s="40"/>
      <c r="BD61" s="40"/>
    </row>
    <row r="62" spans="1:56" ht="15.75" customHeight="1">
      <c r="A62" s="138"/>
      <c r="B62" s="146" t="s">
        <v>806</v>
      </c>
      <c r="C62" s="62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374">
        <v>0</v>
      </c>
      <c r="L62" s="375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4</v>
      </c>
      <c r="T62" s="4">
        <v>4</v>
      </c>
      <c r="U62" s="4">
        <v>2</v>
      </c>
      <c r="V62" s="374">
        <v>4</v>
      </c>
      <c r="W62" s="23">
        <v>0</v>
      </c>
      <c r="X62" s="23">
        <v>0</v>
      </c>
      <c r="Y62" s="23">
        <v>2</v>
      </c>
      <c r="Z62" s="23">
        <v>0</v>
      </c>
      <c r="AA62" s="23">
        <v>10</v>
      </c>
      <c r="AB62" s="23">
        <v>8</v>
      </c>
      <c r="AC62" s="23">
        <v>9</v>
      </c>
      <c r="AD62" s="23">
        <v>7</v>
      </c>
      <c r="AE62" s="23">
        <v>2</v>
      </c>
      <c r="AF62" s="23">
        <v>1</v>
      </c>
      <c r="AG62" s="23">
        <v>1</v>
      </c>
      <c r="AH62" s="23">
        <v>2</v>
      </c>
      <c r="AI62" s="23">
        <v>0</v>
      </c>
      <c r="AJ62" s="23">
        <v>1</v>
      </c>
      <c r="AK62" s="23">
        <v>4</v>
      </c>
      <c r="AL62" s="23">
        <v>1</v>
      </c>
      <c r="AM62" s="23">
        <v>0</v>
      </c>
      <c r="AN62" s="23">
        <v>0</v>
      </c>
      <c r="AO62" s="23">
        <v>0</v>
      </c>
      <c r="AP62" s="23">
        <v>0</v>
      </c>
      <c r="AQ62" s="23">
        <v>2</v>
      </c>
      <c r="AR62" s="23">
        <v>2</v>
      </c>
      <c r="AS62" s="23">
        <v>0</v>
      </c>
      <c r="AT62" s="23">
        <v>1</v>
      </c>
      <c r="AU62" s="23">
        <v>0</v>
      </c>
      <c r="AV62" s="23">
        <v>0</v>
      </c>
      <c r="AW62" s="23">
        <v>1</v>
      </c>
      <c r="AX62" s="371">
        <v>0</v>
      </c>
      <c r="AY62" s="40"/>
      <c r="AZ62" s="40"/>
      <c r="BA62" s="40"/>
      <c r="BB62" s="40"/>
      <c r="BC62" s="40"/>
      <c r="BD62" s="40"/>
    </row>
    <row r="63" spans="1:56" ht="15.75" customHeight="1">
      <c r="A63" s="142" t="s">
        <v>807</v>
      </c>
      <c r="B63" s="143"/>
      <c r="C63" s="60">
        <v>1</v>
      </c>
      <c r="D63" s="10">
        <v>2</v>
      </c>
      <c r="E63" s="10">
        <v>0</v>
      </c>
      <c r="F63" s="10">
        <v>0</v>
      </c>
      <c r="G63" s="10">
        <v>1</v>
      </c>
      <c r="H63" s="10">
        <v>1</v>
      </c>
      <c r="I63" s="10">
        <v>1</v>
      </c>
      <c r="J63" s="10">
        <v>1</v>
      </c>
      <c r="K63" s="28">
        <v>0</v>
      </c>
      <c r="L63" s="131">
        <v>0</v>
      </c>
      <c r="M63" s="10">
        <v>0</v>
      </c>
      <c r="N63" s="10">
        <v>0</v>
      </c>
      <c r="O63" s="10">
        <v>0</v>
      </c>
      <c r="P63" s="10">
        <v>1</v>
      </c>
      <c r="Q63" s="10">
        <v>0</v>
      </c>
      <c r="R63" s="10">
        <v>0</v>
      </c>
      <c r="S63" s="10">
        <v>41</v>
      </c>
      <c r="T63" s="10">
        <v>111</v>
      </c>
      <c r="U63" s="10">
        <v>35</v>
      </c>
      <c r="V63" s="28">
        <v>107</v>
      </c>
      <c r="W63" s="17">
        <v>0</v>
      </c>
      <c r="X63" s="17">
        <v>0</v>
      </c>
      <c r="Y63" s="17">
        <v>6</v>
      </c>
      <c r="Z63" s="17">
        <v>4</v>
      </c>
      <c r="AA63" s="17">
        <v>79</v>
      </c>
      <c r="AB63" s="17">
        <v>45</v>
      </c>
      <c r="AC63" s="17">
        <v>47</v>
      </c>
      <c r="AD63" s="17">
        <v>33</v>
      </c>
      <c r="AE63" s="17">
        <v>2</v>
      </c>
      <c r="AF63" s="17">
        <v>4</v>
      </c>
      <c r="AG63" s="17">
        <v>12</v>
      </c>
      <c r="AH63" s="17">
        <v>8</v>
      </c>
      <c r="AI63" s="17">
        <v>6</v>
      </c>
      <c r="AJ63" s="17">
        <v>3</v>
      </c>
      <c r="AK63" s="17">
        <v>15</v>
      </c>
      <c r="AL63" s="17">
        <v>11</v>
      </c>
      <c r="AM63" s="17">
        <v>2</v>
      </c>
      <c r="AN63" s="17">
        <v>1</v>
      </c>
      <c r="AO63" s="17">
        <v>1</v>
      </c>
      <c r="AP63" s="17">
        <v>0</v>
      </c>
      <c r="AQ63" s="17">
        <v>9</v>
      </c>
      <c r="AR63" s="17">
        <v>6</v>
      </c>
      <c r="AS63" s="17">
        <v>27</v>
      </c>
      <c r="AT63" s="17">
        <v>10</v>
      </c>
      <c r="AU63" s="17">
        <v>0</v>
      </c>
      <c r="AV63" s="17">
        <v>0</v>
      </c>
      <c r="AW63" s="17">
        <v>5</v>
      </c>
      <c r="AX63" s="132">
        <v>2</v>
      </c>
      <c r="AY63" s="40"/>
      <c r="AZ63" s="40"/>
      <c r="BA63" s="40"/>
      <c r="BB63" s="40"/>
      <c r="BC63" s="40"/>
      <c r="BD63" s="40"/>
    </row>
    <row r="64" spans="1:56" ht="15.75" customHeight="1">
      <c r="A64" s="136"/>
      <c r="B64" s="2" t="s">
        <v>808</v>
      </c>
      <c r="C64" s="61">
        <v>1</v>
      </c>
      <c r="D64" s="3">
        <v>1</v>
      </c>
      <c r="E64" s="3">
        <v>0</v>
      </c>
      <c r="F64" s="3">
        <v>0</v>
      </c>
      <c r="G64" s="3">
        <v>1</v>
      </c>
      <c r="H64" s="3">
        <v>1</v>
      </c>
      <c r="I64" s="3">
        <v>1</v>
      </c>
      <c r="J64" s="3">
        <v>1</v>
      </c>
      <c r="K64" s="26">
        <v>0</v>
      </c>
      <c r="L64" s="72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29</v>
      </c>
      <c r="T64" s="3">
        <v>80</v>
      </c>
      <c r="U64" s="3">
        <v>25</v>
      </c>
      <c r="V64" s="26">
        <v>77</v>
      </c>
      <c r="W64" s="20">
        <v>0</v>
      </c>
      <c r="X64" s="20">
        <v>0</v>
      </c>
      <c r="Y64" s="20">
        <v>4</v>
      </c>
      <c r="Z64" s="20">
        <v>3</v>
      </c>
      <c r="AA64" s="20">
        <v>52</v>
      </c>
      <c r="AB64" s="20">
        <v>29</v>
      </c>
      <c r="AC64" s="20">
        <v>29</v>
      </c>
      <c r="AD64" s="20">
        <v>22</v>
      </c>
      <c r="AE64" s="20">
        <v>2</v>
      </c>
      <c r="AF64" s="20">
        <v>4</v>
      </c>
      <c r="AG64" s="20">
        <v>6</v>
      </c>
      <c r="AH64" s="20">
        <v>3</v>
      </c>
      <c r="AI64" s="20">
        <v>3</v>
      </c>
      <c r="AJ64" s="20">
        <v>2</v>
      </c>
      <c r="AK64" s="20">
        <v>10</v>
      </c>
      <c r="AL64" s="20">
        <v>8</v>
      </c>
      <c r="AM64" s="20">
        <v>1</v>
      </c>
      <c r="AN64" s="20">
        <v>0</v>
      </c>
      <c r="AO64" s="20">
        <v>1</v>
      </c>
      <c r="AP64" s="20">
        <v>0</v>
      </c>
      <c r="AQ64" s="20">
        <v>6</v>
      </c>
      <c r="AR64" s="20">
        <v>5</v>
      </c>
      <c r="AS64" s="20">
        <v>21</v>
      </c>
      <c r="AT64" s="20">
        <v>5</v>
      </c>
      <c r="AU64" s="20">
        <v>0</v>
      </c>
      <c r="AV64" s="20">
        <v>0</v>
      </c>
      <c r="AW64" s="20">
        <v>2</v>
      </c>
      <c r="AX64" s="171">
        <v>2</v>
      </c>
      <c r="AY64" s="40"/>
      <c r="AZ64" s="40"/>
      <c r="BA64" s="40"/>
      <c r="BB64" s="40"/>
      <c r="BC64" s="40"/>
      <c r="BD64" s="40"/>
    </row>
    <row r="65" spans="1:56" ht="15.75" customHeight="1">
      <c r="A65" s="136"/>
      <c r="B65" s="2" t="s">
        <v>780</v>
      </c>
      <c r="C65" s="61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26">
        <v>0</v>
      </c>
      <c r="L65" s="72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8</v>
      </c>
      <c r="T65" s="3">
        <v>17</v>
      </c>
      <c r="U65" s="3">
        <v>7</v>
      </c>
      <c r="V65" s="26">
        <v>16</v>
      </c>
      <c r="W65" s="20">
        <v>0</v>
      </c>
      <c r="X65" s="20">
        <v>0</v>
      </c>
      <c r="Y65" s="20">
        <v>1</v>
      </c>
      <c r="Z65" s="20">
        <v>1</v>
      </c>
      <c r="AA65" s="20">
        <v>16</v>
      </c>
      <c r="AB65" s="20">
        <v>14</v>
      </c>
      <c r="AC65" s="20">
        <v>10</v>
      </c>
      <c r="AD65" s="20">
        <v>10</v>
      </c>
      <c r="AE65" s="20">
        <v>0</v>
      </c>
      <c r="AF65" s="20">
        <v>0</v>
      </c>
      <c r="AG65" s="20">
        <v>2</v>
      </c>
      <c r="AH65" s="20">
        <v>5</v>
      </c>
      <c r="AI65" s="20">
        <v>1</v>
      </c>
      <c r="AJ65" s="20">
        <v>1</v>
      </c>
      <c r="AK65" s="20">
        <v>3</v>
      </c>
      <c r="AL65" s="20">
        <v>2</v>
      </c>
      <c r="AM65" s="20">
        <v>1</v>
      </c>
      <c r="AN65" s="20">
        <v>1</v>
      </c>
      <c r="AO65" s="20">
        <v>0</v>
      </c>
      <c r="AP65" s="20">
        <v>0</v>
      </c>
      <c r="AQ65" s="20">
        <v>3</v>
      </c>
      <c r="AR65" s="20">
        <v>1</v>
      </c>
      <c r="AS65" s="20">
        <v>4</v>
      </c>
      <c r="AT65" s="20">
        <v>4</v>
      </c>
      <c r="AU65" s="20">
        <v>0</v>
      </c>
      <c r="AV65" s="20">
        <v>0</v>
      </c>
      <c r="AW65" s="20">
        <v>2</v>
      </c>
      <c r="AX65" s="171">
        <v>0</v>
      </c>
      <c r="AY65" s="40"/>
      <c r="AZ65" s="40"/>
      <c r="BA65" s="40"/>
      <c r="BB65" s="40"/>
      <c r="BC65" s="40"/>
      <c r="BD65" s="40"/>
    </row>
    <row r="66" spans="1:56" ht="15.75" customHeight="1">
      <c r="A66" s="138"/>
      <c r="B66" s="146" t="s">
        <v>781</v>
      </c>
      <c r="C66" s="62">
        <v>0</v>
      </c>
      <c r="D66" s="4">
        <v>1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374">
        <v>0</v>
      </c>
      <c r="L66" s="375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4</v>
      </c>
      <c r="T66" s="4">
        <v>14</v>
      </c>
      <c r="U66" s="4">
        <v>3</v>
      </c>
      <c r="V66" s="374">
        <v>14</v>
      </c>
      <c r="W66" s="23">
        <v>0</v>
      </c>
      <c r="X66" s="23">
        <v>0</v>
      </c>
      <c r="Y66" s="23">
        <v>1</v>
      </c>
      <c r="Z66" s="23">
        <v>0</v>
      </c>
      <c r="AA66" s="23">
        <v>11</v>
      </c>
      <c r="AB66" s="23">
        <v>2</v>
      </c>
      <c r="AC66" s="23">
        <v>8</v>
      </c>
      <c r="AD66" s="23">
        <v>1</v>
      </c>
      <c r="AE66" s="23">
        <v>0</v>
      </c>
      <c r="AF66" s="23">
        <v>0</v>
      </c>
      <c r="AG66" s="23">
        <v>4</v>
      </c>
      <c r="AH66" s="23">
        <v>0</v>
      </c>
      <c r="AI66" s="23">
        <v>2</v>
      </c>
      <c r="AJ66" s="23">
        <v>0</v>
      </c>
      <c r="AK66" s="23">
        <v>2</v>
      </c>
      <c r="AL66" s="23">
        <v>1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2</v>
      </c>
      <c r="AT66" s="23">
        <v>1</v>
      </c>
      <c r="AU66" s="23">
        <v>0</v>
      </c>
      <c r="AV66" s="23">
        <v>0</v>
      </c>
      <c r="AW66" s="23">
        <v>1</v>
      </c>
      <c r="AX66" s="371">
        <v>0</v>
      </c>
      <c r="AY66" s="40"/>
      <c r="AZ66" s="40"/>
      <c r="BA66" s="40"/>
      <c r="BB66" s="40"/>
      <c r="BC66" s="40"/>
      <c r="BD66" s="40"/>
    </row>
    <row r="67" spans="1:56" ht="15.75" customHeight="1">
      <c r="A67" s="142" t="s">
        <v>929</v>
      </c>
      <c r="B67" s="143"/>
      <c r="C67" s="6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28">
        <v>0</v>
      </c>
      <c r="L67" s="131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24</v>
      </c>
      <c r="T67" s="10">
        <v>78</v>
      </c>
      <c r="U67" s="10">
        <v>19</v>
      </c>
      <c r="V67" s="28">
        <v>76</v>
      </c>
      <c r="W67" s="17">
        <v>0</v>
      </c>
      <c r="X67" s="17">
        <v>0</v>
      </c>
      <c r="Y67" s="17">
        <v>5</v>
      </c>
      <c r="Z67" s="17">
        <v>2</v>
      </c>
      <c r="AA67" s="17">
        <v>34</v>
      </c>
      <c r="AB67" s="17">
        <v>22</v>
      </c>
      <c r="AC67" s="17">
        <v>16</v>
      </c>
      <c r="AD67" s="17">
        <v>18</v>
      </c>
      <c r="AE67" s="17">
        <v>4</v>
      </c>
      <c r="AF67" s="17">
        <v>2</v>
      </c>
      <c r="AG67" s="17">
        <v>4</v>
      </c>
      <c r="AH67" s="17">
        <v>6</v>
      </c>
      <c r="AI67" s="17">
        <v>5</v>
      </c>
      <c r="AJ67" s="17">
        <v>5</v>
      </c>
      <c r="AK67" s="17">
        <v>0</v>
      </c>
      <c r="AL67" s="17">
        <v>2</v>
      </c>
      <c r="AM67" s="17">
        <v>0</v>
      </c>
      <c r="AN67" s="17">
        <v>0</v>
      </c>
      <c r="AO67" s="17">
        <v>0</v>
      </c>
      <c r="AP67" s="17">
        <v>0</v>
      </c>
      <c r="AQ67" s="17">
        <v>3</v>
      </c>
      <c r="AR67" s="17">
        <v>3</v>
      </c>
      <c r="AS67" s="17">
        <v>14</v>
      </c>
      <c r="AT67" s="17">
        <v>3</v>
      </c>
      <c r="AU67" s="17">
        <v>0</v>
      </c>
      <c r="AV67" s="17">
        <v>0</v>
      </c>
      <c r="AW67" s="17">
        <v>4</v>
      </c>
      <c r="AX67" s="132">
        <v>1</v>
      </c>
      <c r="AY67" s="40"/>
      <c r="AZ67" s="40"/>
      <c r="BA67" s="40"/>
      <c r="BB67" s="40"/>
      <c r="BC67" s="40"/>
      <c r="BD67" s="40"/>
    </row>
    <row r="68" spans="1:56" ht="15.75" customHeight="1">
      <c r="A68" s="136"/>
      <c r="B68" s="2" t="s">
        <v>764</v>
      </c>
      <c r="C68" s="61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6">
        <v>0</v>
      </c>
      <c r="L68" s="72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17</v>
      </c>
      <c r="T68" s="3">
        <v>39</v>
      </c>
      <c r="U68" s="3">
        <v>15</v>
      </c>
      <c r="V68" s="26">
        <v>38</v>
      </c>
      <c r="W68" s="20">
        <v>0</v>
      </c>
      <c r="X68" s="20">
        <v>0</v>
      </c>
      <c r="Y68" s="20">
        <v>2</v>
      </c>
      <c r="Z68" s="20">
        <v>1</v>
      </c>
      <c r="AA68" s="20">
        <v>20</v>
      </c>
      <c r="AB68" s="20">
        <v>10</v>
      </c>
      <c r="AC68" s="20">
        <v>12</v>
      </c>
      <c r="AD68" s="20">
        <v>8</v>
      </c>
      <c r="AE68" s="20">
        <v>1</v>
      </c>
      <c r="AF68" s="20">
        <v>1</v>
      </c>
      <c r="AG68" s="20">
        <v>4</v>
      </c>
      <c r="AH68" s="20">
        <v>4</v>
      </c>
      <c r="AI68" s="20">
        <v>4</v>
      </c>
      <c r="AJ68" s="20">
        <v>1</v>
      </c>
      <c r="AK68" s="20">
        <v>0</v>
      </c>
      <c r="AL68" s="20">
        <v>1</v>
      </c>
      <c r="AM68" s="20">
        <v>0</v>
      </c>
      <c r="AN68" s="20">
        <v>0</v>
      </c>
      <c r="AO68" s="20">
        <v>0</v>
      </c>
      <c r="AP68" s="20">
        <v>0</v>
      </c>
      <c r="AQ68" s="20">
        <v>3</v>
      </c>
      <c r="AR68" s="20">
        <v>1</v>
      </c>
      <c r="AS68" s="20">
        <v>6</v>
      </c>
      <c r="AT68" s="20">
        <v>1</v>
      </c>
      <c r="AU68" s="20">
        <v>0</v>
      </c>
      <c r="AV68" s="20">
        <v>0</v>
      </c>
      <c r="AW68" s="20">
        <v>2</v>
      </c>
      <c r="AX68" s="171">
        <v>1</v>
      </c>
      <c r="AY68" s="40"/>
      <c r="AZ68" s="40"/>
      <c r="BA68" s="40"/>
      <c r="BB68" s="40"/>
      <c r="BC68" s="40"/>
      <c r="BD68" s="40"/>
    </row>
    <row r="69" spans="1:56" ht="15.75" customHeight="1">
      <c r="A69" s="138"/>
      <c r="B69" s="146" t="s">
        <v>782</v>
      </c>
      <c r="C69" s="62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374">
        <v>0</v>
      </c>
      <c r="L69" s="375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7</v>
      </c>
      <c r="T69" s="4">
        <v>39</v>
      </c>
      <c r="U69" s="4">
        <v>4</v>
      </c>
      <c r="V69" s="374">
        <v>38</v>
      </c>
      <c r="W69" s="23">
        <v>0</v>
      </c>
      <c r="X69" s="23">
        <v>0</v>
      </c>
      <c r="Y69" s="23">
        <v>3</v>
      </c>
      <c r="Z69" s="23">
        <v>1</v>
      </c>
      <c r="AA69" s="23">
        <v>14</v>
      </c>
      <c r="AB69" s="23">
        <v>12</v>
      </c>
      <c r="AC69" s="23">
        <v>4</v>
      </c>
      <c r="AD69" s="23">
        <v>10</v>
      </c>
      <c r="AE69" s="23">
        <v>3</v>
      </c>
      <c r="AF69" s="23">
        <v>1</v>
      </c>
      <c r="AG69" s="23">
        <v>0</v>
      </c>
      <c r="AH69" s="23">
        <v>2</v>
      </c>
      <c r="AI69" s="23">
        <v>1</v>
      </c>
      <c r="AJ69" s="23">
        <v>4</v>
      </c>
      <c r="AK69" s="23">
        <v>0</v>
      </c>
      <c r="AL69" s="23">
        <v>1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2</v>
      </c>
      <c r="AS69" s="23">
        <v>8</v>
      </c>
      <c r="AT69" s="23">
        <v>2</v>
      </c>
      <c r="AU69" s="23">
        <v>0</v>
      </c>
      <c r="AV69" s="23">
        <v>0</v>
      </c>
      <c r="AW69" s="23">
        <v>2</v>
      </c>
      <c r="AX69" s="371">
        <v>0</v>
      </c>
      <c r="AY69" s="40"/>
      <c r="AZ69" s="40"/>
      <c r="BA69" s="40"/>
      <c r="BB69" s="40"/>
      <c r="BC69" s="40"/>
      <c r="BD69" s="40"/>
    </row>
    <row r="70" spans="1:56" ht="15.75" customHeight="1">
      <c r="A70" s="142" t="s">
        <v>930</v>
      </c>
      <c r="B70" s="143"/>
      <c r="C70" s="60">
        <v>0</v>
      </c>
      <c r="D70" s="10">
        <v>2</v>
      </c>
      <c r="E70" s="10">
        <v>0</v>
      </c>
      <c r="F70" s="10">
        <v>1</v>
      </c>
      <c r="G70" s="10">
        <v>0</v>
      </c>
      <c r="H70" s="10">
        <v>1</v>
      </c>
      <c r="I70" s="10">
        <v>0</v>
      </c>
      <c r="J70" s="10">
        <v>0</v>
      </c>
      <c r="K70" s="28">
        <v>0</v>
      </c>
      <c r="L70" s="131">
        <v>1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42</v>
      </c>
      <c r="T70" s="10">
        <v>91</v>
      </c>
      <c r="U70" s="10">
        <v>39</v>
      </c>
      <c r="V70" s="28">
        <v>87</v>
      </c>
      <c r="W70" s="17">
        <v>0</v>
      </c>
      <c r="X70" s="17">
        <v>0</v>
      </c>
      <c r="Y70" s="17">
        <v>3</v>
      </c>
      <c r="Z70" s="17">
        <v>4</v>
      </c>
      <c r="AA70" s="17">
        <v>53</v>
      </c>
      <c r="AB70" s="17">
        <v>34</v>
      </c>
      <c r="AC70" s="17">
        <v>32</v>
      </c>
      <c r="AD70" s="17">
        <v>20</v>
      </c>
      <c r="AE70" s="17">
        <v>7</v>
      </c>
      <c r="AF70" s="17">
        <v>2</v>
      </c>
      <c r="AG70" s="17">
        <v>4</v>
      </c>
      <c r="AH70" s="17">
        <v>3</v>
      </c>
      <c r="AI70" s="17">
        <v>5</v>
      </c>
      <c r="AJ70" s="17">
        <v>5</v>
      </c>
      <c r="AK70" s="17">
        <v>4</v>
      </c>
      <c r="AL70" s="17">
        <v>5</v>
      </c>
      <c r="AM70" s="17">
        <v>1</v>
      </c>
      <c r="AN70" s="17">
        <v>1</v>
      </c>
      <c r="AO70" s="17">
        <v>2</v>
      </c>
      <c r="AP70" s="17">
        <v>1</v>
      </c>
      <c r="AQ70" s="17">
        <v>9</v>
      </c>
      <c r="AR70" s="17">
        <v>3</v>
      </c>
      <c r="AS70" s="17">
        <v>17</v>
      </c>
      <c r="AT70" s="17">
        <v>11</v>
      </c>
      <c r="AU70" s="17">
        <v>1</v>
      </c>
      <c r="AV70" s="17">
        <v>0</v>
      </c>
      <c r="AW70" s="17">
        <v>3</v>
      </c>
      <c r="AX70" s="132">
        <v>3</v>
      </c>
      <c r="AY70" s="40"/>
      <c r="AZ70" s="40"/>
      <c r="BA70" s="40"/>
      <c r="BB70" s="40"/>
      <c r="BC70" s="40"/>
      <c r="BD70" s="40"/>
    </row>
    <row r="71" spans="1:56" ht="15.75" customHeight="1">
      <c r="A71" s="136"/>
      <c r="B71" s="2" t="s">
        <v>814</v>
      </c>
      <c r="C71" s="61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26">
        <v>0</v>
      </c>
      <c r="L71" s="72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23</v>
      </c>
      <c r="T71" s="3">
        <v>55</v>
      </c>
      <c r="U71" s="3">
        <v>22</v>
      </c>
      <c r="V71" s="26">
        <v>54</v>
      </c>
      <c r="W71" s="20">
        <v>0</v>
      </c>
      <c r="X71" s="20">
        <v>0</v>
      </c>
      <c r="Y71" s="20">
        <v>1</v>
      </c>
      <c r="Z71" s="20">
        <v>1</v>
      </c>
      <c r="AA71" s="20">
        <v>23</v>
      </c>
      <c r="AB71" s="20">
        <v>17</v>
      </c>
      <c r="AC71" s="20">
        <v>12</v>
      </c>
      <c r="AD71" s="20">
        <v>11</v>
      </c>
      <c r="AE71" s="20">
        <v>0</v>
      </c>
      <c r="AF71" s="20">
        <v>1</v>
      </c>
      <c r="AG71" s="20">
        <v>3</v>
      </c>
      <c r="AH71" s="20">
        <v>1</v>
      </c>
      <c r="AI71" s="20">
        <v>1</v>
      </c>
      <c r="AJ71" s="20">
        <v>2</v>
      </c>
      <c r="AK71" s="20">
        <v>2</v>
      </c>
      <c r="AL71" s="20">
        <v>2</v>
      </c>
      <c r="AM71" s="20">
        <v>1</v>
      </c>
      <c r="AN71" s="20">
        <v>1</v>
      </c>
      <c r="AO71" s="20">
        <v>0</v>
      </c>
      <c r="AP71" s="20">
        <v>1</v>
      </c>
      <c r="AQ71" s="20">
        <v>5</v>
      </c>
      <c r="AR71" s="20">
        <v>3</v>
      </c>
      <c r="AS71" s="20">
        <v>9</v>
      </c>
      <c r="AT71" s="20">
        <v>3</v>
      </c>
      <c r="AU71" s="20">
        <v>1</v>
      </c>
      <c r="AV71" s="20">
        <v>0</v>
      </c>
      <c r="AW71" s="20">
        <v>1</v>
      </c>
      <c r="AX71" s="171">
        <v>3</v>
      </c>
      <c r="AY71" s="40"/>
      <c r="AZ71" s="40"/>
      <c r="BA71" s="40"/>
      <c r="BB71" s="40"/>
      <c r="BC71" s="40"/>
      <c r="BD71" s="40"/>
    </row>
    <row r="72" spans="1:56" ht="15.75" customHeight="1">
      <c r="A72" s="138"/>
      <c r="B72" s="146" t="s">
        <v>815</v>
      </c>
      <c r="C72" s="62">
        <v>0</v>
      </c>
      <c r="D72" s="4">
        <v>2</v>
      </c>
      <c r="E72" s="4">
        <v>0</v>
      </c>
      <c r="F72" s="4">
        <v>1</v>
      </c>
      <c r="G72" s="4">
        <v>0</v>
      </c>
      <c r="H72" s="4">
        <v>1</v>
      </c>
      <c r="I72" s="4">
        <v>0</v>
      </c>
      <c r="J72" s="4">
        <v>0</v>
      </c>
      <c r="K72" s="374">
        <v>0</v>
      </c>
      <c r="L72" s="375">
        <v>1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19</v>
      </c>
      <c r="T72" s="4">
        <v>36</v>
      </c>
      <c r="U72" s="4">
        <v>17</v>
      </c>
      <c r="V72" s="374">
        <v>33</v>
      </c>
      <c r="W72" s="23">
        <v>0</v>
      </c>
      <c r="X72" s="23">
        <v>0</v>
      </c>
      <c r="Y72" s="23">
        <v>2</v>
      </c>
      <c r="Z72" s="23">
        <v>3</v>
      </c>
      <c r="AA72" s="23">
        <v>30</v>
      </c>
      <c r="AB72" s="23">
        <v>17</v>
      </c>
      <c r="AC72" s="23">
        <v>20</v>
      </c>
      <c r="AD72" s="23">
        <v>9</v>
      </c>
      <c r="AE72" s="23">
        <v>7</v>
      </c>
      <c r="AF72" s="23">
        <v>1</v>
      </c>
      <c r="AG72" s="23">
        <v>1</v>
      </c>
      <c r="AH72" s="23">
        <v>2</v>
      </c>
      <c r="AI72" s="23">
        <v>4</v>
      </c>
      <c r="AJ72" s="23">
        <v>3</v>
      </c>
      <c r="AK72" s="23">
        <v>2</v>
      </c>
      <c r="AL72" s="23">
        <v>3</v>
      </c>
      <c r="AM72" s="23">
        <v>0</v>
      </c>
      <c r="AN72" s="23">
        <v>0</v>
      </c>
      <c r="AO72" s="23">
        <v>2</v>
      </c>
      <c r="AP72" s="23">
        <v>0</v>
      </c>
      <c r="AQ72" s="23">
        <v>4</v>
      </c>
      <c r="AR72" s="23">
        <v>0</v>
      </c>
      <c r="AS72" s="23">
        <v>8</v>
      </c>
      <c r="AT72" s="23">
        <v>8</v>
      </c>
      <c r="AU72" s="23">
        <v>0</v>
      </c>
      <c r="AV72" s="23">
        <v>0</v>
      </c>
      <c r="AW72" s="23">
        <v>2</v>
      </c>
      <c r="AX72" s="371">
        <v>0</v>
      </c>
      <c r="AY72" s="40"/>
      <c r="AZ72" s="40"/>
      <c r="BA72" s="40"/>
      <c r="BB72" s="40"/>
      <c r="BC72" s="40"/>
      <c r="BD72" s="40"/>
    </row>
    <row r="73" spans="1:56" ht="15.75" customHeight="1">
      <c r="A73" s="142" t="s">
        <v>816</v>
      </c>
      <c r="B73" s="143"/>
      <c r="C73" s="60">
        <v>1</v>
      </c>
      <c r="D73" s="10">
        <v>2</v>
      </c>
      <c r="E73" s="10">
        <v>0</v>
      </c>
      <c r="F73" s="10">
        <v>0</v>
      </c>
      <c r="G73" s="10">
        <v>1</v>
      </c>
      <c r="H73" s="10">
        <v>0</v>
      </c>
      <c r="I73" s="10">
        <v>1</v>
      </c>
      <c r="J73" s="10">
        <v>0</v>
      </c>
      <c r="K73" s="28">
        <v>0</v>
      </c>
      <c r="L73" s="131">
        <v>0</v>
      </c>
      <c r="M73" s="10">
        <v>0</v>
      </c>
      <c r="N73" s="10">
        <v>1</v>
      </c>
      <c r="O73" s="10">
        <v>0</v>
      </c>
      <c r="P73" s="10">
        <v>1</v>
      </c>
      <c r="Q73" s="10">
        <v>0</v>
      </c>
      <c r="R73" s="10">
        <v>0</v>
      </c>
      <c r="S73" s="10">
        <v>38</v>
      </c>
      <c r="T73" s="10">
        <v>94</v>
      </c>
      <c r="U73" s="10">
        <v>28</v>
      </c>
      <c r="V73" s="28">
        <v>87</v>
      </c>
      <c r="W73" s="17">
        <v>0</v>
      </c>
      <c r="X73" s="17">
        <v>0</v>
      </c>
      <c r="Y73" s="17">
        <v>10</v>
      </c>
      <c r="Z73" s="17">
        <v>7</v>
      </c>
      <c r="AA73" s="17">
        <v>78</v>
      </c>
      <c r="AB73" s="17">
        <v>52</v>
      </c>
      <c r="AC73" s="17">
        <v>58</v>
      </c>
      <c r="AD73" s="17">
        <v>37</v>
      </c>
      <c r="AE73" s="17">
        <v>15</v>
      </c>
      <c r="AF73" s="17">
        <v>7</v>
      </c>
      <c r="AG73" s="17">
        <v>7</v>
      </c>
      <c r="AH73" s="17">
        <v>6</v>
      </c>
      <c r="AI73" s="17">
        <v>13</v>
      </c>
      <c r="AJ73" s="17">
        <v>10</v>
      </c>
      <c r="AK73" s="17">
        <v>10</v>
      </c>
      <c r="AL73" s="17">
        <v>8</v>
      </c>
      <c r="AM73" s="17">
        <v>2</v>
      </c>
      <c r="AN73" s="17">
        <v>0</v>
      </c>
      <c r="AO73" s="17">
        <v>1</v>
      </c>
      <c r="AP73" s="17">
        <v>0</v>
      </c>
      <c r="AQ73" s="17">
        <v>10</v>
      </c>
      <c r="AR73" s="17">
        <v>6</v>
      </c>
      <c r="AS73" s="17">
        <v>17</v>
      </c>
      <c r="AT73" s="17">
        <v>12</v>
      </c>
      <c r="AU73" s="17">
        <v>0</v>
      </c>
      <c r="AV73" s="17">
        <v>0</v>
      </c>
      <c r="AW73" s="17">
        <v>3</v>
      </c>
      <c r="AX73" s="132">
        <v>3</v>
      </c>
      <c r="AY73" s="40"/>
      <c r="AZ73" s="40"/>
      <c r="BA73" s="40"/>
      <c r="BB73" s="40"/>
      <c r="BC73" s="40"/>
      <c r="BD73" s="40"/>
    </row>
    <row r="74" spans="1:56" ht="15.75" customHeight="1">
      <c r="A74" s="136"/>
      <c r="B74" s="2" t="s">
        <v>817</v>
      </c>
      <c r="C74" s="61">
        <v>0</v>
      </c>
      <c r="D74" s="3">
        <v>1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6">
        <v>0</v>
      </c>
      <c r="L74" s="72">
        <v>0</v>
      </c>
      <c r="M74" s="3">
        <v>0</v>
      </c>
      <c r="N74" s="3">
        <v>0</v>
      </c>
      <c r="O74" s="3">
        <v>0</v>
      </c>
      <c r="P74" s="3">
        <v>1</v>
      </c>
      <c r="Q74" s="3">
        <v>0</v>
      </c>
      <c r="R74" s="3">
        <v>0</v>
      </c>
      <c r="S74" s="3">
        <v>16</v>
      </c>
      <c r="T74" s="3">
        <v>31</v>
      </c>
      <c r="U74" s="3">
        <v>9</v>
      </c>
      <c r="V74" s="26">
        <v>29</v>
      </c>
      <c r="W74" s="20">
        <v>0</v>
      </c>
      <c r="X74" s="20">
        <v>0</v>
      </c>
      <c r="Y74" s="20">
        <v>7</v>
      </c>
      <c r="Z74" s="20">
        <v>2</v>
      </c>
      <c r="AA74" s="20">
        <v>15</v>
      </c>
      <c r="AB74" s="20">
        <v>10</v>
      </c>
      <c r="AC74" s="20">
        <v>10</v>
      </c>
      <c r="AD74" s="20">
        <v>8</v>
      </c>
      <c r="AE74" s="20">
        <v>5</v>
      </c>
      <c r="AF74" s="20">
        <v>1</v>
      </c>
      <c r="AG74" s="20">
        <v>2</v>
      </c>
      <c r="AH74" s="20">
        <v>1</v>
      </c>
      <c r="AI74" s="20">
        <v>2</v>
      </c>
      <c r="AJ74" s="20">
        <v>5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1</v>
      </c>
      <c r="AR74" s="20">
        <v>1</v>
      </c>
      <c r="AS74" s="20">
        <v>5</v>
      </c>
      <c r="AT74" s="20">
        <v>2</v>
      </c>
      <c r="AU74" s="20">
        <v>0</v>
      </c>
      <c r="AV74" s="20">
        <v>0</v>
      </c>
      <c r="AW74" s="20">
        <v>0</v>
      </c>
      <c r="AX74" s="171">
        <v>0</v>
      </c>
      <c r="AY74" s="40"/>
      <c r="AZ74" s="40"/>
      <c r="BA74" s="40"/>
      <c r="BB74" s="40"/>
      <c r="BC74" s="40"/>
      <c r="BD74" s="40"/>
    </row>
    <row r="75" spans="1:56" ht="15.75" customHeight="1">
      <c r="A75" s="136"/>
      <c r="B75" s="2" t="s">
        <v>783</v>
      </c>
      <c r="C75" s="61">
        <v>0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26">
        <v>0</v>
      </c>
      <c r="L75" s="72">
        <v>0</v>
      </c>
      <c r="M75" s="3">
        <v>0</v>
      </c>
      <c r="N75" s="3">
        <v>1</v>
      </c>
      <c r="O75" s="3">
        <v>0</v>
      </c>
      <c r="P75" s="3">
        <v>0</v>
      </c>
      <c r="Q75" s="3">
        <v>0</v>
      </c>
      <c r="R75" s="3">
        <v>0</v>
      </c>
      <c r="S75" s="3">
        <v>6</v>
      </c>
      <c r="T75" s="3">
        <v>32</v>
      </c>
      <c r="U75" s="3">
        <v>6</v>
      </c>
      <c r="V75" s="26">
        <v>30</v>
      </c>
      <c r="W75" s="20">
        <v>0</v>
      </c>
      <c r="X75" s="20">
        <v>0</v>
      </c>
      <c r="Y75" s="20">
        <v>0</v>
      </c>
      <c r="Z75" s="20">
        <v>2</v>
      </c>
      <c r="AA75" s="20">
        <v>37</v>
      </c>
      <c r="AB75" s="20">
        <v>27</v>
      </c>
      <c r="AC75" s="20">
        <v>28</v>
      </c>
      <c r="AD75" s="20">
        <v>18</v>
      </c>
      <c r="AE75" s="20">
        <v>4</v>
      </c>
      <c r="AF75" s="20">
        <v>4</v>
      </c>
      <c r="AG75" s="20">
        <v>4</v>
      </c>
      <c r="AH75" s="20">
        <v>3</v>
      </c>
      <c r="AI75" s="20">
        <v>6</v>
      </c>
      <c r="AJ75" s="20">
        <v>3</v>
      </c>
      <c r="AK75" s="20">
        <v>7</v>
      </c>
      <c r="AL75" s="20">
        <v>6</v>
      </c>
      <c r="AM75" s="20">
        <v>0</v>
      </c>
      <c r="AN75" s="20">
        <v>0</v>
      </c>
      <c r="AO75" s="20">
        <v>0</v>
      </c>
      <c r="AP75" s="20">
        <v>0</v>
      </c>
      <c r="AQ75" s="20">
        <v>7</v>
      </c>
      <c r="AR75" s="20">
        <v>2</v>
      </c>
      <c r="AS75" s="20">
        <v>7</v>
      </c>
      <c r="AT75" s="20">
        <v>7</v>
      </c>
      <c r="AU75" s="20">
        <v>0</v>
      </c>
      <c r="AV75" s="20">
        <v>0</v>
      </c>
      <c r="AW75" s="20">
        <v>2</v>
      </c>
      <c r="AX75" s="171">
        <v>2</v>
      </c>
      <c r="AY75" s="40"/>
      <c r="AZ75" s="40"/>
      <c r="BA75" s="40"/>
      <c r="BB75" s="40"/>
      <c r="BC75" s="40"/>
      <c r="BD75" s="40"/>
    </row>
    <row r="76" spans="1:56" ht="15.75" customHeight="1" thickBot="1">
      <c r="A76" s="148"/>
      <c r="B76" s="149" t="s">
        <v>813</v>
      </c>
      <c r="C76" s="64">
        <v>1</v>
      </c>
      <c r="D76" s="11">
        <v>0</v>
      </c>
      <c r="E76" s="11">
        <v>0</v>
      </c>
      <c r="F76" s="11">
        <v>0</v>
      </c>
      <c r="G76" s="11">
        <v>1</v>
      </c>
      <c r="H76" s="11">
        <v>0</v>
      </c>
      <c r="I76" s="11">
        <v>1</v>
      </c>
      <c r="J76" s="11">
        <v>0</v>
      </c>
      <c r="K76" s="380">
        <v>0</v>
      </c>
      <c r="L76" s="38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16</v>
      </c>
      <c r="T76" s="11">
        <v>31</v>
      </c>
      <c r="U76" s="11">
        <v>13</v>
      </c>
      <c r="V76" s="380">
        <v>28</v>
      </c>
      <c r="W76" s="25">
        <v>0</v>
      </c>
      <c r="X76" s="25">
        <v>0</v>
      </c>
      <c r="Y76" s="25">
        <v>3</v>
      </c>
      <c r="Z76" s="25">
        <v>3</v>
      </c>
      <c r="AA76" s="25">
        <v>26</v>
      </c>
      <c r="AB76" s="25">
        <v>15</v>
      </c>
      <c r="AC76" s="25">
        <v>20</v>
      </c>
      <c r="AD76" s="25">
        <v>11</v>
      </c>
      <c r="AE76" s="25">
        <v>6</v>
      </c>
      <c r="AF76" s="25">
        <v>2</v>
      </c>
      <c r="AG76" s="25">
        <v>1</v>
      </c>
      <c r="AH76" s="25">
        <v>2</v>
      </c>
      <c r="AI76" s="25">
        <v>5</v>
      </c>
      <c r="AJ76" s="25">
        <v>2</v>
      </c>
      <c r="AK76" s="25">
        <v>3</v>
      </c>
      <c r="AL76" s="25">
        <v>2</v>
      </c>
      <c r="AM76" s="25">
        <v>2</v>
      </c>
      <c r="AN76" s="25">
        <v>0</v>
      </c>
      <c r="AO76" s="25">
        <v>1</v>
      </c>
      <c r="AP76" s="25">
        <v>0</v>
      </c>
      <c r="AQ76" s="25">
        <v>2</v>
      </c>
      <c r="AR76" s="25">
        <v>3</v>
      </c>
      <c r="AS76" s="25">
        <v>5</v>
      </c>
      <c r="AT76" s="25">
        <v>3</v>
      </c>
      <c r="AU76" s="25">
        <v>0</v>
      </c>
      <c r="AV76" s="25">
        <v>0</v>
      </c>
      <c r="AW76" s="25">
        <v>1</v>
      </c>
      <c r="AX76" s="373">
        <v>1</v>
      </c>
      <c r="AY76" s="40"/>
      <c r="AZ76" s="40"/>
      <c r="BA76" s="40"/>
      <c r="BB76" s="40"/>
      <c r="BC76" s="40"/>
      <c r="BD76" s="40"/>
    </row>
    <row r="77" spans="1:56" ht="15" customHeight="1">
      <c r="A77" s="9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</row>
    <row r="78" spans="3:56" ht="13.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</row>
    <row r="79" spans="3:56" ht="13.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</row>
    <row r="80" spans="3:50" ht="13.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</row>
    <row r="81" spans="3:50" ht="13.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</row>
    <row r="82" spans="3:50" ht="13.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</row>
    <row r="83" spans="3:50" ht="13.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</row>
    <row r="84" spans="3:50" ht="13.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</row>
    <row r="85" spans="3:50" ht="13.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</row>
    <row r="86" spans="3:50" ht="13.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</row>
    <row r="87" spans="3:50" ht="13.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</row>
    <row r="88" spans="3:50" ht="13.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</row>
    <row r="89" spans="3:50" ht="13.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</row>
    <row r="90" spans="3:50" ht="13.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</row>
    <row r="91" spans="3:50" ht="13.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</row>
    <row r="92" spans="3:50" ht="13.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</row>
    <row r="93" spans="3:50" ht="13.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</row>
    <row r="94" spans="3:50" ht="13.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</row>
    <row r="95" spans="3:50" ht="13.5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</row>
    <row r="96" spans="3:50" ht="13.5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</row>
    <row r="97" spans="3:50" ht="13.5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</row>
    <row r="98" spans="3:50" ht="13.5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</row>
    <row r="99" spans="3:50" ht="13.5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</row>
    <row r="100" spans="3:50" ht="13.5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</row>
    <row r="101" spans="3:50" ht="13.5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</row>
    <row r="102" spans="3:50" ht="13.5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</row>
    <row r="103" spans="3:50" ht="13.5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</row>
    <row r="104" spans="3:50" ht="13.5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</row>
    <row r="105" spans="3:50" ht="13.5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</row>
    <row r="106" spans="3:50" ht="13.5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</row>
    <row r="107" spans="3:50" ht="13.5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</row>
    <row r="108" spans="3:50" ht="13.5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</row>
    <row r="109" spans="3:50" ht="13.5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</row>
    <row r="110" spans="3:50" ht="13.5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</row>
    <row r="111" spans="3:50" ht="13.5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</row>
    <row r="112" spans="3:50" ht="13.5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</row>
    <row r="113" spans="3:50" ht="13.5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</row>
    <row r="114" spans="3:50" ht="13.5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</row>
    <row r="115" spans="3:50" ht="13.5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</row>
    <row r="116" spans="3:50" ht="13.5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</row>
    <row r="117" spans="3:50" ht="13.5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</row>
    <row r="118" spans="3:50" ht="13.5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</row>
    <row r="119" spans="3:50" ht="13.5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</row>
    <row r="120" spans="3:50" ht="13.5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</row>
    <row r="121" spans="3:50" ht="13.5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</row>
    <row r="122" spans="3:50" ht="13.5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</row>
    <row r="123" spans="3:50" ht="13.5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</row>
    <row r="124" spans="3:50" ht="13.5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</row>
    <row r="125" spans="3:50" ht="13.5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</row>
    <row r="126" spans="3:50" ht="13.5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</row>
    <row r="127" spans="3:50" ht="13.5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</row>
    <row r="128" spans="3:50" ht="13.5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</row>
    <row r="129" spans="3:50" ht="13.5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</row>
    <row r="130" spans="3:50" ht="13.5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</row>
    <row r="131" spans="3:50" ht="13.5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</row>
    <row r="132" spans="3:50" ht="13.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</row>
    <row r="133" spans="3:50" ht="13.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</row>
    <row r="134" spans="3:50" ht="13.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</row>
    <row r="135" spans="3:50" ht="13.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</row>
    <row r="136" spans="3:50" ht="13.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</row>
    <row r="137" spans="3:50" ht="13.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</row>
    <row r="138" spans="3:50" ht="13.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</row>
    <row r="139" spans="3:50" ht="13.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</row>
    <row r="140" spans="3:50" ht="13.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</row>
    <row r="141" spans="3:50" ht="13.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</row>
    <row r="142" spans="3:50" ht="13.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</row>
    <row r="143" spans="3:50" ht="13.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</row>
    <row r="144" spans="3:50" ht="13.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</row>
    <row r="145" spans="3:50" ht="13.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</row>
    <row r="146" spans="3:50" ht="13.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</row>
    <row r="147" spans="3:50" ht="13.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</row>
    <row r="148" spans="3:50" ht="13.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</row>
    <row r="149" spans="3:50" ht="13.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</row>
    <row r="150" spans="3:50" ht="13.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</row>
    <row r="151" spans="3:50" ht="13.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</row>
    <row r="152" spans="3:50" ht="13.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</row>
    <row r="153" spans="3:50" ht="13.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</row>
    <row r="154" spans="3:50" ht="13.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</row>
    <row r="155" spans="3:50" ht="13.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</row>
    <row r="156" spans="3:50" ht="13.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</row>
    <row r="157" spans="3:50" ht="13.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</row>
    <row r="158" spans="3:50" ht="13.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</row>
    <row r="159" spans="3:50" ht="13.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</row>
    <row r="160" spans="3:50" ht="13.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</row>
    <row r="161" spans="3:50" ht="13.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</row>
    <row r="162" spans="3:50" ht="13.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</row>
    <row r="163" spans="3:50" ht="13.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</row>
    <row r="164" spans="3:50" ht="13.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</row>
    <row r="165" spans="3:50" ht="13.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</row>
    <row r="166" spans="3:50" ht="13.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</row>
    <row r="167" spans="3:50" ht="13.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</row>
    <row r="168" spans="3:50" ht="13.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</row>
    <row r="169" spans="3:50" ht="13.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</row>
    <row r="170" spans="3:50" ht="13.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</row>
    <row r="171" spans="3:50" ht="13.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</row>
    <row r="172" spans="3:50" ht="13.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</row>
    <row r="173" spans="3:50" ht="13.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</row>
    <row r="174" spans="3:50" ht="13.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</row>
    <row r="175" spans="3:50" ht="13.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</row>
    <row r="176" spans="3:50" ht="13.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</row>
    <row r="177" spans="3:50" ht="13.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</row>
    <row r="178" spans="3:50" ht="13.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</row>
    <row r="179" spans="3:50" ht="13.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</row>
    <row r="180" spans="3:50" ht="13.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</row>
    <row r="181" spans="3:50" ht="13.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</row>
    <row r="182" spans="3:50" ht="13.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</row>
    <row r="183" spans="3:50" ht="13.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</row>
    <row r="184" spans="3:50" ht="13.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</row>
    <row r="185" spans="3:50" ht="13.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</row>
    <row r="186" spans="3:50" ht="13.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</row>
    <row r="187" spans="3:50" ht="13.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</row>
    <row r="188" spans="3:50" ht="13.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</row>
    <row r="189" spans="3:50" ht="13.5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</row>
    <row r="190" spans="3:50" ht="13.5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</row>
    <row r="191" spans="3:50" ht="13.5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</row>
    <row r="192" spans="3:50" ht="13.5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</row>
    <row r="193" spans="3:50" ht="13.5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</row>
    <row r="194" spans="3:50" ht="13.5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</row>
    <row r="195" spans="3:50" ht="13.5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</row>
    <row r="196" spans="3:50" ht="13.5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</row>
    <row r="197" spans="3:50" ht="13.5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</row>
    <row r="198" spans="3:50" ht="13.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</row>
    <row r="199" spans="3:50" ht="13.5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</row>
    <row r="200" spans="3:50" ht="13.5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</row>
    <row r="201" spans="3:50" ht="13.5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</row>
    <row r="202" spans="3:50" ht="13.5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</row>
    <row r="203" spans="3:50" ht="13.5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</row>
    <row r="204" spans="3:50" ht="13.5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</row>
    <row r="205" spans="3:50" ht="13.5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</row>
    <row r="206" spans="3:50" ht="13.5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</row>
    <row r="207" spans="3:50" ht="13.5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</row>
    <row r="208" spans="3:50" ht="13.5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</row>
    <row r="209" spans="3:50" ht="13.5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</row>
    <row r="210" spans="3:50" ht="13.5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</row>
    <row r="211" spans="3:50" ht="13.5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</row>
    <row r="212" spans="3:50" ht="13.5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</row>
    <row r="213" spans="3:50" ht="13.5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</row>
    <row r="214" spans="3:50" ht="13.5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</row>
    <row r="215" spans="3:50" ht="13.5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</row>
    <row r="216" spans="3:50" ht="13.5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</row>
    <row r="217" spans="3:50" ht="13.5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</row>
    <row r="218" spans="3:50" ht="13.5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</row>
    <row r="219" spans="3:50" ht="13.5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</row>
    <row r="220" spans="3:50" ht="13.5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</row>
    <row r="221" spans="3:50" ht="13.5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</row>
    <row r="222" spans="3:50" ht="13.5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</row>
    <row r="223" spans="3:50" ht="13.5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</row>
    <row r="224" spans="3:50" ht="13.5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</row>
    <row r="225" spans="3:50" ht="13.5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</row>
    <row r="226" spans="3:50" ht="13.5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</row>
    <row r="227" spans="3:50" ht="13.5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</row>
    <row r="228" spans="3:50" ht="13.5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</row>
    <row r="229" spans="3:50" ht="13.5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</row>
    <row r="230" spans="3:50" ht="13.5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</row>
    <row r="231" spans="3:50" ht="13.5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</row>
    <row r="232" spans="3:50" ht="13.5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</row>
    <row r="233" spans="3:50" ht="13.5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</row>
    <row r="234" spans="3:50" ht="13.5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</row>
    <row r="235" spans="3:50" ht="13.5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</row>
    <row r="236" spans="3:50" ht="13.5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</row>
    <row r="237" spans="3:50" ht="13.5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</row>
    <row r="238" spans="3:50" ht="13.5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</row>
  </sheetData>
  <sheetProtection sheet="1"/>
  <mergeCells count="49">
    <mergeCell ref="O5:O6"/>
    <mergeCell ref="P5:P6"/>
    <mergeCell ref="M5:N6"/>
    <mergeCell ref="Q5:Q6"/>
    <mergeCell ref="AW3:AX3"/>
    <mergeCell ref="AU5:AV6"/>
    <mergeCell ref="AK6:AL6"/>
    <mergeCell ref="AO6:AP6"/>
    <mergeCell ref="AS5:AT6"/>
    <mergeCell ref="AW5:AX6"/>
    <mergeCell ref="AE6:AF6"/>
    <mergeCell ref="R5:R6"/>
    <mergeCell ref="S5:T6"/>
    <mergeCell ref="AC5:AD6"/>
    <mergeCell ref="AG6:AH6"/>
    <mergeCell ref="Y5:Z6"/>
    <mergeCell ref="AA5:AB6"/>
    <mergeCell ref="U5:V6"/>
    <mergeCell ref="W5:X6"/>
    <mergeCell ref="C3:D3"/>
    <mergeCell ref="C5:C6"/>
    <mergeCell ref="AU3:AV3"/>
    <mergeCell ref="AG3:AH3"/>
    <mergeCell ref="AK3:AL3"/>
    <mergeCell ref="AM3:AN3"/>
    <mergeCell ref="AO3:AP3"/>
    <mergeCell ref="AQ3:AR3"/>
    <mergeCell ref="AS3:AT3"/>
    <mergeCell ref="AI3:AJ3"/>
    <mergeCell ref="I6:J6"/>
    <mergeCell ref="AC3:AD3"/>
    <mergeCell ref="AE3:AF3"/>
    <mergeCell ref="A3:A8"/>
    <mergeCell ref="B3:B8"/>
    <mergeCell ref="O3:P3"/>
    <mergeCell ref="Q3:R3"/>
    <mergeCell ref="I3:J3"/>
    <mergeCell ref="G5:H6"/>
    <mergeCell ref="E3:F3"/>
    <mergeCell ref="AA3:AB3"/>
    <mergeCell ref="U3:V3"/>
    <mergeCell ref="S3:T3"/>
    <mergeCell ref="W3:X3"/>
    <mergeCell ref="Y3:Z3"/>
    <mergeCell ref="D5:D6"/>
    <mergeCell ref="G3:H3"/>
    <mergeCell ref="K3:L3"/>
    <mergeCell ref="M3:N3"/>
    <mergeCell ref="E5:F6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43" r:id="rId1"/>
  <colBreaks count="1" manualBreakCount="1">
    <brk id="26" max="1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G43"/>
  <sheetViews>
    <sheetView zoomScale="70" zoomScaleNormal="70" zoomScaleSheetLayoutView="100" zoomScalePageLayoutView="0" workbookViewId="0" topLeftCell="A1">
      <selection activeCell="R12" sqref="R12"/>
    </sheetView>
  </sheetViews>
  <sheetFormatPr defaultColWidth="9.00390625" defaultRowHeight="13.5"/>
  <cols>
    <col min="1" max="1" width="14.625" style="1" customWidth="1"/>
    <col min="2" max="4" width="9.625" style="1" customWidth="1"/>
    <col min="5" max="6" width="7.00390625" style="1" customWidth="1"/>
    <col min="7" max="28" width="5.875" style="1" customWidth="1"/>
    <col min="29" max="32" width="8.875" style="1" customWidth="1"/>
    <col min="33" max="36" width="5.875" style="1" customWidth="1"/>
    <col min="37" max="38" width="8.875" style="1" customWidth="1"/>
    <col min="39" max="42" width="5.875" style="1" customWidth="1"/>
    <col min="43" max="44" width="9.00390625" style="1" customWidth="1"/>
    <col min="45" max="50" width="5.875" style="1" customWidth="1"/>
    <col min="51" max="16384" width="9.00390625" style="1" customWidth="1"/>
  </cols>
  <sheetData>
    <row r="1" spans="1:24" ht="30" customHeight="1">
      <c r="A1" s="93" t="s">
        <v>327</v>
      </c>
      <c r="B1" s="29"/>
      <c r="C1" s="29"/>
      <c r="D1" s="29"/>
      <c r="E1" s="29"/>
      <c r="F1" s="29"/>
      <c r="G1" s="49"/>
      <c r="H1" s="50"/>
      <c r="I1" s="49"/>
      <c r="J1" s="29"/>
      <c r="K1" s="94"/>
      <c r="L1" s="95"/>
      <c r="M1" s="29"/>
      <c r="N1" s="29"/>
      <c r="O1" s="29"/>
      <c r="P1" s="29"/>
      <c r="Q1" s="29"/>
      <c r="R1" s="29"/>
      <c r="S1" s="96"/>
      <c r="T1" s="29"/>
      <c r="U1" s="29"/>
      <c r="V1" s="29"/>
      <c r="W1" s="29"/>
      <c r="X1" s="29"/>
    </row>
    <row r="2" spans="1:24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50" ht="24.75" customHeight="1">
      <c r="A3" s="411" t="s">
        <v>328</v>
      </c>
      <c r="B3" s="420" t="s">
        <v>329</v>
      </c>
      <c r="C3" s="421"/>
      <c r="D3" s="421"/>
      <c r="E3" s="404" t="s">
        <v>330</v>
      </c>
      <c r="F3" s="405"/>
      <c r="G3" s="393" t="s">
        <v>331</v>
      </c>
      <c r="H3" s="398"/>
      <c r="I3" s="393" t="s">
        <v>332</v>
      </c>
      <c r="J3" s="398"/>
      <c r="K3" s="393" t="s">
        <v>333</v>
      </c>
      <c r="L3" s="398"/>
      <c r="M3" s="393" t="s">
        <v>334</v>
      </c>
      <c r="N3" s="398"/>
      <c r="O3" s="393" t="s">
        <v>335</v>
      </c>
      <c r="P3" s="397"/>
      <c r="Q3" s="393" t="s">
        <v>336</v>
      </c>
      <c r="R3" s="397"/>
      <c r="S3" s="393" t="s">
        <v>337</v>
      </c>
      <c r="T3" s="397"/>
      <c r="U3" s="393" t="s">
        <v>338</v>
      </c>
      <c r="V3" s="397"/>
      <c r="W3" s="393" t="s">
        <v>339</v>
      </c>
      <c r="X3" s="397"/>
      <c r="Y3" s="393" t="s">
        <v>340</v>
      </c>
      <c r="Z3" s="397"/>
      <c r="AA3" s="393" t="s">
        <v>341</v>
      </c>
      <c r="AB3" s="397"/>
      <c r="AC3" s="404" t="s">
        <v>342</v>
      </c>
      <c r="AD3" s="405"/>
      <c r="AE3" s="393" t="s">
        <v>343</v>
      </c>
      <c r="AF3" s="397"/>
      <c r="AG3" s="393" t="s">
        <v>344</v>
      </c>
      <c r="AH3" s="398"/>
      <c r="AI3" s="393" t="s">
        <v>345</v>
      </c>
      <c r="AJ3" s="397"/>
      <c r="AK3" s="393" t="s">
        <v>346</v>
      </c>
      <c r="AL3" s="398"/>
      <c r="AM3" s="393" t="s">
        <v>347</v>
      </c>
      <c r="AN3" s="398"/>
      <c r="AO3" s="393" t="s">
        <v>348</v>
      </c>
      <c r="AP3" s="397"/>
      <c r="AQ3" s="393" t="s">
        <v>349</v>
      </c>
      <c r="AR3" s="398"/>
      <c r="AS3" s="393" t="s">
        <v>350</v>
      </c>
      <c r="AT3" s="397"/>
      <c r="AU3" s="393" t="s">
        <v>351</v>
      </c>
      <c r="AV3" s="398"/>
      <c r="AW3" s="393" t="s">
        <v>352</v>
      </c>
      <c r="AX3" s="394"/>
    </row>
    <row r="4" spans="1:50" ht="4.5" customHeight="1">
      <c r="A4" s="412"/>
      <c r="B4" s="422"/>
      <c r="C4" s="423"/>
      <c r="D4" s="423"/>
      <c r="E4" s="54"/>
      <c r="F4" s="55"/>
      <c r="G4" s="30"/>
      <c r="H4" s="51"/>
      <c r="I4" s="30"/>
      <c r="J4" s="51"/>
      <c r="K4" s="30"/>
      <c r="L4" s="51"/>
      <c r="M4" s="30"/>
      <c r="N4" s="51"/>
      <c r="O4" s="30"/>
      <c r="P4" s="51"/>
      <c r="Q4" s="30"/>
      <c r="R4" s="51"/>
      <c r="S4" s="30"/>
      <c r="T4" s="31"/>
      <c r="U4" s="30"/>
      <c r="V4" s="51"/>
      <c r="W4" s="30"/>
      <c r="X4" s="31"/>
      <c r="Y4" s="30"/>
      <c r="Z4" s="51"/>
      <c r="AA4" s="30"/>
      <c r="AB4" s="51"/>
      <c r="AC4" s="54"/>
      <c r="AD4" s="55"/>
      <c r="AE4" s="30"/>
      <c r="AF4" s="51"/>
      <c r="AG4" s="30"/>
      <c r="AH4" s="51"/>
      <c r="AI4" s="30"/>
      <c r="AJ4" s="51"/>
      <c r="AK4" s="30"/>
      <c r="AL4" s="51"/>
      <c r="AM4" s="30"/>
      <c r="AN4" s="51"/>
      <c r="AO4" s="30"/>
      <c r="AP4" s="51"/>
      <c r="AQ4" s="30"/>
      <c r="AR4" s="51"/>
      <c r="AS4" s="30"/>
      <c r="AT4" s="51"/>
      <c r="AU4" s="30"/>
      <c r="AV4" s="51"/>
      <c r="AW4" s="30"/>
      <c r="AX4" s="97"/>
    </row>
    <row r="5" spans="1:50" ht="19.5" customHeight="1">
      <c r="A5" s="413"/>
      <c r="B5" s="422"/>
      <c r="C5" s="423"/>
      <c r="D5" s="423"/>
      <c r="E5" s="419" t="s">
        <v>353</v>
      </c>
      <c r="F5" s="402"/>
      <c r="G5" s="406" t="s">
        <v>354</v>
      </c>
      <c r="H5" s="399"/>
      <c r="I5" s="406" t="s">
        <v>355</v>
      </c>
      <c r="J5" s="399"/>
      <c r="K5" s="98"/>
      <c r="L5" s="99"/>
      <c r="M5" s="98"/>
      <c r="N5" s="99"/>
      <c r="O5" s="406" t="s">
        <v>356</v>
      </c>
      <c r="P5" s="399"/>
      <c r="Q5" s="406" t="s">
        <v>357</v>
      </c>
      <c r="R5" s="399"/>
      <c r="S5" s="100"/>
      <c r="T5" s="101"/>
      <c r="U5" s="98"/>
      <c r="V5" s="99"/>
      <c r="W5" s="98"/>
      <c r="X5" s="102"/>
      <c r="Y5" s="406" t="s">
        <v>358</v>
      </c>
      <c r="Z5" s="400" t="s">
        <v>759</v>
      </c>
      <c r="AA5" s="406" t="s">
        <v>359</v>
      </c>
      <c r="AB5" s="400" t="s">
        <v>360</v>
      </c>
      <c r="AC5" s="401" t="s">
        <v>361</v>
      </c>
      <c r="AD5" s="402"/>
      <c r="AE5" s="406" t="s">
        <v>362</v>
      </c>
      <c r="AF5" s="399"/>
      <c r="AG5" s="98"/>
      <c r="AH5" s="99"/>
      <c r="AI5" s="98"/>
      <c r="AJ5" s="99"/>
      <c r="AK5" s="98"/>
      <c r="AL5" s="99"/>
      <c r="AM5" s="98"/>
      <c r="AN5" s="99"/>
      <c r="AO5" s="98"/>
      <c r="AP5" s="103"/>
      <c r="AQ5" s="104"/>
      <c r="AR5" s="103"/>
      <c r="AS5" s="104"/>
      <c r="AT5" s="103"/>
      <c r="AU5" s="104"/>
      <c r="AV5" s="103"/>
      <c r="AW5" s="104"/>
      <c r="AX5" s="105"/>
    </row>
    <row r="6" spans="1:50" ht="139.5" customHeight="1">
      <c r="A6" s="413"/>
      <c r="B6" s="424"/>
      <c r="C6" s="423"/>
      <c r="D6" s="423"/>
      <c r="E6" s="403"/>
      <c r="F6" s="402"/>
      <c r="G6" s="407"/>
      <c r="H6" s="399"/>
      <c r="I6" s="407"/>
      <c r="J6" s="399"/>
      <c r="K6" s="391" t="s">
        <v>363</v>
      </c>
      <c r="L6" s="410"/>
      <c r="M6" s="391" t="s">
        <v>364</v>
      </c>
      <c r="N6" s="399"/>
      <c r="O6" s="407"/>
      <c r="P6" s="399"/>
      <c r="Q6" s="407"/>
      <c r="R6" s="399"/>
      <c r="S6" s="391" t="s">
        <v>365</v>
      </c>
      <c r="T6" s="408"/>
      <c r="U6" s="391" t="s">
        <v>366</v>
      </c>
      <c r="V6" s="409"/>
      <c r="W6" s="86" t="s">
        <v>367</v>
      </c>
      <c r="X6" s="87" t="s">
        <v>357</v>
      </c>
      <c r="Y6" s="407"/>
      <c r="Z6" s="399"/>
      <c r="AA6" s="407"/>
      <c r="AB6" s="399"/>
      <c r="AC6" s="403"/>
      <c r="AD6" s="402"/>
      <c r="AE6" s="407"/>
      <c r="AF6" s="399"/>
      <c r="AG6" s="86" t="s">
        <v>368</v>
      </c>
      <c r="AH6" s="106" t="s">
        <v>369</v>
      </c>
      <c r="AI6" s="391" t="s">
        <v>370</v>
      </c>
      <c r="AJ6" s="399"/>
      <c r="AK6" s="391" t="s">
        <v>371</v>
      </c>
      <c r="AL6" s="399"/>
      <c r="AM6" s="391" t="s">
        <v>372</v>
      </c>
      <c r="AN6" s="399"/>
      <c r="AO6" s="395" t="s">
        <v>373</v>
      </c>
      <c r="AP6" s="396"/>
      <c r="AQ6" s="86" t="s">
        <v>374</v>
      </c>
      <c r="AR6" s="106" t="s">
        <v>362</v>
      </c>
      <c r="AS6" s="86" t="s">
        <v>375</v>
      </c>
      <c r="AT6" s="106" t="s">
        <v>376</v>
      </c>
      <c r="AU6" s="391" t="s">
        <v>377</v>
      </c>
      <c r="AV6" s="399"/>
      <c r="AW6" s="391" t="s">
        <v>378</v>
      </c>
      <c r="AX6" s="392"/>
    </row>
    <row r="7" spans="1:50" ht="4.5" customHeight="1">
      <c r="A7" s="413"/>
      <c r="B7" s="65"/>
      <c r="C7" s="66"/>
      <c r="D7" s="66"/>
      <c r="E7" s="75"/>
      <c r="F7" s="76"/>
      <c r="G7" s="77"/>
      <c r="H7" s="78"/>
      <c r="I7" s="77"/>
      <c r="J7" s="78"/>
      <c r="K7" s="184"/>
      <c r="L7" s="185"/>
      <c r="M7" s="184"/>
      <c r="N7" s="78"/>
      <c r="O7" s="77"/>
      <c r="P7" s="78"/>
      <c r="Q7" s="77"/>
      <c r="R7" s="78"/>
      <c r="S7" s="184"/>
      <c r="T7" s="186"/>
      <c r="U7" s="184"/>
      <c r="V7" s="187"/>
      <c r="W7" s="184"/>
      <c r="X7" s="186"/>
      <c r="Y7" s="77"/>
      <c r="Z7" s="78"/>
      <c r="AA7" s="77"/>
      <c r="AB7" s="78"/>
      <c r="AC7" s="75"/>
      <c r="AD7" s="76"/>
      <c r="AE7" s="77"/>
      <c r="AF7" s="78"/>
      <c r="AG7" s="184"/>
      <c r="AH7" s="185"/>
      <c r="AI7" s="184"/>
      <c r="AJ7" s="78"/>
      <c r="AK7" s="184"/>
      <c r="AL7" s="78"/>
      <c r="AM7" s="184"/>
      <c r="AN7" s="78"/>
      <c r="AO7" s="188"/>
      <c r="AP7" s="189"/>
      <c r="AQ7" s="184"/>
      <c r="AR7" s="185"/>
      <c r="AS7" s="184"/>
      <c r="AT7" s="185"/>
      <c r="AU7" s="184"/>
      <c r="AV7" s="78"/>
      <c r="AW7" s="184"/>
      <c r="AX7" s="190"/>
    </row>
    <row r="8" spans="1:50" ht="24.75" customHeight="1" thickBot="1">
      <c r="A8" s="414"/>
      <c r="B8" s="34" t="s">
        <v>379</v>
      </c>
      <c r="C8" s="34" t="s">
        <v>1</v>
      </c>
      <c r="D8" s="35" t="s">
        <v>2</v>
      </c>
      <c r="E8" s="34" t="s">
        <v>1</v>
      </c>
      <c r="F8" s="35" t="s">
        <v>2</v>
      </c>
      <c r="G8" s="34" t="s">
        <v>1</v>
      </c>
      <c r="H8" s="35" t="s">
        <v>2</v>
      </c>
      <c r="I8" s="34" t="s">
        <v>1</v>
      </c>
      <c r="J8" s="35" t="s">
        <v>2</v>
      </c>
      <c r="K8" s="34" t="s">
        <v>1</v>
      </c>
      <c r="L8" s="35" t="s">
        <v>2</v>
      </c>
      <c r="M8" s="34" t="s">
        <v>1</v>
      </c>
      <c r="N8" s="35" t="s">
        <v>2</v>
      </c>
      <c r="O8" s="34" t="s">
        <v>1</v>
      </c>
      <c r="P8" s="35" t="s">
        <v>2</v>
      </c>
      <c r="Q8" s="34" t="s">
        <v>1</v>
      </c>
      <c r="R8" s="35" t="s">
        <v>2</v>
      </c>
      <c r="S8" s="34" t="s">
        <v>1</v>
      </c>
      <c r="T8" s="35" t="s">
        <v>2</v>
      </c>
      <c r="U8" s="34" t="s">
        <v>1</v>
      </c>
      <c r="V8" s="35" t="s">
        <v>2</v>
      </c>
      <c r="W8" s="34" t="s">
        <v>1</v>
      </c>
      <c r="X8" s="35" t="s">
        <v>2</v>
      </c>
      <c r="Y8" s="35" t="s">
        <v>1</v>
      </c>
      <c r="Z8" s="35" t="s">
        <v>2</v>
      </c>
      <c r="AA8" s="35" t="s">
        <v>1</v>
      </c>
      <c r="AB8" s="35" t="s">
        <v>2</v>
      </c>
      <c r="AC8" s="35" t="s">
        <v>1</v>
      </c>
      <c r="AD8" s="35" t="s">
        <v>2</v>
      </c>
      <c r="AE8" s="35" t="s">
        <v>1</v>
      </c>
      <c r="AF8" s="35" t="s">
        <v>2</v>
      </c>
      <c r="AG8" s="35" t="s">
        <v>1</v>
      </c>
      <c r="AH8" s="35" t="s">
        <v>2</v>
      </c>
      <c r="AI8" s="35" t="s">
        <v>1</v>
      </c>
      <c r="AJ8" s="35" t="s">
        <v>2</v>
      </c>
      <c r="AK8" s="35" t="s">
        <v>1</v>
      </c>
      <c r="AL8" s="35" t="s">
        <v>2</v>
      </c>
      <c r="AM8" s="35" t="s">
        <v>1</v>
      </c>
      <c r="AN8" s="35" t="s">
        <v>2</v>
      </c>
      <c r="AO8" s="35" t="s">
        <v>1</v>
      </c>
      <c r="AP8" s="35" t="s">
        <v>2</v>
      </c>
      <c r="AQ8" s="35" t="s">
        <v>1</v>
      </c>
      <c r="AR8" s="35" t="s">
        <v>2</v>
      </c>
      <c r="AS8" s="35" t="s">
        <v>1</v>
      </c>
      <c r="AT8" s="35" t="s">
        <v>2</v>
      </c>
      <c r="AU8" s="35" t="s">
        <v>1</v>
      </c>
      <c r="AV8" s="35" t="s">
        <v>2</v>
      </c>
      <c r="AW8" s="35" t="s">
        <v>1</v>
      </c>
      <c r="AX8" s="118" t="s">
        <v>2</v>
      </c>
    </row>
    <row r="9" spans="1:59" ht="9.75" customHeight="1" hidden="1">
      <c r="A9" s="191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192"/>
      <c r="N9" s="193"/>
      <c r="O9" s="67"/>
      <c r="P9" s="194"/>
      <c r="Q9" s="67"/>
      <c r="R9" s="67"/>
      <c r="S9" s="67"/>
      <c r="T9" s="67"/>
      <c r="U9" s="67"/>
      <c r="V9" s="67"/>
      <c r="W9" s="67"/>
      <c r="X9" s="192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6"/>
      <c r="AY9" s="40"/>
      <c r="AZ9" s="40"/>
      <c r="BA9" s="40"/>
      <c r="BB9" s="40"/>
      <c r="BC9" s="40"/>
      <c r="BD9" s="40"/>
      <c r="BE9" s="40"/>
      <c r="BF9" s="40"/>
      <c r="BG9" s="40"/>
    </row>
    <row r="10" spans="1:59" s="94" customFormat="1" ht="34.5" customHeight="1">
      <c r="A10" s="197" t="s">
        <v>931</v>
      </c>
      <c r="B10" s="68">
        <v>52259</v>
      </c>
      <c r="C10" s="68">
        <v>27515</v>
      </c>
      <c r="D10" s="68">
        <v>24744</v>
      </c>
      <c r="E10" s="68">
        <v>610</v>
      </c>
      <c r="F10" s="68">
        <v>690</v>
      </c>
      <c r="G10" s="68">
        <v>38</v>
      </c>
      <c r="H10" s="68">
        <v>63</v>
      </c>
      <c r="I10" s="68">
        <v>67</v>
      </c>
      <c r="J10" s="68">
        <v>41</v>
      </c>
      <c r="K10" s="68">
        <v>64</v>
      </c>
      <c r="L10" s="68">
        <v>37</v>
      </c>
      <c r="M10" s="128">
        <v>3</v>
      </c>
      <c r="N10" s="349">
        <v>4</v>
      </c>
      <c r="O10" s="68">
        <v>248</v>
      </c>
      <c r="P10" s="37">
        <v>296</v>
      </c>
      <c r="Q10" s="68">
        <v>141</v>
      </c>
      <c r="R10" s="68">
        <v>176</v>
      </c>
      <c r="S10" s="68">
        <v>18</v>
      </c>
      <c r="T10" s="68">
        <v>11</v>
      </c>
      <c r="U10" s="68">
        <v>113</v>
      </c>
      <c r="V10" s="68">
        <v>160</v>
      </c>
      <c r="W10" s="68">
        <v>10</v>
      </c>
      <c r="X10" s="128">
        <v>5</v>
      </c>
      <c r="Y10" s="44">
        <v>1</v>
      </c>
      <c r="Z10" s="44">
        <v>0</v>
      </c>
      <c r="AA10" s="44">
        <v>115</v>
      </c>
      <c r="AB10" s="44">
        <v>114</v>
      </c>
      <c r="AC10" s="44">
        <v>9839</v>
      </c>
      <c r="AD10" s="44">
        <v>6603</v>
      </c>
      <c r="AE10" s="44">
        <v>9628</v>
      </c>
      <c r="AF10" s="44">
        <v>6394</v>
      </c>
      <c r="AG10" s="44">
        <v>197</v>
      </c>
      <c r="AH10" s="44">
        <v>91</v>
      </c>
      <c r="AI10" s="44">
        <v>456</v>
      </c>
      <c r="AJ10" s="44">
        <v>110</v>
      </c>
      <c r="AK10" s="44">
        <v>1524</v>
      </c>
      <c r="AL10" s="44">
        <v>775</v>
      </c>
      <c r="AM10" s="44">
        <v>650</v>
      </c>
      <c r="AN10" s="44">
        <v>662</v>
      </c>
      <c r="AO10" s="44">
        <v>401</v>
      </c>
      <c r="AP10" s="44">
        <v>244</v>
      </c>
      <c r="AQ10" s="44">
        <v>1151</v>
      </c>
      <c r="AR10" s="44">
        <v>576</v>
      </c>
      <c r="AS10" s="44">
        <v>345</v>
      </c>
      <c r="AT10" s="44">
        <v>370</v>
      </c>
      <c r="AU10" s="44">
        <v>620</v>
      </c>
      <c r="AV10" s="44">
        <v>618</v>
      </c>
      <c r="AW10" s="44">
        <v>41</v>
      </c>
      <c r="AX10" s="170">
        <v>2</v>
      </c>
      <c r="AY10" s="348"/>
      <c r="AZ10" s="348"/>
      <c r="BA10" s="348"/>
      <c r="BB10" s="348"/>
      <c r="BC10" s="348"/>
      <c r="BD10" s="348"/>
      <c r="BE10" s="348"/>
      <c r="BF10" s="348"/>
      <c r="BG10" s="348"/>
    </row>
    <row r="11" spans="1:59" s="94" customFormat="1" ht="34.5" customHeight="1">
      <c r="A11" s="197">
        <v>24</v>
      </c>
      <c r="B11" s="68">
        <v>53657</v>
      </c>
      <c r="C11" s="68">
        <v>27858</v>
      </c>
      <c r="D11" s="68">
        <v>25799</v>
      </c>
      <c r="E11" s="68">
        <v>622</v>
      </c>
      <c r="F11" s="68">
        <v>624</v>
      </c>
      <c r="G11" s="68">
        <v>41</v>
      </c>
      <c r="H11" s="68">
        <v>56</v>
      </c>
      <c r="I11" s="68">
        <v>63</v>
      </c>
      <c r="J11" s="68">
        <v>28</v>
      </c>
      <c r="K11" s="68">
        <v>57</v>
      </c>
      <c r="L11" s="68">
        <v>22</v>
      </c>
      <c r="M11" s="128">
        <v>6</v>
      </c>
      <c r="N11" s="349">
        <v>6</v>
      </c>
      <c r="O11" s="68">
        <v>263</v>
      </c>
      <c r="P11" s="37">
        <v>274</v>
      </c>
      <c r="Q11" s="68">
        <v>140</v>
      </c>
      <c r="R11" s="68">
        <v>144</v>
      </c>
      <c r="S11" s="68">
        <v>22</v>
      </c>
      <c r="T11" s="68">
        <v>8</v>
      </c>
      <c r="U11" s="68">
        <v>113</v>
      </c>
      <c r="V11" s="68">
        <v>133</v>
      </c>
      <c r="W11" s="68">
        <v>5</v>
      </c>
      <c r="X11" s="128">
        <v>3</v>
      </c>
      <c r="Y11" s="44">
        <v>3</v>
      </c>
      <c r="Z11" s="44">
        <v>0</v>
      </c>
      <c r="AA11" s="44">
        <v>112</v>
      </c>
      <c r="AB11" s="44">
        <v>122</v>
      </c>
      <c r="AC11" s="44">
        <v>9888</v>
      </c>
      <c r="AD11" s="44">
        <v>6558</v>
      </c>
      <c r="AE11" s="44">
        <v>9678</v>
      </c>
      <c r="AF11" s="44">
        <v>6357</v>
      </c>
      <c r="AG11" s="44">
        <v>229</v>
      </c>
      <c r="AH11" s="44">
        <v>85</v>
      </c>
      <c r="AI11" s="44">
        <v>443</v>
      </c>
      <c r="AJ11" s="44">
        <v>89</v>
      </c>
      <c r="AK11" s="44">
        <v>1398</v>
      </c>
      <c r="AL11" s="44">
        <v>745</v>
      </c>
      <c r="AM11" s="44">
        <v>678</v>
      </c>
      <c r="AN11" s="44">
        <v>683</v>
      </c>
      <c r="AO11" s="44">
        <v>396</v>
      </c>
      <c r="AP11" s="44">
        <v>229</v>
      </c>
      <c r="AQ11" s="44">
        <v>1061</v>
      </c>
      <c r="AR11" s="44">
        <v>555</v>
      </c>
      <c r="AS11" s="44">
        <v>370</v>
      </c>
      <c r="AT11" s="44">
        <v>384</v>
      </c>
      <c r="AU11" s="44">
        <v>694</v>
      </c>
      <c r="AV11" s="44">
        <v>606</v>
      </c>
      <c r="AW11" s="44">
        <v>31</v>
      </c>
      <c r="AX11" s="170">
        <v>7</v>
      </c>
      <c r="AY11" s="348"/>
      <c r="AZ11" s="348"/>
      <c r="BA11" s="348"/>
      <c r="BB11" s="348"/>
      <c r="BC11" s="348"/>
      <c r="BD11" s="348"/>
      <c r="BE11" s="348"/>
      <c r="BF11" s="348"/>
      <c r="BG11" s="348"/>
    </row>
    <row r="12" spans="1:59" ht="34.5" customHeight="1">
      <c r="A12" s="198">
        <v>25</v>
      </c>
      <c r="B12" s="69">
        <v>54366</v>
      </c>
      <c r="C12" s="69">
        <v>28016</v>
      </c>
      <c r="D12" s="69">
        <v>26350</v>
      </c>
      <c r="E12" s="69">
        <v>573</v>
      </c>
      <c r="F12" s="69">
        <v>610</v>
      </c>
      <c r="G12" s="69">
        <v>54</v>
      </c>
      <c r="H12" s="69">
        <v>59</v>
      </c>
      <c r="I12" s="69">
        <v>60</v>
      </c>
      <c r="J12" s="69">
        <v>30</v>
      </c>
      <c r="K12" s="69">
        <v>55</v>
      </c>
      <c r="L12" s="69">
        <v>23</v>
      </c>
      <c r="M12" s="199">
        <v>5</v>
      </c>
      <c r="N12" s="200">
        <v>7</v>
      </c>
      <c r="O12" s="69">
        <v>218</v>
      </c>
      <c r="P12" s="201">
        <v>271</v>
      </c>
      <c r="Q12" s="69">
        <v>134</v>
      </c>
      <c r="R12" s="69">
        <v>143</v>
      </c>
      <c r="S12" s="69">
        <v>16</v>
      </c>
      <c r="T12" s="69">
        <v>10</v>
      </c>
      <c r="U12" s="69">
        <v>101</v>
      </c>
      <c r="V12" s="69">
        <v>130</v>
      </c>
      <c r="W12" s="69">
        <v>17</v>
      </c>
      <c r="X12" s="199">
        <v>3</v>
      </c>
      <c r="Y12" s="202">
        <v>1</v>
      </c>
      <c r="Z12" s="202">
        <v>0</v>
      </c>
      <c r="AA12" s="202">
        <v>106</v>
      </c>
      <c r="AB12" s="202">
        <v>107</v>
      </c>
      <c r="AC12" s="202">
        <v>9919</v>
      </c>
      <c r="AD12" s="202">
        <v>6843</v>
      </c>
      <c r="AE12" s="202">
        <v>9674</v>
      </c>
      <c r="AF12" s="202">
        <v>6614</v>
      </c>
      <c r="AG12" s="202">
        <v>205</v>
      </c>
      <c r="AH12" s="202">
        <v>87</v>
      </c>
      <c r="AI12" s="202">
        <v>407</v>
      </c>
      <c r="AJ12" s="202">
        <v>84</v>
      </c>
      <c r="AK12" s="202">
        <v>1484</v>
      </c>
      <c r="AL12" s="202">
        <v>755</v>
      </c>
      <c r="AM12" s="202">
        <v>683</v>
      </c>
      <c r="AN12" s="202">
        <v>734</v>
      </c>
      <c r="AO12" s="202">
        <v>422</v>
      </c>
      <c r="AP12" s="202">
        <v>261</v>
      </c>
      <c r="AQ12" s="202">
        <v>992</v>
      </c>
      <c r="AR12" s="202">
        <v>546</v>
      </c>
      <c r="AS12" s="202">
        <v>380</v>
      </c>
      <c r="AT12" s="202">
        <v>384</v>
      </c>
      <c r="AU12" s="202">
        <v>659</v>
      </c>
      <c r="AV12" s="202">
        <v>672</v>
      </c>
      <c r="AW12" s="202">
        <v>44</v>
      </c>
      <c r="AX12" s="203">
        <v>4</v>
      </c>
      <c r="AY12" s="40"/>
      <c r="AZ12" s="40"/>
      <c r="BA12" s="40"/>
      <c r="BB12" s="40"/>
      <c r="BC12" s="40"/>
      <c r="BD12" s="40"/>
      <c r="BE12" s="40"/>
      <c r="BF12" s="40"/>
      <c r="BG12" s="40"/>
    </row>
    <row r="13" spans="1:59" ht="19.5" customHeight="1">
      <c r="A13" s="19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26"/>
      <c r="N13" s="70"/>
      <c r="O13" s="61"/>
      <c r="P13" s="3"/>
      <c r="Q13" s="61"/>
      <c r="R13" s="61"/>
      <c r="S13" s="61"/>
      <c r="T13" s="61"/>
      <c r="U13" s="61"/>
      <c r="V13" s="61"/>
      <c r="W13" s="61"/>
      <c r="X13" s="26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171"/>
      <c r="AY13" s="40"/>
      <c r="AZ13" s="40"/>
      <c r="BA13" s="40"/>
      <c r="BB13" s="40"/>
      <c r="BC13" s="40"/>
      <c r="BD13" s="40"/>
      <c r="BE13" s="40"/>
      <c r="BF13" s="40"/>
      <c r="BG13" s="40"/>
    </row>
    <row r="14" spans="1:59" ht="33" customHeight="1">
      <c r="A14" s="204" t="s">
        <v>380</v>
      </c>
      <c r="B14" s="68">
        <v>72</v>
      </c>
      <c r="C14" s="3">
        <v>43</v>
      </c>
      <c r="D14" s="3">
        <v>29</v>
      </c>
      <c r="E14" s="3">
        <v>1</v>
      </c>
      <c r="F14" s="3">
        <v>3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26">
        <v>0</v>
      </c>
      <c r="N14" s="72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26">
        <v>0</v>
      </c>
      <c r="Y14" s="20">
        <v>0</v>
      </c>
      <c r="Z14" s="20">
        <v>0</v>
      </c>
      <c r="AA14" s="20">
        <v>0</v>
      </c>
      <c r="AB14" s="20">
        <v>1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171">
        <v>0</v>
      </c>
      <c r="AY14" s="40"/>
      <c r="AZ14" s="40"/>
      <c r="BA14" s="40"/>
      <c r="BB14" s="40"/>
      <c r="BC14" s="40"/>
      <c r="BD14" s="40"/>
      <c r="BE14" s="40"/>
      <c r="BF14" s="40"/>
      <c r="BG14" s="40"/>
    </row>
    <row r="15" spans="1:59" ht="33" customHeight="1">
      <c r="A15" s="204" t="s">
        <v>381</v>
      </c>
      <c r="B15" s="68">
        <v>19</v>
      </c>
      <c r="C15" s="3">
        <v>11</v>
      </c>
      <c r="D15" s="3">
        <v>8</v>
      </c>
      <c r="E15" s="3">
        <v>0</v>
      </c>
      <c r="F15" s="3">
        <v>1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26">
        <v>0</v>
      </c>
      <c r="N15" s="72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26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1</v>
      </c>
      <c r="AE15" s="20">
        <v>0</v>
      </c>
      <c r="AF15" s="20">
        <v>1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171">
        <v>0</v>
      </c>
      <c r="AY15" s="40"/>
      <c r="AZ15" s="40"/>
      <c r="BA15" s="40"/>
      <c r="BB15" s="40"/>
      <c r="BC15" s="40"/>
      <c r="BD15" s="40"/>
      <c r="BE15" s="40"/>
      <c r="BF15" s="40"/>
      <c r="BG15" s="40"/>
    </row>
    <row r="16" spans="1:59" ht="33" customHeight="1">
      <c r="A16" s="204" t="s">
        <v>382</v>
      </c>
      <c r="B16" s="68">
        <v>9</v>
      </c>
      <c r="C16" s="3">
        <v>4</v>
      </c>
      <c r="D16" s="3">
        <v>5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26">
        <v>0</v>
      </c>
      <c r="N16" s="72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26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1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171">
        <v>0</v>
      </c>
      <c r="AY16" s="40"/>
      <c r="AZ16" s="40"/>
      <c r="BA16" s="40"/>
      <c r="BB16" s="40"/>
      <c r="BC16" s="40"/>
      <c r="BD16" s="40"/>
      <c r="BE16" s="40"/>
      <c r="BF16" s="40"/>
      <c r="BG16" s="40"/>
    </row>
    <row r="17" spans="1:59" ht="33" customHeight="1">
      <c r="A17" s="204" t="s">
        <v>383</v>
      </c>
      <c r="B17" s="68">
        <v>4</v>
      </c>
      <c r="C17" s="3">
        <v>1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26">
        <v>0</v>
      </c>
      <c r="N17" s="72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26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1</v>
      </c>
      <c r="AD17" s="20">
        <v>2</v>
      </c>
      <c r="AE17" s="20">
        <v>1</v>
      </c>
      <c r="AF17" s="20">
        <v>2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1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171">
        <v>0</v>
      </c>
      <c r="AY17" s="40"/>
      <c r="AZ17" s="40"/>
      <c r="BA17" s="40"/>
      <c r="BB17" s="40"/>
      <c r="BC17" s="40"/>
      <c r="BD17" s="40"/>
      <c r="BE17" s="40"/>
      <c r="BF17" s="40"/>
      <c r="BG17" s="40"/>
    </row>
    <row r="18" spans="1:59" ht="33" customHeight="1">
      <c r="A18" s="197" t="s">
        <v>384</v>
      </c>
      <c r="B18" s="68">
        <v>5</v>
      </c>
      <c r="C18" s="3">
        <v>1</v>
      </c>
      <c r="D18" s="3">
        <v>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26">
        <v>0</v>
      </c>
      <c r="N18" s="72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26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2</v>
      </c>
      <c r="AE18" s="20">
        <v>0</v>
      </c>
      <c r="AF18" s="20">
        <v>2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171">
        <v>0</v>
      </c>
      <c r="AY18" s="40"/>
      <c r="AZ18" s="40"/>
      <c r="BA18" s="40"/>
      <c r="BB18" s="40"/>
      <c r="BC18" s="40"/>
      <c r="BD18" s="40"/>
      <c r="BE18" s="40"/>
      <c r="BF18" s="40"/>
      <c r="BG18" s="40"/>
    </row>
    <row r="19" spans="1:59" ht="19.5" customHeight="1">
      <c r="A19" s="205"/>
      <c r="B19" s="6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28"/>
      <c r="N19" s="71"/>
      <c r="O19" s="37"/>
      <c r="P19" s="37"/>
      <c r="Q19" s="37">
        <v>0</v>
      </c>
      <c r="R19" s="37">
        <v>0</v>
      </c>
      <c r="S19" s="37"/>
      <c r="T19" s="37"/>
      <c r="U19" s="37"/>
      <c r="V19" s="37"/>
      <c r="W19" s="37"/>
      <c r="X19" s="128"/>
      <c r="Y19" s="44"/>
      <c r="Z19" s="44"/>
      <c r="AA19" s="44"/>
      <c r="AB19" s="44"/>
      <c r="AC19" s="44">
        <v>0</v>
      </c>
      <c r="AD19" s="44">
        <v>0</v>
      </c>
      <c r="AE19" s="44">
        <v>0</v>
      </c>
      <c r="AF19" s="44">
        <v>0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170"/>
      <c r="AY19" s="40"/>
      <c r="AZ19" s="40"/>
      <c r="BA19" s="40"/>
      <c r="BB19" s="40"/>
      <c r="BC19" s="40"/>
      <c r="BD19" s="40"/>
      <c r="BE19" s="40"/>
      <c r="BF19" s="40"/>
      <c r="BG19" s="40"/>
    </row>
    <row r="20" spans="1:59" ht="33" customHeight="1">
      <c r="A20" s="205" t="s">
        <v>385</v>
      </c>
      <c r="B20" s="68">
        <v>23</v>
      </c>
      <c r="C20" s="3">
        <v>15</v>
      </c>
      <c r="D20" s="3">
        <v>8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26">
        <v>0</v>
      </c>
      <c r="N20" s="72">
        <v>0</v>
      </c>
      <c r="O20" s="3">
        <v>1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26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5</v>
      </c>
      <c r="AD20" s="20">
        <v>6</v>
      </c>
      <c r="AE20" s="20">
        <v>5</v>
      </c>
      <c r="AF20" s="20">
        <v>5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171">
        <v>0</v>
      </c>
      <c r="AY20" s="40"/>
      <c r="AZ20" s="40"/>
      <c r="BA20" s="40"/>
      <c r="BB20" s="40"/>
      <c r="BC20" s="40"/>
      <c r="BD20" s="40"/>
      <c r="BE20" s="40"/>
      <c r="BF20" s="40"/>
      <c r="BG20" s="40"/>
    </row>
    <row r="21" spans="1:59" ht="33" customHeight="1">
      <c r="A21" s="205" t="s">
        <v>386</v>
      </c>
      <c r="B21" s="68">
        <v>22</v>
      </c>
      <c r="C21" s="3">
        <v>14</v>
      </c>
      <c r="D21" s="3">
        <v>8</v>
      </c>
      <c r="E21" s="3">
        <v>1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26">
        <v>0</v>
      </c>
      <c r="N21" s="72">
        <v>0</v>
      </c>
      <c r="O21" s="3">
        <v>1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26">
        <v>0</v>
      </c>
      <c r="Y21" s="20">
        <v>0</v>
      </c>
      <c r="Z21" s="20">
        <v>0</v>
      </c>
      <c r="AA21" s="20">
        <v>0</v>
      </c>
      <c r="AB21" s="20">
        <v>1</v>
      </c>
      <c r="AC21" s="20">
        <v>2</v>
      </c>
      <c r="AD21" s="20">
        <v>2</v>
      </c>
      <c r="AE21" s="20">
        <v>2</v>
      </c>
      <c r="AF21" s="20">
        <v>2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171">
        <v>0</v>
      </c>
      <c r="AY21" s="40"/>
      <c r="AZ21" s="40"/>
      <c r="BA21" s="40"/>
      <c r="BB21" s="40"/>
      <c r="BC21" s="40"/>
      <c r="BD21" s="40"/>
      <c r="BE21" s="40"/>
      <c r="BF21" s="40"/>
      <c r="BG21" s="40"/>
    </row>
    <row r="22" spans="1:59" ht="33" customHeight="1">
      <c r="A22" s="205" t="s">
        <v>387</v>
      </c>
      <c r="B22" s="68">
        <v>43</v>
      </c>
      <c r="C22" s="3">
        <v>29</v>
      </c>
      <c r="D22" s="3">
        <v>14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26">
        <v>0</v>
      </c>
      <c r="N22" s="72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26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5</v>
      </c>
      <c r="AD22" s="20">
        <v>1</v>
      </c>
      <c r="AE22" s="20">
        <v>5</v>
      </c>
      <c r="AF22" s="20">
        <v>1</v>
      </c>
      <c r="AG22" s="20">
        <v>0</v>
      </c>
      <c r="AH22" s="20">
        <v>0</v>
      </c>
      <c r="AI22" s="20">
        <v>0</v>
      </c>
      <c r="AJ22" s="20">
        <v>0</v>
      </c>
      <c r="AK22" s="20">
        <v>1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171">
        <v>0</v>
      </c>
      <c r="AY22" s="40"/>
      <c r="AZ22" s="40"/>
      <c r="BA22" s="40"/>
      <c r="BB22" s="40"/>
      <c r="BC22" s="40"/>
      <c r="BD22" s="40"/>
      <c r="BE22" s="40"/>
      <c r="BF22" s="40"/>
      <c r="BG22" s="40"/>
    </row>
    <row r="23" spans="1:59" ht="33" customHeight="1">
      <c r="A23" s="205" t="s">
        <v>388</v>
      </c>
      <c r="B23" s="68">
        <v>122</v>
      </c>
      <c r="C23" s="3">
        <v>77</v>
      </c>
      <c r="D23" s="3">
        <v>45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26">
        <v>0</v>
      </c>
      <c r="N23" s="72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26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3</v>
      </c>
      <c r="AD23" s="20">
        <v>5</v>
      </c>
      <c r="AE23" s="20">
        <v>3</v>
      </c>
      <c r="AF23" s="20">
        <v>5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1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171">
        <v>0</v>
      </c>
      <c r="AY23" s="40"/>
      <c r="AZ23" s="40"/>
      <c r="BA23" s="40"/>
      <c r="BB23" s="40"/>
      <c r="BC23" s="40"/>
      <c r="BD23" s="40"/>
      <c r="BE23" s="40"/>
      <c r="BF23" s="40"/>
      <c r="BG23" s="40"/>
    </row>
    <row r="24" spans="1:59" ht="33" customHeight="1">
      <c r="A24" s="205" t="s">
        <v>389</v>
      </c>
      <c r="B24" s="68">
        <v>109</v>
      </c>
      <c r="C24" s="3">
        <v>75</v>
      </c>
      <c r="D24" s="3">
        <v>34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26">
        <v>0</v>
      </c>
      <c r="N24" s="72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26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7</v>
      </c>
      <c r="AD24" s="20">
        <v>6</v>
      </c>
      <c r="AE24" s="20">
        <v>7</v>
      </c>
      <c r="AF24" s="20">
        <v>6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1</v>
      </c>
      <c r="AO24" s="20">
        <v>0</v>
      </c>
      <c r="AP24" s="20">
        <v>0</v>
      </c>
      <c r="AQ24" s="20">
        <v>1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171">
        <v>0</v>
      </c>
      <c r="AY24" s="40"/>
      <c r="AZ24" s="40"/>
      <c r="BA24" s="40"/>
      <c r="BB24" s="40"/>
      <c r="BC24" s="40"/>
      <c r="BD24" s="40"/>
      <c r="BE24" s="40"/>
      <c r="BF24" s="40"/>
      <c r="BG24" s="40"/>
    </row>
    <row r="25" spans="1:59" ht="19.5" customHeight="1">
      <c r="A25" s="205"/>
      <c r="B25" s="6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28"/>
      <c r="N25" s="71"/>
      <c r="O25" s="37"/>
      <c r="P25" s="37"/>
      <c r="Q25" s="37">
        <v>0</v>
      </c>
      <c r="R25" s="37">
        <v>0</v>
      </c>
      <c r="S25" s="37"/>
      <c r="T25" s="37"/>
      <c r="U25" s="37"/>
      <c r="V25" s="37"/>
      <c r="W25" s="37"/>
      <c r="X25" s="128"/>
      <c r="Y25" s="44"/>
      <c r="Z25" s="44"/>
      <c r="AA25" s="44"/>
      <c r="AB25" s="44"/>
      <c r="AC25" s="44">
        <v>0</v>
      </c>
      <c r="AD25" s="44">
        <v>0</v>
      </c>
      <c r="AE25" s="44">
        <v>0</v>
      </c>
      <c r="AF25" s="44">
        <v>0</v>
      </c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170"/>
      <c r="AY25" s="40"/>
      <c r="AZ25" s="40"/>
      <c r="BA25" s="40"/>
      <c r="BB25" s="40"/>
      <c r="BC25" s="40"/>
      <c r="BD25" s="40"/>
      <c r="BE25" s="40"/>
      <c r="BF25" s="40"/>
      <c r="BG25" s="40"/>
    </row>
    <row r="26" spans="1:59" ht="33" customHeight="1">
      <c r="A26" s="205" t="s">
        <v>390</v>
      </c>
      <c r="B26" s="68">
        <v>153</v>
      </c>
      <c r="C26" s="3">
        <v>102</v>
      </c>
      <c r="D26" s="3">
        <v>51</v>
      </c>
      <c r="E26" s="3">
        <v>1</v>
      </c>
      <c r="F26" s="3">
        <v>1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26">
        <v>0</v>
      </c>
      <c r="N26" s="72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26">
        <v>0</v>
      </c>
      <c r="Y26" s="20">
        <v>1</v>
      </c>
      <c r="Z26" s="20">
        <v>0</v>
      </c>
      <c r="AA26" s="20">
        <v>0</v>
      </c>
      <c r="AB26" s="20">
        <v>0</v>
      </c>
      <c r="AC26" s="20">
        <v>17</v>
      </c>
      <c r="AD26" s="20">
        <v>13</v>
      </c>
      <c r="AE26" s="20">
        <v>13</v>
      </c>
      <c r="AF26" s="20">
        <v>13</v>
      </c>
      <c r="AG26" s="20">
        <v>0</v>
      </c>
      <c r="AH26" s="20">
        <v>0</v>
      </c>
      <c r="AI26" s="20">
        <v>0</v>
      </c>
      <c r="AJ26" s="20">
        <v>0</v>
      </c>
      <c r="AK26" s="20">
        <v>1</v>
      </c>
      <c r="AL26" s="20">
        <v>3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1</v>
      </c>
      <c r="AS26" s="20">
        <v>0</v>
      </c>
      <c r="AT26" s="20">
        <v>0</v>
      </c>
      <c r="AU26" s="20">
        <v>1</v>
      </c>
      <c r="AV26" s="20">
        <v>0</v>
      </c>
      <c r="AW26" s="20">
        <v>0</v>
      </c>
      <c r="AX26" s="171">
        <v>0</v>
      </c>
      <c r="AY26" s="40"/>
      <c r="AZ26" s="40"/>
      <c r="BA26" s="40"/>
      <c r="BB26" s="40"/>
      <c r="BC26" s="40"/>
      <c r="BD26" s="40"/>
      <c r="BE26" s="40"/>
      <c r="BF26" s="40"/>
      <c r="BG26" s="40"/>
    </row>
    <row r="27" spans="1:59" ht="33" customHeight="1">
      <c r="A27" s="205" t="s">
        <v>391</v>
      </c>
      <c r="B27" s="68">
        <v>264</v>
      </c>
      <c r="C27" s="3">
        <v>174</v>
      </c>
      <c r="D27" s="3">
        <v>90</v>
      </c>
      <c r="E27" s="3">
        <v>1</v>
      </c>
      <c r="F27" s="3">
        <v>3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26">
        <v>0</v>
      </c>
      <c r="N27" s="72">
        <v>1</v>
      </c>
      <c r="O27" s="3">
        <v>0</v>
      </c>
      <c r="P27" s="3">
        <v>2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26">
        <v>0</v>
      </c>
      <c r="Y27" s="20">
        <v>0</v>
      </c>
      <c r="Z27" s="20">
        <v>0</v>
      </c>
      <c r="AA27" s="20">
        <v>1</v>
      </c>
      <c r="AB27" s="20">
        <v>0</v>
      </c>
      <c r="AC27" s="20">
        <v>27</v>
      </c>
      <c r="AD27" s="20">
        <v>34</v>
      </c>
      <c r="AE27" s="20">
        <v>24</v>
      </c>
      <c r="AF27" s="20">
        <v>34</v>
      </c>
      <c r="AG27" s="20">
        <v>2</v>
      </c>
      <c r="AH27" s="20">
        <v>0</v>
      </c>
      <c r="AI27" s="20">
        <v>0</v>
      </c>
      <c r="AJ27" s="20">
        <v>0</v>
      </c>
      <c r="AK27" s="20">
        <v>1</v>
      </c>
      <c r="AL27" s="20">
        <v>1</v>
      </c>
      <c r="AM27" s="20">
        <v>2</v>
      </c>
      <c r="AN27" s="20">
        <v>3</v>
      </c>
      <c r="AO27" s="20">
        <v>2</v>
      </c>
      <c r="AP27" s="20">
        <v>2</v>
      </c>
      <c r="AQ27" s="20">
        <v>0</v>
      </c>
      <c r="AR27" s="20">
        <v>0</v>
      </c>
      <c r="AS27" s="20">
        <v>0</v>
      </c>
      <c r="AT27" s="20">
        <v>0</v>
      </c>
      <c r="AU27" s="20">
        <v>2</v>
      </c>
      <c r="AV27" s="20">
        <v>2</v>
      </c>
      <c r="AW27" s="20">
        <v>0</v>
      </c>
      <c r="AX27" s="171">
        <v>0</v>
      </c>
      <c r="AY27" s="40"/>
      <c r="AZ27" s="40"/>
      <c r="BA27" s="40"/>
      <c r="BB27" s="40"/>
      <c r="BC27" s="40"/>
      <c r="BD27" s="40"/>
      <c r="BE27" s="40"/>
      <c r="BF27" s="40"/>
      <c r="BG27" s="40"/>
    </row>
    <row r="28" spans="1:59" ht="33" customHeight="1">
      <c r="A28" s="205" t="s">
        <v>392</v>
      </c>
      <c r="B28" s="68">
        <v>447</v>
      </c>
      <c r="C28" s="3">
        <v>283</v>
      </c>
      <c r="D28" s="3">
        <v>164</v>
      </c>
      <c r="E28" s="3">
        <v>5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26">
        <v>0</v>
      </c>
      <c r="N28" s="72">
        <v>0</v>
      </c>
      <c r="O28" s="3">
        <v>3</v>
      </c>
      <c r="P28" s="3">
        <v>0</v>
      </c>
      <c r="Q28" s="3">
        <v>1</v>
      </c>
      <c r="R28" s="3">
        <v>1</v>
      </c>
      <c r="S28" s="3">
        <v>0</v>
      </c>
      <c r="T28" s="3">
        <v>0</v>
      </c>
      <c r="U28" s="3">
        <v>1</v>
      </c>
      <c r="V28" s="3">
        <v>1</v>
      </c>
      <c r="W28" s="3">
        <v>0</v>
      </c>
      <c r="X28" s="26">
        <v>0</v>
      </c>
      <c r="Y28" s="20">
        <v>0</v>
      </c>
      <c r="Z28" s="20">
        <v>0</v>
      </c>
      <c r="AA28" s="20">
        <v>1</v>
      </c>
      <c r="AB28" s="20">
        <v>0</v>
      </c>
      <c r="AC28" s="20">
        <v>64</v>
      </c>
      <c r="AD28" s="20">
        <v>73</v>
      </c>
      <c r="AE28" s="20">
        <v>62</v>
      </c>
      <c r="AF28" s="20">
        <v>71</v>
      </c>
      <c r="AG28" s="20">
        <v>1</v>
      </c>
      <c r="AH28" s="20">
        <v>0</v>
      </c>
      <c r="AI28" s="20">
        <v>2</v>
      </c>
      <c r="AJ28" s="20">
        <v>1</v>
      </c>
      <c r="AK28" s="20">
        <v>12</v>
      </c>
      <c r="AL28" s="20">
        <v>11</v>
      </c>
      <c r="AM28" s="20">
        <v>2</v>
      </c>
      <c r="AN28" s="20">
        <v>4</v>
      </c>
      <c r="AO28" s="20">
        <v>3</v>
      </c>
      <c r="AP28" s="20">
        <v>3</v>
      </c>
      <c r="AQ28" s="20">
        <v>5</v>
      </c>
      <c r="AR28" s="20">
        <v>1</v>
      </c>
      <c r="AS28" s="20">
        <v>2</v>
      </c>
      <c r="AT28" s="20">
        <v>0</v>
      </c>
      <c r="AU28" s="20">
        <v>5</v>
      </c>
      <c r="AV28" s="20">
        <v>3</v>
      </c>
      <c r="AW28" s="20">
        <v>0</v>
      </c>
      <c r="AX28" s="171">
        <v>0</v>
      </c>
      <c r="AY28" s="40"/>
      <c r="AZ28" s="40"/>
      <c r="BA28" s="40"/>
      <c r="BB28" s="40"/>
      <c r="BC28" s="40"/>
      <c r="BD28" s="40"/>
      <c r="BE28" s="40"/>
      <c r="BF28" s="40"/>
      <c r="BG28" s="40"/>
    </row>
    <row r="29" spans="1:59" ht="33" customHeight="1">
      <c r="A29" s="205" t="s">
        <v>393</v>
      </c>
      <c r="B29" s="68">
        <v>608</v>
      </c>
      <c r="C29" s="3">
        <v>398</v>
      </c>
      <c r="D29" s="3">
        <v>210</v>
      </c>
      <c r="E29" s="3">
        <v>9</v>
      </c>
      <c r="F29" s="3">
        <v>4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  <c r="L29" s="3">
        <v>0</v>
      </c>
      <c r="M29" s="26">
        <v>1</v>
      </c>
      <c r="N29" s="72">
        <v>0</v>
      </c>
      <c r="O29" s="3">
        <v>5</v>
      </c>
      <c r="P29" s="3">
        <v>1</v>
      </c>
      <c r="Q29" s="3">
        <v>3</v>
      </c>
      <c r="R29" s="3">
        <v>2</v>
      </c>
      <c r="S29" s="3">
        <v>1</v>
      </c>
      <c r="T29" s="3">
        <v>0</v>
      </c>
      <c r="U29" s="3">
        <v>2</v>
      </c>
      <c r="V29" s="3">
        <v>1</v>
      </c>
      <c r="W29" s="3">
        <v>0</v>
      </c>
      <c r="X29" s="26">
        <v>1</v>
      </c>
      <c r="Y29" s="20">
        <v>0</v>
      </c>
      <c r="Z29" s="20">
        <v>0</v>
      </c>
      <c r="AA29" s="20">
        <v>0</v>
      </c>
      <c r="AB29" s="20">
        <v>1</v>
      </c>
      <c r="AC29" s="20">
        <v>107</v>
      </c>
      <c r="AD29" s="20">
        <v>104</v>
      </c>
      <c r="AE29" s="20">
        <v>103</v>
      </c>
      <c r="AF29" s="20">
        <v>102</v>
      </c>
      <c r="AG29" s="20">
        <v>2</v>
      </c>
      <c r="AH29" s="20">
        <v>1</v>
      </c>
      <c r="AI29" s="20">
        <v>4</v>
      </c>
      <c r="AJ29" s="20">
        <v>0</v>
      </c>
      <c r="AK29" s="20">
        <v>18</v>
      </c>
      <c r="AL29" s="20">
        <v>9</v>
      </c>
      <c r="AM29" s="20">
        <v>4</v>
      </c>
      <c r="AN29" s="20">
        <v>9</v>
      </c>
      <c r="AO29" s="20">
        <v>8</v>
      </c>
      <c r="AP29" s="20">
        <v>9</v>
      </c>
      <c r="AQ29" s="20">
        <v>6</v>
      </c>
      <c r="AR29" s="20">
        <v>1</v>
      </c>
      <c r="AS29" s="20">
        <v>1</v>
      </c>
      <c r="AT29" s="20">
        <v>1</v>
      </c>
      <c r="AU29" s="20">
        <v>10</v>
      </c>
      <c r="AV29" s="20">
        <v>12</v>
      </c>
      <c r="AW29" s="20">
        <v>0</v>
      </c>
      <c r="AX29" s="171">
        <v>0</v>
      </c>
      <c r="AY29" s="40"/>
      <c r="AZ29" s="40"/>
      <c r="BA29" s="40"/>
      <c r="BB29" s="40"/>
      <c r="BC29" s="40"/>
      <c r="BD29" s="40"/>
      <c r="BE29" s="40"/>
      <c r="BF29" s="40"/>
      <c r="BG29" s="40"/>
    </row>
    <row r="30" spans="1:59" ht="33" customHeight="1">
      <c r="A30" s="205" t="s">
        <v>394</v>
      </c>
      <c r="B30" s="44">
        <v>868</v>
      </c>
      <c r="C30" s="70">
        <v>553</v>
      </c>
      <c r="D30" s="20">
        <v>315</v>
      </c>
      <c r="E30" s="70">
        <v>8</v>
      </c>
      <c r="F30" s="72">
        <v>6</v>
      </c>
      <c r="G30" s="3">
        <v>0</v>
      </c>
      <c r="H30" s="3">
        <v>0</v>
      </c>
      <c r="I30" s="3">
        <v>1</v>
      </c>
      <c r="J30" s="3">
        <v>0</v>
      </c>
      <c r="K30" s="3">
        <v>1</v>
      </c>
      <c r="L30" s="3">
        <v>0</v>
      </c>
      <c r="M30" s="26">
        <v>0</v>
      </c>
      <c r="N30" s="72">
        <v>0</v>
      </c>
      <c r="O30" s="3">
        <v>3</v>
      </c>
      <c r="P30" s="3">
        <v>5</v>
      </c>
      <c r="Q30" s="3">
        <v>4</v>
      </c>
      <c r="R30" s="3">
        <v>1</v>
      </c>
      <c r="S30" s="3">
        <v>1</v>
      </c>
      <c r="T30" s="3">
        <v>0</v>
      </c>
      <c r="U30" s="3">
        <v>2</v>
      </c>
      <c r="V30" s="3">
        <v>1</v>
      </c>
      <c r="W30" s="3">
        <v>1</v>
      </c>
      <c r="X30" s="26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205</v>
      </c>
      <c r="AD30" s="20">
        <v>168</v>
      </c>
      <c r="AE30" s="20">
        <v>202</v>
      </c>
      <c r="AF30" s="20">
        <v>166</v>
      </c>
      <c r="AG30" s="20">
        <v>10</v>
      </c>
      <c r="AH30" s="20">
        <v>0</v>
      </c>
      <c r="AI30" s="20">
        <v>12</v>
      </c>
      <c r="AJ30" s="20">
        <v>4</v>
      </c>
      <c r="AK30" s="20">
        <v>21</v>
      </c>
      <c r="AL30" s="20">
        <v>15</v>
      </c>
      <c r="AM30" s="20">
        <v>12</v>
      </c>
      <c r="AN30" s="20">
        <v>16</v>
      </c>
      <c r="AO30" s="20">
        <v>14</v>
      </c>
      <c r="AP30" s="20">
        <v>8</v>
      </c>
      <c r="AQ30" s="20">
        <v>20</v>
      </c>
      <c r="AR30" s="20">
        <v>5</v>
      </c>
      <c r="AS30" s="20">
        <v>6</v>
      </c>
      <c r="AT30" s="20">
        <v>3</v>
      </c>
      <c r="AU30" s="20">
        <v>20</v>
      </c>
      <c r="AV30" s="20">
        <v>8</v>
      </c>
      <c r="AW30" s="20">
        <v>0</v>
      </c>
      <c r="AX30" s="171">
        <v>0</v>
      </c>
      <c r="AY30" s="40"/>
      <c r="AZ30" s="40"/>
      <c r="BA30" s="40"/>
      <c r="BB30" s="40"/>
      <c r="BC30" s="40"/>
      <c r="BD30" s="40"/>
      <c r="BE30" s="40"/>
      <c r="BF30" s="40"/>
      <c r="BG30" s="40"/>
    </row>
    <row r="31" spans="1:59" ht="19.5" customHeight="1">
      <c r="A31" s="205"/>
      <c r="B31" s="6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128"/>
      <c r="N31" s="71"/>
      <c r="O31" s="37"/>
      <c r="P31" s="37"/>
      <c r="Q31" s="37">
        <v>0</v>
      </c>
      <c r="R31" s="37">
        <v>0</v>
      </c>
      <c r="S31" s="37"/>
      <c r="T31" s="37"/>
      <c r="U31" s="37"/>
      <c r="V31" s="37"/>
      <c r="W31" s="37"/>
      <c r="X31" s="128"/>
      <c r="Y31" s="44"/>
      <c r="Z31" s="44"/>
      <c r="AA31" s="44"/>
      <c r="AB31" s="44"/>
      <c r="AC31" s="44">
        <v>0</v>
      </c>
      <c r="AD31" s="44">
        <v>0</v>
      </c>
      <c r="AE31" s="44">
        <v>0</v>
      </c>
      <c r="AF31" s="44">
        <v>0</v>
      </c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170"/>
      <c r="AY31" s="40"/>
      <c r="AZ31" s="40"/>
      <c r="BA31" s="40"/>
      <c r="BB31" s="40"/>
      <c r="BC31" s="40"/>
      <c r="BD31" s="40"/>
      <c r="BE31" s="40"/>
      <c r="BF31" s="40"/>
      <c r="BG31" s="40"/>
    </row>
    <row r="32" spans="1:59" ht="33" customHeight="1">
      <c r="A32" s="205" t="s">
        <v>395</v>
      </c>
      <c r="B32" s="68">
        <v>1299</v>
      </c>
      <c r="C32" s="3">
        <v>868</v>
      </c>
      <c r="D32" s="3">
        <v>431</v>
      </c>
      <c r="E32" s="3">
        <v>16</v>
      </c>
      <c r="F32" s="3">
        <v>9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26">
        <v>0</v>
      </c>
      <c r="N32" s="72">
        <v>0</v>
      </c>
      <c r="O32" s="3">
        <v>2</v>
      </c>
      <c r="P32" s="3">
        <v>5</v>
      </c>
      <c r="Q32" s="3">
        <v>7</v>
      </c>
      <c r="R32" s="3">
        <v>1</v>
      </c>
      <c r="S32" s="3">
        <v>4</v>
      </c>
      <c r="T32" s="3">
        <v>0</v>
      </c>
      <c r="U32" s="3">
        <v>3</v>
      </c>
      <c r="V32" s="3">
        <v>1</v>
      </c>
      <c r="W32" s="3">
        <v>0</v>
      </c>
      <c r="X32" s="26">
        <v>0</v>
      </c>
      <c r="Y32" s="20">
        <v>0</v>
      </c>
      <c r="Z32" s="20">
        <v>0</v>
      </c>
      <c r="AA32" s="20">
        <v>5</v>
      </c>
      <c r="AB32" s="20">
        <v>3</v>
      </c>
      <c r="AC32" s="20">
        <v>368</v>
      </c>
      <c r="AD32" s="20">
        <v>254</v>
      </c>
      <c r="AE32" s="20">
        <v>364</v>
      </c>
      <c r="AF32" s="20">
        <v>246</v>
      </c>
      <c r="AG32" s="20">
        <v>13</v>
      </c>
      <c r="AH32" s="20">
        <v>4</v>
      </c>
      <c r="AI32" s="20">
        <v>22</v>
      </c>
      <c r="AJ32" s="20">
        <v>2</v>
      </c>
      <c r="AK32" s="20">
        <v>50</v>
      </c>
      <c r="AL32" s="20">
        <v>20</v>
      </c>
      <c r="AM32" s="20">
        <v>28</v>
      </c>
      <c r="AN32" s="20">
        <v>27</v>
      </c>
      <c r="AO32" s="20">
        <v>18</v>
      </c>
      <c r="AP32" s="20">
        <v>16</v>
      </c>
      <c r="AQ32" s="20">
        <v>41</v>
      </c>
      <c r="AR32" s="20">
        <v>8</v>
      </c>
      <c r="AS32" s="20">
        <v>14</v>
      </c>
      <c r="AT32" s="20">
        <v>1</v>
      </c>
      <c r="AU32" s="20">
        <v>41</v>
      </c>
      <c r="AV32" s="20">
        <v>24</v>
      </c>
      <c r="AW32" s="20">
        <v>1</v>
      </c>
      <c r="AX32" s="171">
        <v>0</v>
      </c>
      <c r="AY32" s="40"/>
      <c r="AZ32" s="40"/>
      <c r="BA32" s="40"/>
      <c r="BB32" s="40"/>
      <c r="BC32" s="40"/>
      <c r="BD32" s="40"/>
      <c r="BE32" s="40"/>
      <c r="BF32" s="40"/>
      <c r="BG32" s="40"/>
    </row>
    <row r="33" spans="1:59" ht="33" customHeight="1">
      <c r="A33" s="205" t="s">
        <v>396</v>
      </c>
      <c r="B33" s="68">
        <v>2652</v>
      </c>
      <c r="C33" s="3">
        <v>1806</v>
      </c>
      <c r="D33" s="3">
        <v>846</v>
      </c>
      <c r="E33" s="3">
        <v>38</v>
      </c>
      <c r="F33" s="3">
        <v>18</v>
      </c>
      <c r="G33" s="3">
        <v>2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26">
        <v>0</v>
      </c>
      <c r="N33" s="72">
        <v>0</v>
      </c>
      <c r="O33" s="3">
        <v>18</v>
      </c>
      <c r="P33" s="3">
        <v>6</v>
      </c>
      <c r="Q33" s="3">
        <v>9</v>
      </c>
      <c r="R33" s="3">
        <v>7</v>
      </c>
      <c r="S33" s="3">
        <v>2</v>
      </c>
      <c r="T33" s="3">
        <v>1</v>
      </c>
      <c r="U33" s="3">
        <v>6</v>
      </c>
      <c r="V33" s="3">
        <v>6</v>
      </c>
      <c r="W33" s="3">
        <v>1</v>
      </c>
      <c r="X33" s="26">
        <v>0</v>
      </c>
      <c r="Y33" s="20">
        <v>0</v>
      </c>
      <c r="Z33" s="20">
        <v>0</v>
      </c>
      <c r="AA33" s="20">
        <v>9</v>
      </c>
      <c r="AB33" s="20">
        <v>3</v>
      </c>
      <c r="AC33" s="20">
        <v>882</v>
      </c>
      <c r="AD33" s="20">
        <v>518</v>
      </c>
      <c r="AE33" s="20">
        <v>862</v>
      </c>
      <c r="AF33" s="20">
        <v>510</v>
      </c>
      <c r="AG33" s="20">
        <v>25</v>
      </c>
      <c r="AH33" s="20">
        <v>6</v>
      </c>
      <c r="AI33" s="20">
        <v>55</v>
      </c>
      <c r="AJ33" s="20">
        <v>6</v>
      </c>
      <c r="AK33" s="20">
        <v>129</v>
      </c>
      <c r="AL33" s="20">
        <v>56</v>
      </c>
      <c r="AM33" s="20">
        <v>69</v>
      </c>
      <c r="AN33" s="20">
        <v>58</v>
      </c>
      <c r="AO33" s="20">
        <v>63</v>
      </c>
      <c r="AP33" s="20">
        <v>27</v>
      </c>
      <c r="AQ33" s="20">
        <v>92</v>
      </c>
      <c r="AR33" s="20">
        <v>26</v>
      </c>
      <c r="AS33" s="20">
        <v>16</v>
      </c>
      <c r="AT33" s="20">
        <v>22</v>
      </c>
      <c r="AU33" s="20">
        <v>79</v>
      </c>
      <c r="AV33" s="20">
        <v>51</v>
      </c>
      <c r="AW33" s="20">
        <v>4</v>
      </c>
      <c r="AX33" s="171">
        <v>0</v>
      </c>
      <c r="AY33" s="40"/>
      <c r="AZ33" s="40"/>
      <c r="BA33" s="40"/>
      <c r="BB33" s="40"/>
      <c r="BC33" s="40"/>
      <c r="BD33" s="40"/>
      <c r="BE33" s="40"/>
      <c r="BF33" s="40"/>
      <c r="BG33" s="40"/>
    </row>
    <row r="34" spans="1:59" ht="33" customHeight="1">
      <c r="A34" s="205" t="s">
        <v>397</v>
      </c>
      <c r="B34" s="68">
        <v>3722</v>
      </c>
      <c r="C34" s="3">
        <v>2556</v>
      </c>
      <c r="D34" s="3">
        <v>1166</v>
      </c>
      <c r="E34" s="3">
        <v>56</v>
      </c>
      <c r="F34" s="3">
        <v>33</v>
      </c>
      <c r="G34" s="3">
        <v>4</v>
      </c>
      <c r="H34" s="3">
        <v>1</v>
      </c>
      <c r="I34" s="3">
        <v>5</v>
      </c>
      <c r="J34" s="3">
        <v>2</v>
      </c>
      <c r="K34" s="3">
        <v>4</v>
      </c>
      <c r="L34" s="3">
        <v>1</v>
      </c>
      <c r="M34" s="26">
        <v>1</v>
      </c>
      <c r="N34" s="72">
        <v>1</v>
      </c>
      <c r="O34" s="3">
        <v>19</v>
      </c>
      <c r="P34" s="3">
        <v>14</v>
      </c>
      <c r="Q34" s="3">
        <v>18</v>
      </c>
      <c r="R34" s="3">
        <v>9</v>
      </c>
      <c r="S34" s="3">
        <v>4</v>
      </c>
      <c r="T34" s="3">
        <v>2</v>
      </c>
      <c r="U34" s="3">
        <v>11</v>
      </c>
      <c r="V34" s="3">
        <v>7</v>
      </c>
      <c r="W34" s="3">
        <v>3</v>
      </c>
      <c r="X34" s="26">
        <v>0</v>
      </c>
      <c r="Y34" s="20">
        <v>0</v>
      </c>
      <c r="Z34" s="20">
        <v>0</v>
      </c>
      <c r="AA34" s="20">
        <v>10</v>
      </c>
      <c r="AB34" s="20">
        <v>7</v>
      </c>
      <c r="AC34" s="20">
        <v>1266</v>
      </c>
      <c r="AD34" s="20">
        <v>635</v>
      </c>
      <c r="AE34" s="20">
        <v>1238</v>
      </c>
      <c r="AF34" s="20">
        <v>623</v>
      </c>
      <c r="AG34" s="20">
        <v>39</v>
      </c>
      <c r="AH34" s="20">
        <v>4</v>
      </c>
      <c r="AI34" s="20">
        <v>81</v>
      </c>
      <c r="AJ34" s="20">
        <v>12</v>
      </c>
      <c r="AK34" s="20">
        <v>198</v>
      </c>
      <c r="AL34" s="20">
        <v>55</v>
      </c>
      <c r="AM34" s="20">
        <v>84</v>
      </c>
      <c r="AN34" s="20">
        <v>64</v>
      </c>
      <c r="AO34" s="20">
        <v>54</v>
      </c>
      <c r="AP34" s="20">
        <v>26</v>
      </c>
      <c r="AQ34" s="20">
        <v>127</v>
      </c>
      <c r="AR34" s="20">
        <v>35</v>
      </c>
      <c r="AS34" s="20">
        <v>40</v>
      </c>
      <c r="AT34" s="20">
        <v>16</v>
      </c>
      <c r="AU34" s="20">
        <v>93</v>
      </c>
      <c r="AV34" s="20">
        <v>91</v>
      </c>
      <c r="AW34" s="20">
        <v>6</v>
      </c>
      <c r="AX34" s="171">
        <v>0</v>
      </c>
      <c r="AY34" s="40"/>
      <c r="AZ34" s="40"/>
      <c r="BA34" s="40"/>
      <c r="BB34" s="40"/>
      <c r="BC34" s="40"/>
      <c r="BD34" s="40"/>
      <c r="BE34" s="40"/>
      <c r="BF34" s="40"/>
      <c r="BG34" s="40"/>
    </row>
    <row r="35" spans="1:59" ht="33" customHeight="1">
      <c r="A35" s="205" t="s">
        <v>398</v>
      </c>
      <c r="B35" s="68">
        <v>4945</v>
      </c>
      <c r="C35" s="3">
        <v>3334</v>
      </c>
      <c r="D35" s="3">
        <v>1611</v>
      </c>
      <c r="E35" s="3">
        <v>64</v>
      </c>
      <c r="F35" s="3">
        <v>39</v>
      </c>
      <c r="G35" s="3">
        <v>5</v>
      </c>
      <c r="H35" s="3">
        <v>1</v>
      </c>
      <c r="I35" s="3">
        <v>5</v>
      </c>
      <c r="J35" s="3">
        <v>0</v>
      </c>
      <c r="K35" s="3">
        <v>5</v>
      </c>
      <c r="L35" s="3">
        <v>0</v>
      </c>
      <c r="M35" s="26">
        <v>0</v>
      </c>
      <c r="N35" s="72">
        <v>0</v>
      </c>
      <c r="O35" s="3">
        <v>17</v>
      </c>
      <c r="P35" s="3">
        <v>16</v>
      </c>
      <c r="Q35" s="3">
        <v>21</v>
      </c>
      <c r="R35" s="3">
        <v>14</v>
      </c>
      <c r="S35" s="3">
        <v>0</v>
      </c>
      <c r="T35" s="3">
        <v>0</v>
      </c>
      <c r="U35" s="3">
        <v>16</v>
      </c>
      <c r="V35" s="3">
        <v>14</v>
      </c>
      <c r="W35" s="3">
        <v>5</v>
      </c>
      <c r="X35" s="26">
        <v>0</v>
      </c>
      <c r="Y35" s="20">
        <v>0</v>
      </c>
      <c r="Z35" s="20">
        <v>0</v>
      </c>
      <c r="AA35" s="20">
        <v>16</v>
      </c>
      <c r="AB35" s="20">
        <v>8</v>
      </c>
      <c r="AC35" s="20">
        <v>1583</v>
      </c>
      <c r="AD35" s="20">
        <v>755</v>
      </c>
      <c r="AE35" s="20">
        <v>1560</v>
      </c>
      <c r="AF35" s="20">
        <v>739</v>
      </c>
      <c r="AG35" s="20">
        <v>41</v>
      </c>
      <c r="AH35" s="20">
        <v>7</v>
      </c>
      <c r="AI35" s="20">
        <v>68</v>
      </c>
      <c r="AJ35" s="20">
        <v>16</v>
      </c>
      <c r="AK35" s="20">
        <v>238</v>
      </c>
      <c r="AL35" s="20">
        <v>78</v>
      </c>
      <c r="AM35" s="20">
        <v>88</v>
      </c>
      <c r="AN35" s="20">
        <v>85</v>
      </c>
      <c r="AO35" s="20">
        <v>91</v>
      </c>
      <c r="AP35" s="20">
        <v>27</v>
      </c>
      <c r="AQ35" s="20">
        <v>183</v>
      </c>
      <c r="AR35" s="20">
        <v>75</v>
      </c>
      <c r="AS35" s="20">
        <v>53</v>
      </c>
      <c r="AT35" s="20">
        <v>36</v>
      </c>
      <c r="AU35" s="20">
        <v>117</v>
      </c>
      <c r="AV35" s="20">
        <v>76</v>
      </c>
      <c r="AW35" s="20">
        <v>8</v>
      </c>
      <c r="AX35" s="171">
        <v>1</v>
      </c>
      <c r="AY35" s="40"/>
      <c r="AZ35" s="40"/>
      <c r="BA35" s="40"/>
      <c r="BB35" s="40"/>
      <c r="BC35" s="40"/>
      <c r="BD35" s="40"/>
      <c r="BE35" s="40"/>
      <c r="BF35" s="40"/>
      <c r="BG35" s="40"/>
    </row>
    <row r="36" spans="1:59" ht="33" customHeight="1">
      <c r="A36" s="205" t="s">
        <v>399</v>
      </c>
      <c r="B36" s="71">
        <v>7081</v>
      </c>
      <c r="C36" s="61">
        <v>4418</v>
      </c>
      <c r="D36" s="72">
        <v>2663</v>
      </c>
      <c r="E36" s="3">
        <v>108</v>
      </c>
      <c r="F36" s="3">
        <v>88</v>
      </c>
      <c r="G36" s="3">
        <v>4</v>
      </c>
      <c r="H36" s="3">
        <v>4</v>
      </c>
      <c r="I36" s="3">
        <v>4</v>
      </c>
      <c r="J36" s="3">
        <v>3</v>
      </c>
      <c r="K36" s="3">
        <v>3</v>
      </c>
      <c r="L36" s="3">
        <v>3</v>
      </c>
      <c r="M36" s="26">
        <v>1</v>
      </c>
      <c r="N36" s="72">
        <v>0</v>
      </c>
      <c r="O36" s="3">
        <v>47</v>
      </c>
      <c r="P36" s="3">
        <v>24</v>
      </c>
      <c r="Q36" s="3">
        <v>33</v>
      </c>
      <c r="R36" s="3">
        <v>37</v>
      </c>
      <c r="S36" s="3">
        <v>1</v>
      </c>
      <c r="T36" s="3">
        <v>3</v>
      </c>
      <c r="U36" s="3">
        <v>29</v>
      </c>
      <c r="V36" s="3">
        <v>33</v>
      </c>
      <c r="W36" s="3">
        <v>3</v>
      </c>
      <c r="X36" s="26">
        <v>1</v>
      </c>
      <c r="Y36" s="20">
        <v>0</v>
      </c>
      <c r="Z36" s="20">
        <v>0</v>
      </c>
      <c r="AA36" s="20">
        <v>20</v>
      </c>
      <c r="AB36" s="20">
        <v>20</v>
      </c>
      <c r="AC36" s="20">
        <v>1830</v>
      </c>
      <c r="AD36" s="20">
        <v>1007</v>
      </c>
      <c r="AE36" s="20">
        <v>1781</v>
      </c>
      <c r="AF36" s="20">
        <v>984</v>
      </c>
      <c r="AG36" s="20">
        <v>20</v>
      </c>
      <c r="AH36" s="20">
        <v>13</v>
      </c>
      <c r="AI36" s="20">
        <v>73</v>
      </c>
      <c r="AJ36" s="20">
        <v>19</v>
      </c>
      <c r="AK36" s="20">
        <v>285</v>
      </c>
      <c r="AL36" s="20">
        <v>116</v>
      </c>
      <c r="AM36" s="20">
        <v>120</v>
      </c>
      <c r="AN36" s="20">
        <v>81</v>
      </c>
      <c r="AO36" s="20">
        <v>60</v>
      </c>
      <c r="AP36" s="20">
        <v>33</v>
      </c>
      <c r="AQ36" s="20">
        <v>214</v>
      </c>
      <c r="AR36" s="20">
        <v>118</v>
      </c>
      <c r="AS36" s="20">
        <v>88</v>
      </c>
      <c r="AT36" s="20">
        <v>57</v>
      </c>
      <c r="AU36" s="20">
        <v>110</v>
      </c>
      <c r="AV36" s="20">
        <v>103</v>
      </c>
      <c r="AW36" s="20">
        <v>13</v>
      </c>
      <c r="AX36" s="171">
        <v>0</v>
      </c>
      <c r="AY36" s="40"/>
      <c r="AZ36" s="40"/>
      <c r="BA36" s="40"/>
      <c r="BB36" s="40"/>
      <c r="BC36" s="40"/>
      <c r="BD36" s="40"/>
      <c r="BE36" s="40"/>
      <c r="BF36" s="40"/>
      <c r="BG36" s="40"/>
    </row>
    <row r="37" spans="1:59" ht="19.5" customHeight="1">
      <c r="A37" s="205"/>
      <c r="B37" s="6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128"/>
      <c r="N37" s="71"/>
      <c r="O37" s="37"/>
      <c r="P37" s="37"/>
      <c r="Q37" s="37">
        <v>0</v>
      </c>
      <c r="R37" s="37">
        <v>0</v>
      </c>
      <c r="S37" s="37"/>
      <c r="T37" s="37"/>
      <c r="U37" s="37"/>
      <c r="V37" s="37"/>
      <c r="W37" s="37"/>
      <c r="X37" s="128"/>
      <c r="Y37" s="44"/>
      <c r="Z37" s="44"/>
      <c r="AA37" s="44"/>
      <c r="AB37" s="44"/>
      <c r="AC37" s="44">
        <v>0</v>
      </c>
      <c r="AD37" s="44">
        <v>0</v>
      </c>
      <c r="AE37" s="44">
        <v>0</v>
      </c>
      <c r="AF37" s="44">
        <v>0</v>
      </c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170"/>
      <c r="AY37" s="40"/>
      <c r="AZ37" s="40"/>
      <c r="BA37" s="40"/>
      <c r="BB37" s="40"/>
      <c r="BC37" s="40"/>
      <c r="BD37" s="40"/>
      <c r="BE37" s="40"/>
      <c r="BF37" s="40"/>
      <c r="BG37" s="40"/>
    </row>
    <row r="38" spans="1:59" ht="33" customHeight="1">
      <c r="A38" s="205" t="s">
        <v>400</v>
      </c>
      <c r="B38" s="68">
        <v>9697</v>
      </c>
      <c r="C38" s="3">
        <v>5366</v>
      </c>
      <c r="D38" s="3">
        <v>4331</v>
      </c>
      <c r="E38" s="3">
        <v>118</v>
      </c>
      <c r="F38" s="3">
        <v>123</v>
      </c>
      <c r="G38" s="3">
        <v>12</v>
      </c>
      <c r="H38" s="3">
        <v>8</v>
      </c>
      <c r="I38" s="3">
        <v>19</v>
      </c>
      <c r="J38" s="3">
        <v>8</v>
      </c>
      <c r="K38" s="3">
        <v>18</v>
      </c>
      <c r="L38" s="3">
        <v>5</v>
      </c>
      <c r="M38" s="26">
        <v>1</v>
      </c>
      <c r="N38" s="72">
        <v>3</v>
      </c>
      <c r="O38" s="3">
        <v>48</v>
      </c>
      <c r="P38" s="3">
        <v>50</v>
      </c>
      <c r="Q38" s="3">
        <v>19</v>
      </c>
      <c r="R38" s="3">
        <v>39</v>
      </c>
      <c r="S38" s="3">
        <v>2</v>
      </c>
      <c r="T38" s="3">
        <v>0</v>
      </c>
      <c r="U38" s="3">
        <v>15</v>
      </c>
      <c r="V38" s="3">
        <v>39</v>
      </c>
      <c r="W38" s="3">
        <v>2</v>
      </c>
      <c r="X38" s="26">
        <v>0</v>
      </c>
      <c r="Y38" s="20">
        <v>0</v>
      </c>
      <c r="Z38" s="20">
        <v>0</v>
      </c>
      <c r="AA38" s="20">
        <v>20</v>
      </c>
      <c r="AB38" s="20">
        <v>18</v>
      </c>
      <c r="AC38" s="20">
        <v>1767</v>
      </c>
      <c r="AD38" s="20">
        <v>1195</v>
      </c>
      <c r="AE38" s="20">
        <v>1729</v>
      </c>
      <c r="AF38" s="20">
        <v>1156</v>
      </c>
      <c r="AG38" s="20">
        <v>26</v>
      </c>
      <c r="AH38" s="20">
        <v>13</v>
      </c>
      <c r="AI38" s="20">
        <v>51</v>
      </c>
      <c r="AJ38" s="20">
        <v>9</v>
      </c>
      <c r="AK38" s="20">
        <v>262</v>
      </c>
      <c r="AL38" s="20">
        <v>123</v>
      </c>
      <c r="AM38" s="20">
        <v>120</v>
      </c>
      <c r="AN38" s="20">
        <v>112</v>
      </c>
      <c r="AO38" s="20">
        <v>60</v>
      </c>
      <c r="AP38" s="20">
        <v>40</v>
      </c>
      <c r="AQ38" s="20">
        <v>172</v>
      </c>
      <c r="AR38" s="20">
        <v>127</v>
      </c>
      <c r="AS38" s="20">
        <v>79</v>
      </c>
      <c r="AT38" s="20">
        <v>86</v>
      </c>
      <c r="AU38" s="20">
        <v>101</v>
      </c>
      <c r="AV38" s="20">
        <v>122</v>
      </c>
      <c r="AW38" s="20">
        <v>2</v>
      </c>
      <c r="AX38" s="171">
        <v>1</v>
      </c>
      <c r="AY38" s="40"/>
      <c r="AZ38" s="40"/>
      <c r="BA38" s="40"/>
      <c r="BB38" s="40"/>
      <c r="BC38" s="40"/>
      <c r="BD38" s="40"/>
      <c r="BE38" s="40"/>
      <c r="BF38" s="40"/>
      <c r="BG38" s="40"/>
    </row>
    <row r="39" spans="1:59" ht="33" customHeight="1">
      <c r="A39" s="205" t="s">
        <v>751</v>
      </c>
      <c r="B39" s="68">
        <v>10293</v>
      </c>
      <c r="C39" s="3">
        <v>4706</v>
      </c>
      <c r="D39" s="3">
        <v>5587</v>
      </c>
      <c r="E39" s="3">
        <v>94</v>
      </c>
      <c r="F39" s="3">
        <v>155</v>
      </c>
      <c r="G39" s="3">
        <v>13</v>
      </c>
      <c r="H39" s="3">
        <v>16</v>
      </c>
      <c r="I39" s="3">
        <v>18</v>
      </c>
      <c r="J39" s="3">
        <v>13</v>
      </c>
      <c r="K39" s="3">
        <v>18</v>
      </c>
      <c r="L39" s="3">
        <v>11</v>
      </c>
      <c r="M39" s="26">
        <v>0</v>
      </c>
      <c r="N39" s="72">
        <v>2</v>
      </c>
      <c r="O39" s="3">
        <v>32</v>
      </c>
      <c r="P39" s="3">
        <v>73</v>
      </c>
      <c r="Q39" s="3">
        <v>14</v>
      </c>
      <c r="R39" s="3">
        <v>22</v>
      </c>
      <c r="S39" s="3">
        <v>1</v>
      </c>
      <c r="T39" s="3">
        <v>3</v>
      </c>
      <c r="U39" s="3">
        <v>12</v>
      </c>
      <c r="V39" s="3">
        <v>19</v>
      </c>
      <c r="W39" s="3">
        <v>1</v>
      </c>
      <c r="X39" s="26">
        <v>0</v>
      </c>
      <c r="Y39" s="20">
        <v>0</v>
      </c>
      <c r="Z39" s="20">
        <v>0</v>
      </c>
      <c r="AA39" s="20">
        <v>17</v>
      </c>
      <c r="AB39" s="20">
        <v>31</v>
      </c>
      <c r="AC39" s="20">
        <v>1272</v>
      </c>
      <c r="AD39" s="20">
        <v>1098</v>
      </c>
      <c r="AE39" s="20">
        <v>1227</v>
      </c>
      <c r="AF39" s="20">
        <v>1047</v>
      </c>
      <c r="AG39" s="20">
        <v>18</v>
      </c>
      <c r="AH39" s="20">
        <v>16</v>
      </c>
      <c r="AI39" s="20">
        <v>30</v>
      </c>
      <c r="AJ39" s="20">
        <v>8</v>
      </c>
      <c r="AK39" s="20">
        <v>196</v>
      </c>
      <c r="AL39" s="20">
        <v>143</v>
      </c>
      <c r="AM39" s="20">
        <v>104</v>
      </c>
      <c r="AN39" s="20">
        <v>137</v>
      </c>
      <c r="AO39" s="20">
        <v>35</v>
      </c>
      <c r="AP39" s="20">
        <v>35</v>
      </c>
      <c r="AQ39" s="20">
        <v>102</v>
      </c>
      <c r="AR39" s="20">
        <v>84</v>
      </c>
      <c r="AS39" s="20">
        <v>53</v>
      </c>
      <c r="AT39" s="20">
        <v>80</v>
      </c>
      <c r="AU39" s="20">
        <v>60</v>
      </c>
      <c r="AV39" s="20">
        <v>107</v>
      </c>
      <c r="AW39" s="20">
        <v>9</v>
      </c>
      <c r="AX39" s="171">
        <v>1</v>
      </c>
      <c r="AY39" s="40"/>
      <c r="AZ39" s="40"/>
      <c r="BA39" s="40"/>
      <c r="BB39" s="40"/>
      <c r="BC39" s="40"/>
      <c r="BD39" s="40"/>
      <c r="BE39" s="40"/>
      <c r="BF39" s="40"/>
      <c r="BG39" s="40"/>
    </row>
    <row r="40" spans="1:59" ht="33" customHeight="1">
      <c r="A40" s="205" t="s">
        <v>752</v>
      </c>
      <c r="B40" s="68">
        <v>7423</v>
      </c>
      <c r="C40" s="3">
        <v>2248</v>
      </c>
      <c r="D40" s="3">
        <v>5175</v>
      </c>
      <c r="E40" s="3">
        <v>40</v>
      </c>
      <c r="F40" s="3">
        <v>82</v>
      </c>
      <c r="G40" s="3">
        <v>10</v>
      </c>
      <c r="H40" s="3">
        <v>14</v>
      </c>
      <c r="I40" s="3">
        <v>4</v>
      </c>
      <c r="J40" s="3">
        <v>2</v>
      </c>
      <c r="K40" s="3">
        <v>4</v>
      </c>
      <c r="L40" s="3">
        <v>2</v>
      </c>
      <c r="M40" s="26">
        <v>0</v>
      </c>
      <c r="N40" s="72">
        <v>0</v>
      </c>
      <c r="O40" s="3">
        <v>17</v>
      </c>
      <c r="P40" s="3">
        <v>49</v>
      </c>
      <c r="Q40" s="3">
        <v>2</v>
      </c>
      <c r="R40" s="3">
        <v>9</v>
      </c>
      <c r="S40" s="3">
        <v>0</v>
      </c>
      <c r="T40" s="3">
        <v>1</v>
      </c>
      <c r="U40" s="3">
        <v>2</v>
      </c>
      <c r="V40" s="3">
        <v>7</v>
      </c>
      <c r="W40" s="3">
        <v>0</v>
      </c>
      <c r="X40" s="26">
        <v>1</v>
      </c>
      <c r="Y40" s="20">
        <v>0</v>
      </c>
      <c r="Z40" s="20">
        <v>0</v>
      </c>
      <c r="AA40" s="20">
        <v>7</v>
      </c>
      <c r="AB40" s="20">
        <v>8</v>
      </c>
      <c r="AC40" s="20">
        <v>408</v>
      </c>
      <c r="AD40" s="20">
        <v>696</v>
      </c>
      <c r="AE40" s="20">
        <v>390</v>
      </c>
      <c r="AF40" s="20">
        <v>655</v>
      </c>
      <c r="AG40" s="20">
        <v>4</v>
      </c>
      <c r="AH40" s="20">
        <v>21</v>
      </c>
      <c r="AI40" s="20">
        <v>7</v>
      </c>
      <c r="AJ40" s="20">
        <v>4</v>
      </c>
      <c r="AK40" s="20">
        <v>59</v>
      </c>
      <c r="AL40" s="20">
        <v>96</v>
      </c>
      <c r="AM40" s="20">
        <v>43</v>
      </c>
      <c r="AN40" s="20">
        <v>91</v>
      </c>
      <c r="AO40" s="20">
        <v>9</v>
      </c>
      <c r="AP40" s="20">
        <v>29</v>
      </c>
      <c r="AQ40" s="20">
        <v>24</v>
      </c>
      <c r="AR40" s="20">
        <v>51</v>
      </c>
      <c r="AS40" s="20">
        <v>21</v>
      </c>
      <c r="AT40" s="20">
        <v>57</v>
      </c>
      <c r="AU40" s="20">
        <v>14</v>
      </c>
      <c r="AV40" s="20">
        <v>51</v>
      </c>
      <c r="AW40" s="20">
        <v>1</v>
      </c>
      <c r="AX40" s="171">
        <v>0</v>
      </c>
      <c r="AY40" s="40"/>
      <c r="AZ40" s="40"/>
      <c r="BA40" s="40"/>
      <c r="BB40" s="40"/>
      <c r="BC40" s="40"/>
      <c r="BD40" s="40"/>
      <c r="BE40" s="40"/>
      <c r="BF40" s="40"/>
      <c r="BG40" s="40"/>
    </row>
    <row r="41" spans="1:59" ht="33" customHeight="1">
      <c r="A41" s="205" t="s">
        <v>753</v>
      </c>
      <c r="B41" s="68">
        <v>3538</v>
      </c>
      <c r="C41" s="3">
        <v>784</v>
      </c>
      <c r="D41" s="3">
        <v>2754</v>
      </c>
      <c r="E41" s="3">
        <v>8</v>
      </c>
      <c r="F41" s="3">
        <v>31</v>
      </c>
      <c r="G41" s="3">
        <v>1</v>
      </c>
      <c r="H41" s="3">
        <v>8</v>
      </c>
      <c r="I41" s="3">
        <v>3</v>
      </c>
      <c r="J41" s="3">
        <v>0</v>
      </c>
      <c r="K41" s="3">
        <v>2</v>
      </c>
      <c r="L41" s="3">
        <v>0</v>
      </c>
      <c r="M41" s="26">
        <v>1</v>
      </c>
      <c r="N41" s="72">
        <v>0</v>
      </c>
      <c r="O41" s="3">
        <v>3</v>
      </c>
      <c r="P41" s="3">
        <v>17</v>
      </c>
      <c r="Q41" s="3">
        <v>1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26">
        <v>0</v>
      </c>
      <c r="Y41" s="20">
        <v>0</v>
      </c>
      <c r="Z41" s="20">
        <v>0</v>
      </c>
      <c r="AA41" s="20">
        <v>0</v>
      </c>
      <c r="AB41" s="20">
        <v>6</v>
      </c>
      <c r="AC41" s="20">
        <v>87</v>
      </c>
      <c r="AD41" s="20">
        <v>226</v>
      </c>
      <c r="AE41" s="20">
        <v>84</v>
      </c>
      <c r="AF41" s="20">
        <v>206</v>
      </c>
      <c r="AG41" s="20">
        <v>3</v>
      </c>
      <c r="AH41" s="20">
        <v>1</v>
      </c>
      <c r="AI41" s="20">
        <v>2</v>
      </c>
      <c r="AJ41" s="20">
        <v>3</v>
      </c>
      <c r="AK41" s="20">
        <v>13</v>
      </c>
      <c r="AL41" s="20">
        <v>25</v>
      </c>
      <c r="AM41" s="20">
        <v>6</v>
      </c>
      <c r="AN41" s="20">
        <v>34</v>
      </c>
      <c r="AO41" s="20">
        <v>3</v>
      </c>
      <c r="AP41" s="20">
        <v>5</v>
      </c>
      <c r="AQ41" s="20">
        <v>4</v>
      </c>
      <c r="AR41" s="20">
        <v>13</v>
      </c>
      <c r="AS41" s="20">
        <v>5</v>
      </c>
      <c r="AT41" s="20">
        <v>21</v>
      </c>
      <c r="AU41" s="20">
        <v>5</v>
      </c>
      <c r="AV41" s="20">
        <v>19</v>
      </c>
      <c r="AW41" s="20">
        <v>0</v>
      </c>
      <c r="AX41" s="171">
        <v>1</v>
      </c>
      <c r="AY41" s="40"/>
      <c r="AZ41" s="40"/>
      <c r="BA41" s="40"/>
      <c r="BB41" s="40"/>
      <c r="BC41" s="40"/>
      <c r="BD41" s="40"/>
      <c r="BE41" s="40"/>
      <c r="BF41" s="40"/>
      <c r="BG41" s="40"/>
    </row>
    <row r="42" spans="1:59" ht="33" customHeight="1">
      <c r="A42" s="205" t="s">
        <v>754</v>
      </c>
      <c r="B42" s="68">
        <v>947</v>
      </c>
      <c r="C42" s="3">
        <v>149</v>
      </c>
      <c r="D42" s="3">
        <v>798</v>
      </c>
      <c r="E42" s="3">
        <v>2</v>
      </c>
      <c r="F42" s="3">
        <v>12</v>
      </c>
      <c r="G42" s="3">
        <v>0</v>
      </c>
      <c r="H42" s="3">
        <v>2</v>
      </c>
      <c r="I42" s="3">
        <v>0</v>
      </c>
      <c r="J42" s="3">
        <v>1</v>
      </c>
      <c r="K42" s="3">
        <v>0</v>
      </c>
      <c r="L42" s="3">
        <v>1</v>
      </c>
      <c r="M42" s="26">
        <v>0</v>
      </c>
      <c r="N42" s="72">
        <v>0</v>
      </c>
      <c r="O42" s="3">
        <v>1</v>
      </c>
      <c r="P42" s="3">
        <v>8</v>
      </c>
      <c r="Q42" s="3">
        <v>1</v>
      </c>
      <c r="R42" s="3">
        <v>1</v>
      </c>
      <c r="S42" s="3">
        <v>0</v>
      </c>
      <c r="T42" s="3">
        <v>0</v>
      </c>
      <c r="U42" s="3">
        <v>1</v>
      </c>
      <c r="V42" s="3">
        <v>1</v>
      </c>
      <c r="W42" s="3">
        <v>0</v>
      </c>
      <c r="X42" s="26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11</v>
      </c>
      <c r="AD42" s="20">
        <v>42</v>
      </c>
      <c r="AE42" s="20">
        <v>11</v>
      </c>
      <c r="AF42" s="20">
        <v>38</v>
      </c>
      <c r="AG42" s="20">
        <v>1</v>
      </c>
      <c r="AH42" s="20">
        <v>1</v>
      </c>
      <c r="AI42" s="20">
        <v>0</v>
      </c>
      <c r="AJ42" s="20">
        <v>0</v>
      </c>
      <c r="AK42" s="20">
        <v>0</v>
      </c>
      <c r="AL42" s="20">
        <v>3</v>
      </c>
      <c r="AM42" s="20">
        <v>1</v>
      </c>
      <c r="AN42" s="20">
        <v>12</v>
      </c>
      <c r="AO42" s="20">
        <v>2</v>
      </c>
      <c r="AP42" s="20">
        <v>1</v>
      </c>
      <c r="AQ42" s="20">
        <v>0</v>
      </c>
      <c r="AR42" s="20">
        <v>1</v>
      </c>
      <c r="AS42" s="20">
        <v>2</v>
      </c>
      <c r="AT42" s="20">
        <v>4</v>
      </c>
      <c r="AU42" s="20">
        <v>0</v>
      </c>
      <c r="AV42" s="20">
        <v>3</v>
      </c>
      <c r="AW42" s="20">
        <v>0</v>
      </c>
      <c r="AX42" s="171">
        <v>0</v>
      </c>
      <c r="AY42" s="40"/>
      <c r="AZ42" s="40"/>
      <c r="BA42" s="40"/>
      <c r="BB42" s="40"/>
      <c r="BC42" s="40"/>
      <c r="BD42" s="40"/>
      <c r="BE42" s="40"/>
      <c r="BF42" s="40"/>
      <c r="BG42" s="40"/>
    </row>
    <row r="43" spans="1:59" ht="33" customHeight="1" thickBot="1">
      <c r="A43" s="206" t="s">
        <v>401</v>
      </c>
      <c r="B43" s="73">
        <v>1</v>
      </c>
      <c r="C43" s="74">
        <v>1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382">
        <v>0</v>
      </c>
      <c r="N43" s="383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382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1</v>
      </c>
      <c r="AD43" s="79">
        <v>0</v>
      </c>
      <c r="AE43" s="79">
        <v>1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0</v>
      </c>
      <c r="AQ43" s="79">
        <v>0</v>
      </c>
      <c r="AR43" s="79">
        <v>0</v>
      </c>
      <c r="AS43" s="79">
        <v>0</v>
      </c>
      <c r="AT43" s="79">
        <v>0</v>
      </c>
      <c r="AU43" s="79">
        <v>1</v>
      </c>
      <c r="AV43" s="79">
        <v>0</v>
      </c>
      <c r="AW43" s="79">
        <v>0</v>
      </c>
      <c r="AX43" s="384">
        <v>0</v>
      </c>
      <c r="AY43" s="40"/>
      <c r="AZ43" s="40"/>
      <c r="BA43" s="40"/>
      <c r="BB43" s="40"/>
      <c r="BC43" s="40"/>
      <c r="BD43" s="40"/>
      <c r="BE43" s="40"/>
      <c r="BF43" s="40"/>
      <c r="BG43" s="40"/>
    </row>
  </sheetData>
  <sheetProtection sheet="1"/>
  <mergeCells count="46">
    <mergeCell ref="I5:J6"/>
    <mergeCell ref="I3:J3"/>
    <mergeCell ref="K6:L6"/>
    <mergeCell ref="E3:F3"/>
    <mergeCell ref="K3:L3"/>
    <mergeCell ref="A3:A8"/>
    <mergeCell ref="E5:F6"/>
    <mergeCell ref="G5:H6"/>
    <mergeCell ref="G3:H3"/>
    <mergeCell ref="B3:D6"/>
    <mergeCell ref="M6:N6"/>
    <mergeCell ref="M3:N3"/>
    <mergeCell ref="O5:P6"/>
    <mergeCell ref="O3:P3"/>
    <mergeCell ref="W3:X3"/>
    <mergeCell ref="Q5:R6"/>
    <mergeCell ref="Q3:R3"/>
    <mergeCell ref="Y5:Y6"/>
    <mergeCell ref="Z5:Z6"/>
    <mergeCell ref="Y3:Z3"/>
    <mergeCell ref="U3:V3"/>
    <mergeCell ref="S6:T6"/>
    <mergeCell ref="U6:V6"/>
    <mergeCell ref="S3:T3"/>
    <mergeCell ref="AA5:AA6"/>
    <mergeCell ref="AB5:AB6"/>
    <mergeCell ref="AA3:AB3"/>
    <mergeCell ref="AC5:AD6"/>
    <mergeCell ref="AC3:AD3"/>
    <mergeCell ref="AE5:AF6"/>
    <mergeCell ref="AE3:AF3"/>
    <mergeCell ref="AG3:AH3"/>
    <mergeCell ref="AI6:AJ6"/>
    <mergeCell ref="AI3:AJ3"/>
    <mergeCell ref="AK6:AL6"/>
    <mergeCell ref="AK3:AL3"/>
    <mergeCell ref="AM6:AN6"/>
    <mergeCell ref="AM3:AN3"/>
    <mergeCell ref="AW6:AX6"/>
    <mergeCell ref="AW3:AX3"/>
    <mergeCell ref="AO6:AP6"/>
    <mergeCell ref="AO3:AP3"/>
    <mergeCell ref="AQ3:AR3"/>
    <mergeCell ref="AS3:AT3"/>
    <mergeCell ref="AU6:AV6"/>
    <mergeCell ref="AU3:AV3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41" r:id="rId1"/>
  <colBreaks count="1" manualBreakCount="1">
    <brk id="24" max="1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L150"/>
  <sheetViews>
    <sheetView zoomScaleSheetLayoutView="200" zoomScalePageLayoutView="0" workbookViewId="0" topLeftCell="A1">
      <selection activeCell="B12" sqref="B12"/>
    </sheetView>
  </sheetViews>
  <sheetFormatPr defaultColWidth="9.00390625" defaultRowHeight="13.5"/>
  <cols>
    <col min="1" max="1" width="13.25390625" style="1" customWidth="1"/>
    <col min="2" max="3" width="8.875" style="1" customWidth="1"/>
    <col min="4" max="58" width="5.875" style="1" customWidth="1"/>
    <col min="59" max="16384" width="9.00390625" style="1" customWidth="1"/>
  </cols>
  <sheetData>
    <row r="1" spans="1:22" ht="30" customHeight="1">
      <c r="A1" s="93" t="s">
        <v>402</v>
      </c>
      <c r="B1" s="29"/>
      <c r="C1" s="29"/>
      <c r="D1" s="29"/>
      <c r="E1" s="29"/>
      <c r="F1" s="49"/>
      <c r="G1" s="50"/>
      <c r="H1" s="29"/>
      <c r="I1" s="29"/>
      <c r="J1" s="29"/>
      <c r="K1" s="29"/>
      <c r="L1" s="29"/>
      <c r="M1" s="29"/>
      <c r="N1" s="29"/>
      <c r="O1" s="29"/>
      <c r="P1" s="29"/>
      <c r="Q1" s="96"/>
      <c r="R1" s="29"/>
      <c r="S1" s="29"/>
      <c r="T1" s="29"/>
      <c r="U1" s="29"/>
      <c r="V1" s="29"/>
    </row>
    <row r="2" spans="1:22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58" ht="24.75" customHeight="1">
      <c r="A3" s="411" t="s">
        <v>328</v>
      </c>
      <c r="B3" s="393" t="s">
        <v>403</v>
      </c>
      <c r="C3" s="397"/>
      <c r="D3" s="393" t="s">
        <v>404</v>
      </c>
      <c r="E3" s="398"/>
      <c r="F3" s="393" t="s">
        <v>405</v>
      </c>
      <c r="G3" s="398"/>
      <c r="H3" s="207" t="s">
        <v>760</v>
      </c>
      <c r="I3" s="208" t="s">
        <v>761</v>
      </c>
      <c r="J3" s="209" t="s">
        <v>406</v>
      </c>
      <c r="K3" s="393" t="s">
        <v>407</v>
      </c>
      <c r="L3" s="398"/>
      <c r="M3" s="393" t="s">
        <v>408</v>
      </c>
      <c r="N3" s="397"/>
      <c r="O3" s="393" t="s">
        <v>409</v>
      </c>
      <c r="P3" s="397"/>
      <c r="Q3" s="393" t="s">
        <v>410</v>
      </c>
      <c r="R3" s="397"/>
      <c r="S3" s="393" t="s">
        <v>411</v>
      </c>
      <c r="T3" s="397"/>
      <c r="U3" s="393" t="s">
        <v>412</v>
      </c>
      <c r="V3" s="397"/>
      <c r="W3" s="393" t="s">
        <v>413</v>
      </c>
      <c r="X3" s="397"/>
      <c r="Y3" s="393" t="s">
        <v>414</v>
      </c>
      <c r="Z3" s="397"/>
      <c r="AA3" s="393" t="s">
        <v>415</v>
      </c>
      <c r="AB3" s="397"/>
      <c r="AC3" s="404" t="s">
        <v>416</v>
      </c>
      <c r="AD3" s="437"/>
      <c r="AE3" s="393" t="s">
        <v>417</v>
      </c>
      <c r="AF3" s="398"/>
      <c r="AG3" s="393" t="s">
        <v>418</v>
      </c>
      <c r="AH3" s="397"/>
      <c r="AI3" s="404" t="s">
        <v>419</v>
      </c>
      <c r="AJ3" s="405"/>
      <c r="AK3" s="393" t="s">
        <v>420</v>
      </c>
      <c r="AL3" s="398"/>
      <c r="AM3" s="393" t="s">
        <v>421</v>
      </c>
      <c r="AN3" s="397"/>
      <c r="AO3" s="404" t="s">
        <v>422</v>
      </c>
      <c r="AP3" s="405"/>
      <c r="AQ3" s="393" t="s">
        <v>423</v>
      </c>
      <c r="AR3" s="397"/>
      <c r="AS3" s="393" t="s">
        <v>424</v>
      </c>
      <c r="AT3" s="398"/>
      <c r="AU3" s="404" t="s">
        <v>425</v>
      </c>
      <c r="AV3" s="437"/>
      <c r="AW3" s="393" t="s">
        <v>426</v>
      </c>
      <c r="AX3" s="397"/>
      <c r="AY3" s="393" t="s">
        <v>427</v>
      </c>
      <c r="AZ3" s="397"/>
      <c r="BA3" s="393" t="s">
        <v>428</v>
      </c>
      <c r="BB3" s="397"/>
      <c r="BC3" s="393" t="s">
        <v>429</v>
      </c>
      <c r="BD3" s="397"/>
      <c r="BE3" s="393" t="s">
        <v>430</v>
      </c>
      <c r="BF3" s="394"/>
    </row>
    <row r="4" spans="1:58" ht="4.5" customHeight="1">
      <c r="A4" s="412"/>
      <c r="B4" s="210"/>
      <c r="C4" s="31"/>
      <c r="D4" s="51"/>
      <c r="E4" s="51"/>
      <c r="F4" s="30"/>
      <c r="G4" s="51"/>
      <c r="H4" s="152"/>
      <c r="I4" s="31"/>
      <c r="J4" s="51"/>
      <c r="K4" s="30"/>
      <c r="L4" s="51"/>
      <c r="M4" s="30"/>
      <c r="N4" s="31"/>
      <c r="O4" s="51"/>
      <c r="P4" s="51"/>
      <c r="Q4" s="30"/>
      <c r="R4" s="31"/>
      <c r="S4" s="30"/>
      <c r="T4" s="51"/>
      <c r="U4" s="30"/>
      <c r="V4" s="31"/>
      <c r="W4" s="30"/>
      <c r="X4" s="31"/>
      <c r="Y4" s="30"/>
      <c r="Z4" s="31"/>
      <c r="AA4" s="30"/>
      <c r="AB4" s="31"/>
      <c r="AC4" s="54"/>
      <c r="AD4" s="153"/>
      <c r="AE4" s="30"/>
      <c r="AF4" s="51"/>
      <c r="AG4" s="30"/>
      <c r="AH4" s="31"/>
      <c r="AI4" s="54"/>
      <c r="AJ4" s="55"/>
      <c r="AK4" s="30"/>
      <c r="AL4" s="51"/>
      <c r="AM4" s="30"/>
      <c r="AN4" s="31"/>
      <c r="AO4" s="54"/>
      <c r="AP4" s="55"/>
      <c r="AQ4" s="30"/>
      <c r="AR4" s="31"/>
      <c r="AS4" s="30"/>
      <c r="AT4" s="51"/>
      <c r="AU4" s="54"/>
      <c r="AV4" s="153"/>
      <c r="AW4" s="30"/>
      <c r="AX4" s="51"/>
      <c r="AY4" s="30"/>
      <c r="AZ4" s="51"/>
      <c r="BA4" s="30"/>
      <c r="BB4" s="51"/>
      <c r="BC4" s="30"/>
      <c r="BD4" s="51"/>
      <c r="BE4" s="30"/>
      <c r="BF4" s="97"/>
    </row>
    <row r="5" spans="1:58" ht="19.5" customHeight="1">
      <c r="A5" s="413"/>
      <c r="B5" s="100"/>
      <c r="C5" s="101"/>
      <c r="F5" s="100"/>
      <c r="G5" s="154"/>
      <c r="H5" s="155"/>
      <c r="I5" s="87"/>
      <c r="J5" s="106"/>
      <c r="K5" s="98"/>
      <c r="L5" s="99"/>
      <c r="M5" s="86"/>
      <c r="N5" s="87"/>
      <c r="O5" s="157"/>
      <c r="P5" s="157"/>
      <c r="Q5" s="100"/>
      <c r="R5" s="101"/>
      <c r="S5" s="98"/>
      <c r="T5" s="99"/>
      <c r="U5" s="98"/>
      <c r="V5" s="102"/>
      <c r="W5" s="406" t="s">
        <v>431</v>
      </c>
      <c r="X5" s="428"/>
      <c r="Y5" s="100"/>
      <c r="Z5" s="101"/>
      <c r="AA5" s="100"/>
      <c r="AB5" s="101"/>
      <c r="AC5" s="429" t="s">
        <v>432</v>
      </c>
      <c r="AD5" s="430"/>
      <c r="AE5" s="391" t="s">
        <v>433</v>
      </c>
      <c r="AF5" s="408"/>
      <c r="AG5" s="395" t="s">
        <v>434</v>
      </c>
      <c r="AH5" s="433"/>
      <c r="AI5" s="403" t="s">
        <v>435</v>
      </c>
      <c r="AJ5" s="434" t="s">
        <v>436</v>
      </c>
      <c r="AK5" s="391" t="s">
        <v>437</v>
      </c>
      <c r="AL5" s="410"/>
      <c r="AM5" s="391" t="s">
        <v>438</v>
      </c>
      <c r="AN5" s="408" t="s">
        <v>439</v>
      </c>
      <c r="AO5" s="403" t="s">
        <v>440</v>
      </c>
      <c r="AP5" s="402"/>
      <c r="AQ5" s="391" t="s">
        <v>441</v>
      </c>
      <c r="AR5" s="408" t="s">
        <v>926</v>
      </c>
      <c r="AS5" s="391" t="s">
        <v>442</v>
      </c>
      <c r="AT5" s="408" t="s">
        <v>443</v>
      </c>
      <c r="AU5" s="403" t="s">
        <v>444</v>
      </c>
      <c r="AV5" s="434"/>
      <c r="AW5" s="391" t="s">
        <v>445</v>
      </c>
      <c r="AX5" s="410"/>
      <c r="AY5" s="391" t="s">
        <v>446</v>
      </c>
      <c r="AZ5" s="410" t="s">
        <v>447</v>
      </c>
      <c r="BA5" s="391" t="s">
        <v>448</v>
      </c>
      <c r="BB5" s="410"/>
      <c r="BC5" s="391" t="s">
        <v>449</v>
      </c>
      <c r="BD5" s="410"/>
      <c r="BE5" s="391" t="s">
        <v>367</v>
      </c>
      <c r="BF5" s="425" t="s">
        <v>444</v>
      </c>
    </row>
    <row r="6" spans="1:58" ht="144.75" customHeight="1">
      <c r="A6" s="413"/>
      <c r="B6" s="86" t="s">
        <v>450</v>
      </c>
      <c r="C6" s="87" t="s">
        <v>451</v>
      </c>
      <c r="D6" s="391" t="s">
        <v>452</v>
      </c>
      <c r="E6" s="435"/>
      <c r="F6" s="391" t="s">
        <v>453</v>
      </c>
      <c r="G6" s="410"/>
      <c r="H6" s="160" t="s">
        <v>756</v>
      </c>
      <c r="I6" s="211" t="s">
        <v>758</v>
      </c>
      <c r="J6" s="161" t="s">
        <v>454</v>
      </c>
      <c r="K6" s="391" t="s">
        <v>455</v>
      </c>
      <c r="L6" s="399"/>
      <c r="M6" s="86" t="s">
        <v>456</v>
      </c>
      <c r="N6" s="87" t="s">
        <v>362</v>
      </c>
      <c r="O6" s="391" t="s">
        <v>457</v>
      </c>
      <c r="P6" s="408"/>
      <c r="Q6" s="391" t="s">
        <v>458</v>
      </c>
      <c r="R6" s="408"/>
      <c r="S6" s="426" t="s">
        <v>459</v>
      </c>
      <c r="T6" s="453"/>
      <c r="U6" s="86" t="s">
        <v>367</v>
      </c>
      <c r="V6" s="87" t="s">
        <v>362</v>
      </c>
      <c r="W6" s="407"/>
      <c r="X6" s="428"/>
      <c r="Y6" s="86" t="s">
        <v>456</v>
      </c>
      <c r="Z6" s="87" t="s">
        <v>431</v>
      </c>
      <c r="AA6" s="86" t="s">
        <v>460</v>
      </c>
      <c r="AB6" s="87" t="s">
        <v>431</v>
      </c>
      <c r="AC6" s="431"/>
      <c r="AD6" s="430"/>
      <c r="AE6" s="391"/>
      <c r="AF6" s="408"/>
      <c r="AG6" s="395"/>
      <c r="AH6" s="433"/>
      <c r="AI6" s="436"/>
      <c r="AJ6" s="434"/>
      <c r="AK6" s="391"/>
      <c r="AL6" s="410"/>
      <c r="AM6" s="432"/>
      <c r="AN6" s="408"/>
      <c r="AO6" s="403"/>
      <c r="AP6" s="402"/>
      <c r="AQ6" s="432"/>
      <c r="AR6" s="408"/>
      <c r="AS6" s="432"/>
      <c r="AT6" s="408"/>
      <c r="AU6" s="403"/>
      <c r="AV6" s="434"/>
      <c r="AW6" s="391"/>
      <c r="AX6" s="410"/>
      <c r="AY6" s="391"/>
      <c r="AZ6" s="410"/>
      <c r="BA6" s="391"/>
      <c r="BB6" s="410"/>
      <c r="BC6" s="391"/>
      <c r="BD6" s="410"/>
      <c r="BE6" s="391"/>
      <c r="BF6" s="425"/>
    </row>
    <row r="7" spans="1:58" ht="4.5" customHeight="1">
      <c r="A7" s="413"/>
      <c r="B7" s="212"/>
      <c r="C7" s="186"/>
      <c r="D7" s="184"/>
      <c r="E7" s="213"/>
      <c r="F7" s="184"/>
      <c r="G7" s="185"/>
      <c r="H7" s="214"/>
      <c r="I7" s="186"/>
      <c r="J7" s="185"/>
      <c r="K7" s="184"/>
      <c r="L7" s="78"/>
      <c r="M7" s="184"/>
      <c r="N7" s="186"/>
      <c r="O7" s="184"/>
      <c r="P7" s="186"/>
      <c r="Q7" s="184"/>
      <c r="R7" s="186"/>
      <c r="S7" s="215"/>
      <c r="T7" s="216"/>
      <c r="U7" s="215"/>
      <c r="V7" s="216"/>
      <c r="W7" s="77"/>
      <c r="X7" s="217"/>
      <c r="Y7" s="184"/>
      <c r="Z7" s="186"/>
      <c r="AA7" s="184"/>
      <c r="AB7" s="186"/>
      <c r="AC7" s="218"/>
      <c r="AD7" s="219"/>
      <c r="AE7" s="184"/>
      <c r="AF7" s="186"/>
      <c r="AG7" s="188"/>
      <c r="AH7" s="220"/>
      <c r="AI7" s="221"/>
      <c r="AJ7" s="222"/>
      <c r="AK7" s="184"/>
      <c r="AL7" s="185"/>
      <c r="AM7" s="223"/>
      <c r="AN7" s="186"/>
      <c r="AO7" s="75"/>
      <c r="AP7" s="76"/>
      <c r="AQ7" s="223"/>
      <c r="AR7" s="186"/>
      <c r="AS7" s="223"/>
      <c r="AT7" s="186"/>
      <c r="AU7" s="75"/>
      <c r="AV7" s="222"/>
      <c r="AW7" s="184"/>
      <c r="AX7" s="185"/>
      <c r="AY7" s="184"/>
      <c r="AZ7" s="185"/>
      <c r="BA7" s="184"/>
      <c r="BB7" s="185"/>
      <c r="BC7" s="184"/>
      <c r="BD7" s="185"/>
      <c r="BE7" s="184"/>
      <c r="BF7" s="224"/>
    </row>
    <row r="8" spans="1:58" ht="24.75" customHeight="1" thickBot="1">
      <c r="A8" s="414"/>
      <c r="B8" s="34" t="s">
        <v>1</v>
      </c>
      <c r="C8" s="35" t="s">
        <v>2</v>
      </c>
      <c r="D8" s="34" t="s">
        <v>1</v>
      </c>
      <c r="E8" s="35" t="s">
        <v>2</v>
      </c>
      <c r="F8" s="34" t="s">
        <v>1</v>
      </c>
      <c r="G8" s="35" t="s">
        <v>2</v>
      </c>
      <c r="H8" s="35" t="s">
        <v>2</v>
      </c>
      <c r="I8" s="35" t="s">
        <v>2</v>
      </c>
      <c r="J8" s="35" t="s">
        <v>1</v>
      </c>
      <c r="K8" s="34" t="s">
        <v>1</v>
      </c>
      <c r="L8" s="35" t="s">
        <v>2</v>
      </c>
      <c r="M8" s="34" t="s">
        <v>1</v>
      </c>
      <c r="N8" s="35" t="s">
        <v>2</v>
      </c>
      <c r="O8" s="34" t="s">
        <v>1</v>
      </c>
      <c r="P8" s="35" t="s">
        <v>2</v>
      </c>
      <c r="Q8" s="34" t="s">
        <v>1</v>
      </c>
      <c r="R8" s="35" t="s">
        <v>2</v>
      </c>
      <c r="S8" s="34" t="s">
        <v>1</v>
      </c>
      <c r="T8" s="35" t="s">
        <v>2</v>
      </c>
      <c r="U8" s="34" t="s">
        <v>1</v>
      </c>
      <c r="V8" s="35" t="s">
        <v>2</v>
      </c>
      <c r="W8" s="35" t="s">
        <v>1</v>
      </c>
      <c r="X8" s="35" t="s">
        <v>2</v>
      </c>
      <c r="Y8" s="35" t="s">
        <v>1</v>
      </c>
      <c r="Z8" s="35" t="s">
        <v>2</v>
      </c>
      <c r="AA8" s="35" t="s">
        <v>1</v>
      </c>
      <c r="AB8" s="35" t="s">
        <v>2</v>
      </c>
      <c r="AC8" s="35" t="s">
        <v>1</v>
      </c>
      <c r="AD8" s="35" t="s">
        <v>2</v>
      </c>
      <c r="AE8" s="35" t="s">
        <v>1</v>
      </c>
      <c r="AF8" s="35" t="s">
        <v>2</v>
      </c>
      <c r="AG8" s="35" t="s">
        <v>1</v>
      </c>
      <c r="AH8" s="35" t="s">
        <v>2</v>
      </c>
      <c r="AI8" s="35" t="s">
        <v>1</v>
      </c>
      <c r="AJ8" s="35" t="s">
        <v>2</v>
      </c>
      <c r="AK8" s="35" t="s">
        <v>1</v>
      </c>
      <c r="AL8" s="35" t="s">
        <v>2</v>
      </c>
      <c r="AM8" s="35" t="s">
        <v>1</v>
      </c>
      <c r="AN8" s="35" t="s">
        <v>2</v>
      </c>
      <c r="AO8" s="35" t="s">
        <v>1</v>
      </c>
      <c r="AP8" s="35" t="s">
        <v>2</v>
      </c>
      <c r="AQ8" s="35" t="s">
        <v>1</v>
      </c>
      <c r="AR8" s="35" t="s">
        <v>2</v>
      </c>
      <c r="AS8" s="35" t="s">
        <v>1</v>
      </c>
      <c r="AT8" s="35" t="s">
        <v>2</v>
      </c>
      <c r="AU8" s="35" t="s">
        <v>1</v>
      </c>
      <c r="AV8" s="35" t="s">
        <v>2</v>
      </c>
      <c r="AW8" s="35" t="s">
        <v>1</v>
      </c>
      <c r="AX8" s="35" t="s">
        <v>2</v>
      </c>
      <c r="AY8" s="35" t="s">
        <v>1</v>
      </c>
      <c r="AZ8" s="35" t="s">
        <v>2</v>
      </c>
      <c r="BA8" s="35" t="s">
        <v>1</v>
      </c>
      <c r="BB8" s="35" t="s">
        <v>2</v>
      </c>
      <c r="BC8" s="35" t="s">
        <v>1</v>
      </c>
      <c r="BD8" s="35" t="s">
        <v>2</v>
      </c>
      <c r="BE8" s="35" t="s">
        <v>1</v>
      </c>
      <c r="BF8" s="118" t="s">
        <v>2</v>
      </c>
    </row>
    <row r="9" spans="1:64" ht="15" customHeight="1" hidden="1">
      <c r="A9" s="119"/>
      <c r="B9" s="225"/>
      <c r="C9" s="225"/>
      <c r="D9" s="225"/>
      <c r="E9" s="225"/>
      <c r="F9" s="225"/>
      <c r="G9" s="225"/>
      <c r="H9" s="225"/>
      <c r="I9" s="225"/>
      <c r="J9" s="225"/>
      <c r="K9" s="226"/>
      <c r="L9" s="227"/>
      <c r="M9" s="225"/>
      <c r="N9" s="228"/>
      <c r="O9" s="225"/>
      <c r="P9" s="225"/>
      <c r="Q9" s="225"/>
      <c r="R9" s="225"/>
      <c r="S9" s="225"/>
      <c r="T9" s="225"/>
      <c r="U9" s="225"/>
      <c r="V9" s="226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30"/>
      <c r="BG9" s="40"/>
      <c r="BH9" s="40"/>
      <c r="BI9" s="40"/>
      <c r="BJ9" s="40"/>
      <c r="BK9" s="40"/>
      <c r="BL9" s="40"/>
    </row>
    <row r="10" spans="1:64" s="94" customFormat="1" ht="34.5" customHeight="1">
      <c r="A10" s="204" t="s">
        <v>931</v>
      </c>
      <c r="B10" s="231">
        <v>2327</v>
      </c>
      <c r="C10" s="232">
        <v>890</v>
      </c>
      <c r="D10" s="232">
        <v>25</v>
      </c>
      <c r="E10" s="232">
        <v>27</v>
      </c>
      <c r="F10" s="232">
        <v>9</v>
      </c>
      <c r="G10" s="232">
        <v>501</v>
      </c>
      <c r="H10" s="232">
        <v>269</v>
      </c>
      <c r="I10" s="232">
        <v>202</v>
      </c>
      <c r="J10" s="232">
        <v>419</v>
      </c>
      <c r="K10" s="233">
        <v>190</v>
      </c>
      <c r="L10" s="234">
        <v>82</v>
      </c>
      <c r="M10" s="232">
        <v>62</v>
      </c>
      <c r="N10" s="232">
        <v>37</v>
      </c>
      <c r="O10" s="232">
        <v>262</v>
      </c>
      <c r="P10" s="232">
        <v>210</v>
      </c>
      <c r="Q10" s="232">
        <v>221</v>
      </c>
      <c r="R10" s="232">
        <v>134</v>
      </c>
      <c r="S10" s="232">
        <v>86</v>
      </c>
      <c r="T10" s="232">
        <v>83</v>
      </c>
      <c r="U10" s="232">
        <v>642</v>
      </c>
      <c r="V10" s="233">
        <v>511</v>
      </c>
      <c r="W10" s="235">
        <v>211</v>
      </c>
      <c r="X10" s="235">
        <v>209</v>
      </c>
      <c r="Y10" s="235">
        <v>41</v>
      </c>
      <c r="Z10" s="235">
        <v>72</v>
      </c>
      <c r="AA10" s="235">
        <v>170</v>
      </c>
      <c r="AB10" s="235">
        <v>137</v>
      </c>
      <c r="AC10" s="235">
        <v>77</v>
      </c>
      <c r="AD10" s="235">
        <v>106</v>
      </c>
      <c r="AE10" s="235">
        <v>26</v>
      </c>
      <c r="AF10" s="235">
        <v>49</v>
      </c>
      <c r="AG10" s="235">
        <v>51</v>
      </c>
      <c r="AH10" s="235">
        <v>57</v>
      </c>
      <c r="AI10" s="235">
        <v>519</v>
      </c>
      <c r="AJ10" s="235">
        <v>466</v>
      </c>
      <c r="AK10" s="235">
        <v>377</v>
      </c>
      <c r="AL10" s="235">
        <v>288</v>
      </c>
      <c r="AM10" s="235">
        <v>142</v>
      </c>
      <c r="AN10" s="235">
        <v>178</v>
      </c>
      <c r="AO10" s="235">
        <v>101</v>
      </c>
      <c r="AP10" s="235">
        <v>245</v>
      </c>
      <c r="AQ10" s="235">
        <v>65</v>
      </c>
      <c r="AR10" s="235">
        <v>212</v>
      </c>
      <c r="AS10" s="235">
        <v>36</v>
      </c>
      <c r="AT10" s="235">
        <v>33</v>
      </c>
      <c r="AU10" s="235">
        <v>464</v>
      </c>
      <c r="AV10" s="235">
        <v>512</v>
      </c>
      <c r="AW10" s="235">
        <v>9</v>
      </c>
      <c r="AX10" s="235">
        <v>2</v>
      </c>
      <c r="AY10" s="235">
        <v>41</v>
      </c>
      <c r="AZ10" s="235">
        <v>42</v>
      </c>
      <c r="BA10" s="235">
        <v>140</v>
      </c>
      <c r="BB10" s="235">
        <v>144</v>
      </c>
      <c r="BC10" s="235">
        <v>66</v>
      </c>
      <c r="BD10" s="235">
        <v>147</v>
      </c>
      <c r="BE10" s="235">
        <v>208</v>
      </c>
      <c r="BF10" s="236">
        <v>177</v>
      </c>
      <c r="BG10" s="348"/>
      <c r="BH10" s="348"/>
      <c r="BI10" s="348"/>
      <c r="BJ10" s="348"/>
      <c r="BK10" s="348"/>
      <c r="BL10" s="348"/>
    </row>
    <row r="11" spans="1:64" s="94" customFormat="1" ht="34.5" customHeight="1">
      <c r="A11" s="204">
        <v>24</v>
      </c>
      <c r="B11" s="231">
        <v>2399</v>
      </c>
      <c r="C11" s="232">
        <v>884</v>
      </c>
      <c r="D11" s="232">
        <v>30</v>
      </c>
      <c r="E11" s="232">
        <v>34</v>
      </c>
      <c r="F11" s="232">
        <v>5</v>
      </c>
      <c r="G11" s="232">
        <v>536</v>
      </c>
      <c r="H11" s="232">
        <v>236</v>
      </c>
      <c r="I11" s="232">
        <v>201</v>
      </c>
      <c r="J11" s="232">
        <v>408</v>
      </c>
      <c r="K11" s="233">
        <v>217</v>
      </c>
      <c r="L11" s="234">
        <v>85</v>
      </c>
      <c r="M11" s="232">
        <v>66</v>
      </c>
      <c r="N11" s="232">
        <v>36</v>
      </c>
      <c r="O11" s="232">
        <v>290</v>
      </c>
      <c r="P11" s="232">
        <v>246</v>
      </c>
      <c r="Q11" s="232">
        <v>172</v>
      </c>
      <c r="R11" s="232">
        <v>129</v>
      </c>
      <c r="S11" s="232">
        <v>98</v>
      </c>
      <c r="T11" s="232">
        <v>70</v>
      </c>
      <c r="U11" s="232">
        <v>693</v>
      </c>
      <c r="V11" s="233">
        <v>517</v>
      </c>
      <c r="W11" s="235">
        <v>210</v>
      </c>
      <c r="X11" s="235">
        <v>201</v>
      </c>
      <c r="Y11" s="235">
        <v>60</v>
      </c>
      <c r="Z11" s="235">
        <v>63</v>
      </c>
      <c r="AA11" s="235">
        <v>150</v>
      </c>
      <c r="AB11" s="235">
        <v>138</v>
      </c>
      <c r="AC11" s="235">
        <v>101</v>
      </c>
      <c r="AD11" s="235">
        <v>105</v>
      </c>
      <c r="AE11" s="235">
        <v>33</v>
      </c>
      <c r="AF11" s="235">
        <v>54</v>
      </c>
      <c r="AG11" s="235">
        <v>68</v>
      </c>
      <c r="AH11" s="235">
        <v>51</v>
      </c>
      <c r="AI11" s="235">
        <v>454</v>
      </c>
      <c r="AJ11" s="235">
        <v>514</v>
      </c>
      <c r="AK11" s="235">
        <v>315</v>
      </c>
      <c r="AL11" s="235">
        <v>310</v>
      </c>
      <c r="AM11" s="235">
        <v>139</v>
      </c>
      <c r="AN11" s="235">
        <v>204</v>
      </c>
      <c r="AO11" s="235">
        <v>124</v>
      </c>
      <c r="AP11" s="235">
        <v>329</v>
      </c>
      <c r="AQ11" s="235">
        <v>90</v>
      </c>
      <c r="AR11" s="235">
        <v>272</v>
      </c>
      <c r="AS11" s="235">
        <v>34</v>
      </c>
      <c r="AT11" s="235">
        <v>57</v>
      </c>
      <c r="AU11" s="235">
        <v>510</v>
      </c>
      <c r="AV11" s="235">
        <v>607</v>
      </c>
      <c r="AW11" s="235">
        <v>7</v>
      </c>
      <c r="AX11" s="235">
        <v>16</v>
      </c>
      <c r="AY11" s="235">
        <v>54</v>
      </c>
      <c r="AZ11" s="235">
        <v>48</v>
      </c>
      <c r="BA11" s="235">
        <v>124</v>
      </c>
      <c r="BB11" s="235">
        <v>175</v>
      </c>
      <c r="BC11" s="235">
        <v>90</v>
      </c>
      <c r="BD11" s="235">
        <v>172</v>
      </c>
      <c r="BE11" s="235">
        <v>235</v>
      </c>
      <c r="BF11" s="236">
        <v>196</v>
      </c>
      <c r="BG11" s="348"/>
      <c r="BH11" s="348"/>
      <c r="BI11" s="348"/>
      <c r="BJ11" s="348"/>
      <c r="BK11" s="348"/>
      <c r="BL11" s="348"/>
    </row>
    <row r="12" spans="1:64" ht="34.5" customHeight="1">
      <c r="A12" s="237">
        <v>25</v>
      </c>
      <c r="B12" s="238">
        <v>2309</v>
      </c>
      <c r="C12" s="239">
        <v>926</v>
      </c>
      <c r="D12" s="239">
        <v>32</v>
      </c>
      <c r="E12" s="239">
        <v>21</v>
      </c>
      <c r="F12" s="239">
        <v>0</v>
      </c>
      <c r="G12" s="239">
        <v>533</v>
      </c>
      <c r="H12" s="239">
        <v>277</v>
      </c>
      <c r="I12" s="239">
        <v>192</v>
      </c>
      <c r="J12" s="239">
        <v>475</v>
      </c>
      <c r="K12" s="240">
        <v>196</v>
      </c>
      <c r="L12" s="241">
        <v>106</v>
      </c>
      <c r="M12" s="239">
        <v>71</v>
      </c>
      <c r="N12" s="239">
        <v>39</v>
      </c>
      <c r="O12" s="239">
        <v>304</v>
      </c>
      <c r="P12" s="239">
        <v>205</v>
      </c>
      <c r="Q12" s="239">
        <v>213</v>
      </c>
      <c r="R12" s="239">
        <v>151</v>
      </c>
      <c r="S12" s="239">
        <v>82</v>
      </c>
      <c r="T12" s="239">
        <v>88</v>
      </c>
      <c r="U12" s="239">
        <v>716</v>
      </c>
      <c r="V12" s="240">
        <v>549</v>
      </c>
      <c r="W12" s="242">
        <v>245</v>
      </c>
      <c r="X12" s="242">
        <v>229</v>
      </c>
      <c r="Y12" s="242">
        <v>56</v>
      </c>
      <c r="Z12" s="242">
        <v>66</v>
      </c>
      <c r="AA12" s="242">
        <v>189</v>
      </c>
      <c r="AB12" s="242">
        <v>163</v>
      </c>
      <c r="AC12" s="242">
        <v>86</v>
      </c>
      <c r="AD12" s="242">
        <v>125</v>
      </c>
      <c r="AE12" s="242">
        <v>37</v>
      </c>
      <c r="AF12" s="242">
        <v>54</v>
      </c>
      <c r="AG12" s="242">
        <v>49</v>
      </c>
      <c r="AH12" s="242">
        <v>71</v>
      </c>
      <c r="AI12" s="242">
        <v>455</v>
      </c>
      <c r="AJ12" s="242">
        <v>463</v>
      </c>
      <c r="AK12" s="242">
        <v>316</v>
      </c>
      <c r="AL12" s="242">
        <v>287</v>
      </c>
      <c r="AM12" s="242">
        <v>139</v>
      </c>
      <c r="AN12" s="242">
        <v>176</v>
      </c>
      <c r="AO12" s="242">
        <v>121</v>
      </c>
      <c r="AP12" s="242">
        <v>339</v>
      </c>
      <c r="AQ12" s="242">
        <v>90</v>
      </c>
      <c r="AR12" s="242">
        <v>296</v>
      </c>
      <c r="AS12" s="242">
        <v>31</v>
      </c>
      <c r="AT12" s="242">
        <v>43</v>
      </c>
      <c r="AU12" s="242">
        <v>553</v>
      </c>
      <c r="AV12" s="242">
        <v>635</v>
      </c>
      <c r="AW12" s="242">
        <v>6</v>
      </c>
      <c r="AX12" s="242">
        <v>5</v>
      </c>
      <c r="AY12" s="242">
        <v>51</v>
      </c>
      <c r="AZ12" s="242">
        <v>36</v>
      </c>
      <c r="BA12" s="242">
        <v>149</v>
      </c>
      <c r="BB12" s="242">
        <v>154</v>
      </c>
      <c r="BC12" s="242">
        <v>99</v>
      </c>
      <c r="BD12" s="242">
        <v>226</v>
      </c>
      <c r="BE12" s="242">
        <v>248</v>
      </c>
      <c r="BF12" s="243">
        <v>214</v>
      </c>
      <c r="BG12" s="40"/>
      <c r="BH12" s="40"/>
      <c r="BI12" s="40"/>
      <c r="BJ12" s="40"/>
      <c r="BK12" s="40"/>
      <c r="BL12" s="40"/>
    </row>
    <row r="13" spans="1:64" ht="19.5" customHeight="1">
      <c r="A13" s="204"/>
      <c r="B13" s="244"/>
      <c r="C13" s="245"/>
      <c r="D13" s="245"/>
      <c r="E13" s="245"/>
      <c r="F13" s="245"/>
      <c r="G13" s="245"/>
      <c r="H13" s="245"/>
      <c r="I13" s="245"/>
      <c r="J13" s="245"/>
      <c r="K13" s="246"/>
      <c r="L13" s="247"/>
      <c r="M13" s="245"/>
      <c r="N13" s="245"/>
      <c r="O13" s="245"/>
      <c r="P13" s="245"/>
      <c r="Q13" s="245"/>
      <c r="R13" s="245"/>
      <c r="S13" s="245"/>
      <c r="T13" s="245"/>
      <c r="U13" s="245"/>
      <c r="V13" s="246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30"/>
      <c r="BG13" s="40"/>
      <c r="BH13" s="40"/>
      <c r="BI13" s="40"/>
      <c r="BJ13" s="40"/>
      <c r="BK13" s="40"/>
      <c r="BL13" s="40"/>
    </row>
    <row r="14" spans="1:64" ht="33.75" customHeight="1">
      <c r="A14" s="204" t="s">
        <v>380</v>
      </c>
      <c r="B14" s="61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26">
        <v>0</v>
      </c>
      <c r="L14" s="72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26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1</v>
      </c>
      <c r="AD14" s="20">
        <v>0</v>
      </c>
      <c r="AE14" s="20">
        <v>0</v>
      </c>
      <c r="AF14" s="20">
        <v>0</v>
      </c>
      <c r="AG14" s="20">
        <v>1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3</v>
      </c>
      <c r="AV14" s="20">
        <v>0</v>
      </c>
      <c r="AW14" s="20">
        <v>0</v>
      </c>
      <c r="AX14" s="20">
        <v>0</v>
      </c>
      <c r="AY14" s="20">
        <v>1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2</v>
      </c>
      <c r="BF14" s="171">
        <v>0</v>
      </c>
      <c r="BG14" s="40"/>
      <c r="BH14" s="40"/>
      <c r="BI14" s="40"/>
      <c r="BJ14" s="40"/>
      <c r="BK14" s="40"/>
      <c r="BL14" s="40"/>
    </row>
    <row r="15" spans="1:64" ht="33.75" customHeight="1">
      <c r="A15" s="204" t="s">
        <v>381</v>
      </c>
      <c r="B15" s="61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26">
        <v>0</v>
      </c>
      <c r="L15" s="72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26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1</v>
      </c>
      <c r="AE15" s="20">
        <v>0</v>
      </c>
      <c r="AF15" s="20">
        <v>0</v>
      </c>
      <c r="AG15" s="20">
        <v>0</v>
      </c>
      <c r="AH15" s="20">
        <v>1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3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3</v>
      </c>
      <c r="BF15" s="171">
        <v>0</v>
      </c>
      <c r="BG15" s="40"/>
      <c r="BH15" s="40"/>
      <c r="BI15" s="40"/>
      <c r="BJ15" s="40"/>
      <c r="BK15" s="40"/>
      <c r="BL15" s="40"/>
    </row>
    <row r="16" spans="1:64" ht="33.75" customHeight="1">
      <c r="A16" s="204" t="s">
        <v>382</v>
      </c>
      <c r="B16" s="61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26">
        <v>0</v>
      </c>
      <c r="L16" s="72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26">
        <v>0</v>
      </c>
      <c r="W16" s="20">
        <v>1</v>
      </c>
      <c r="X16" s="20">
        <v>0</v>
      </c>
      <c r="Y16" s="20">
        <v>1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1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171">
        <v>1</v>
      </c>
      <c r="BG16" s="40"/>
      <c r="BH16" s="40"/>
      <c r="BI16" s="40"/>
      <c r="BJ16" s="40"/>
      <c r="BK16" s="40"/>
      <c r="BL16" s="40"/>
    </row>
    <row r="17" spans="1:64" ht="33.75" customHeight="1">
      <c r="A17" s="248" t="s">
        <v>383</v>
      </c>
      <c r="B17" s="61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26">
        <v>0</v>
      </c>
      <c r="L17" s="72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26">
        <v>1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171">
        <v>0</v>
      </c>
      <c r="BG17" s="40"/>
      <c r="BH17" s="40"/>
      <c r="BI17" s="40"/>
      <c r="BJ17" s="40"/>
      <c r="BK17" s="40"/>
      <c r="BL17" s="40"/>
    </row>
    <row r="18" spans="1:64" ht="33.75" customHeight="1">
      <c r="A18" s="205" t="s">
        <v>384</v>
      </c>
      <c r="B18" s="61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26">
        <v>0</v>
      </c>
      <c r="L18" s="72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26">
        <v>1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171">
        <v>0</v>
      </c>
      <c r="BG18" s="40"/>
      <c r="BH18" s="40"/>
      <c r="BI18" s="40"/>
      <c r="BJ18" s="40"/>
      <c r="BK18" s="40"/>
      <c r="BL18" s="40"/>
    </row>
    <row r="19" spans="1:64" ht="19.5" customHeight="1">
      <c r="A19" s="205"/>
      <c r="B19" s="61"/>
      <c r="C19" s="3"/>
      <c r="D19" s="3"/>
      <c r="E19" s="3"/>
      <c r="F19" s="3"/>
      <c r="G19" s="3"/>
      <c r="H19" s="3"/>
      <c r="I19" s="3"/>
      <c r="J19" s="3"/>
      <c r="K19" s="26"/>
      <c r="L19" s="72"/>
      <c r="M19" s="3"/>
      <c r="N19" s="3"/>
      <c r="O19" s="3"/>
      <c r="P19" s="3"/>
      <c r="Q19" s="3"/>
      <c r="R19" s="3"/>
      <c r="S19" s="3"/>
      <c r="T19" s="3"/>
      <c r="U19" s="3"/>
      <c r="V19" s="26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171"/>
      <c r="BG19" s="40"/>
      <c r="BH19" s="40"/>
      <c r="BI19" s="40"/>
      <c r="BJ19" s="40"/>
      <c r="BK19" s="40"/>
      <c r="BL19" s="40"/>
    </row>
    <row r="20" spans="1:64" ht="33.75" customHeight="1">
      <c r="A20" s="205" t="s">
        <v>385</v>
      </c>
      <c r="B20" s="61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26">
        <v>0</v>
      </c>
      <c r="L20" s="72">
        <v>0</v>
      </c>
      <c r="M20" s="3">
        <v>3</v>
      </c>
      <c r="N20" s="3">
        <v>1</v>
      </c>
      <c r="O20" s="3">
        <v>0</v>
      </c>
      <c r="P20" s="3">
        <v>0</v>
      </c>
      <c r="Q20" s="3">
        <v>1</v>
      </c>
      <c r="R20" s="3">
        <v>2</v>
      </c>
      <c r="S20" s="3">
        <v>0</v>
      </c>
      <c r="T20" s="3">
        <v>0</v>
      </c>
      <c r="U20" s="3">
        <v>1</v>
      </c>
      <c r="V20" s="26">
        <v>2</v>
      </c>
      <c r="W20" s="20">
        <v>0</v>
      </c>
      <c r="X20" s="20">
        <v>1</v>
      </c>
      <c r="Y20" s="20">
        <v>0</v>
      </c>
      <c r="Z20" s="20">
        <v>1</v>
      </c>
      <c r="AA20" s="20">
        <v>0</v>
      </c>
      <c r="AB20" s="20">
        <v>0</v>
      </c>
      <c r="AC20" s="20">
        <v>1</v>
      </c>
      <c r="AD20" s="20">
        <v>0</v>
      </c>
      <c r="AE20" s="20">
        <v>0</v>
      </c>
      <c r="AF20" s="20">
        <v>0</v>
      </c>
      <c r="AG20" s="20">
        <v>1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1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1</v>
      </c>
      <c r="BF20" s="171">
        <v>0</v>
      </c>
      <c r="BG20" s="40"/>
      <c r="BH20" s="40"/>
      <c r="BI20" s="40"/>
      <c r="BJ20" s="40"/>
      <c r="BK20" s="40"/>
      <c r="BL20" s="40"/>
    </row>
    <row r="21" spans="1:64" ht="33.75" customHeight="1">
      <c r="A21" s="205" t="s">
        <v>386</v>
      </c>
      <c r="B21" s="61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26">
        <v>0</v>
      </c>
      <c r="L21" s="72">
        <v>0</v>
      </c>
      <c r="M21" s="3">
        <v>1</v>
      </c>
      <c r="N21" s="3">
        <v>0</v>
      </c>
      <c r="O21" s="3">
        <v>0</v>
      </c>
      <c r="P21" s="3">
        <v>0</v>
      </c>
      <c r="Q21" s="3">
        <v>1</v>
      </c>
      <c r="R21" s="3">
        <v>2</v>
      </c>
      <c r="S21" s="3">
        <v>0</v>
      </c>
      <c r="T21" s="3">
        <v>0</v>
      </c>
      <c r="U21" s="3">
        <v>0</v>
      </c>
      <c r="V21" s="26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1</v>
      </c>
      <c r="AE21" s="20">
        <v>0</v>
      </c>
      <c r="AF21" s="20">
        <v>1</v>
      </c>
      <c r="AG21" s="20">
        <v>0</v>
      </c>
      <c r="AH21" s="20">
        <v>0</v>
      </c>
      <c r="AI21" s="20">
        <v>0</v>
      </c>
      <c r="AJ21" s="20">
        <v>1</v>
      </c>
      <c r="AK21" s="20">
        <v>0</v>
      </c>
      <c r="AL21" s="20">
        <v>1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1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1</v>
      </c>
      <c r="BF21" s="171">
        <v>0</v>
      </c>
      <c r="BG21" s="40"/>
      <c r="BH21" s="40"/>
      <c r="BI21" s="40"/>
      <c r="BJ21" s="40"/>
      <c r="BK21" s="40"/>
      <c r="BL21" s="40"/>
    </row>
    <row r="22" spans="1:64" ht="33.75" customHeight="1">
      <c r="A22" s="205" t="s">
        <v>387</v>
      </c>
      <c r="B22" s="61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26">
        <v>0</v>
      </c>
      <c r="L22" s="72">
        <v>0</v>
      </c>
      <c r="M22" s="3">
        <v>0</v>
      </c>
      <c r="N22" s="3">
        <v>0</v>
      </c>
      <c r="O22" s="3">
        <v>1</v>
      </c>
      <c r="P22" s="3">
        <v>0</v>
      </c>
      <c r="Q22" s="3">
        <v>1</v>
      </c>
      <c r="R22" s="3">
        <v>1</v>
      </c>
      <c r="S22" s="3">
        <v>0</v>
      </c>
      <c r="T22" s="3">
        <v>0</v>
      </c>
      <c r="U22" s="3">
        <v>2</v>
      </c>
      <c r="V22" s="26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171">
        <v>0</v>
      </c>
      <c r="BG22" s="40"/>
      <c r="BH22" s="40"/>
      <c r="BI22" s="40"/>
      <c r="BJ22" s="40"/>
      <c r="BK22" s="40"/>
      <c r="BL22" s="40"/>
    </row>
    <row r="23" spans="1:64" ht="33.75" customHeight="1">
      <c r="A23" s="205" t="s">
        <v>388</v>
      </c>
      <c r="B23" s="61">
        <v>0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26">
        <v>0</v>
      </c>
      <c r="L23" s="72">
        <v>0</v>
      </c>
      <c r="M23" s="3">
        <v>0</v>
      </c>
      <c r="N23" s="3">
        <v>0</v>
      </c>
      <c r="O23" s="3">
        <v>1</v>
      </c>
      <c r="P23" s="3">
        <v>0</v>
      </c>
      <c r="Q23" s="3">
        <v>2</v>
      </c>
      <c r="R23" s="3">
        <v>2</v>
      </c>
      <c r="S23" s="3">
        <v>0</v>
      </c>
      <c r="T23" s="3">
        <v>0</v>
      </c>
      <c r="U23" s="3">
        <v>0</v>
      </c>
      <c r="V23" s="26">
        <v>1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4</v>
      </c>
      <c r="AK23" s="20">
        <v>0</v>
      </c>
      <c r="AL23" s="20">
        <v>2</v>
      </c>
      <c r="AM23" s="20">
        <v>0</v>
      </c>
      <c r="AN23" s="20">
        <v>2</v>
      </c>
      <c r="AO23" s="20">
        <v>0</v>
      </c>
      <c r="AP23" s="20">
        <v>1</v>
      </c>
      <c r="AQ23" s="20">
        <v>0</v>
      </c>
      <c r="AR23" s="20">
        <v>0</v>
      </c>
      <c r="AS23" s="20">
        <v>0</v>
      </c>
      <c r="AT23" s="20">
        <v>1</v>
      </c>
      <c r="AU23" s="20">
        <v>5</v>
      </c>
      <c r="AV23" s="20">
        <v>1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5</v>
      </c>
      <c r="BF23" s="171">
        <v>1</v>
      </c>
      <c r="BG23" s="40"/>
      <c r="BH23" s="40"/>
      <c r="BI23" s="40"/>
      <c r="BJ23" s="40"/>
      <c r="BK23" s="40"/>
      <c r="BL23" s="40"/>
    </row>
    <row r="24" spans="1:64" ht="33.75" customHeight="1">
      <c r="A24" s="205" t="s">
        <v>389</v>
      </c>
      <c r="B24" s="61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26">
        <v>0</v>
      </c>
      <c r="L24" s="72">
        <v>0</v>
      </c>
      <c r="M24" s="3">
        <v>2</v>
      </c>
      <c r="N24" s="3">
        <v>0</v>
      </c>
      <c r="O24" s="3">
        <v>0</v>
      </c>
      <c r="P24" s="3">
        <v>0</v>
      </c>
      <c r="Q24" s="3">
        <v>2</v>
      </c>
      <c r="R24" s="3">
        <v>2</v>
      </c>
      <c r="S24" s="3">
        <v>0</v>
      </c>
      <c r="T24" s="3">
        <v>0</v>
      </c>
      <c r="U24" s="3">
        <v>2</v>
      </c>
      <c r="V24" s="26">
        <v>2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1</v>
      </c>
      <c r="AV24" s="20">
        <v>1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1</v>
      </c>
      <c r="BF24" s="171">
        <v>1</v>
      </c>
      <c r="BG24" s="40"/>
      <c r="BH24" s="40"/>
      <c r="BI24" s="40"/>
      <c r="BJ24" s="40"/>
      <c r="BK24" s="40"/>
      <c r="BL24" s="40"/>
    </row>
    <row r="25" spans="1:64" ht="19.5" customHeight="1">
      <c r="A25" s="205"/>
      <c r="B25" s="61"/>
      <c r="C25" s="3"/>
      <c r="D25" s="3"/>
      <c r="E25" s="3"/>
      <c r="F25" s="3"/>
      <c r="G25" s="3"/>
      <c r="H25" s="3"/>
      <c r="I25" s="3"/>
      <c r="J25" s="3"/>
      <c r="K25" s="26"/>
      <c r="L25" s="72"/>
      <c r="M25" s="3"/>
      <c r="N25" s="3"/>
      <c r="O25" s="3"/>
      <c r="P25" s="3"/>
      <c r="Q25" s="3"/>
      <c r="R25" s="3"/>
      <c r="S25" s="3"/>
      <c r="T25" s="3"/>
      <c r="U25" s="3"/>
      <c r="V25" s="26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171"/>
      <c r="BG25" s="40"/>
      <c r="BH25" s="40"/>
      <c r="BI25" s="40"/>
      <c r="BJ25" s="40"/>
      <c r="BK25" s="40"/>
      <c r="BL25" s="40"/>
    </row>
    <row r="26" spans="1:64" ht="33.75" customHeight="1">
      <c r="A26" s="205" t="s">
        <v>390</v>
      </c>
      <c r="B26" s="61">
        <v>0</v>
      </c>
      <c r="C26" s="3">
        <v>0</v>
      </c>
      <c r="D26" s="3">
        <v>0</v>
      </c>
      <c r="E26" s="3">
        <v>1</v>
      </c>
      <c r="F26" s="3">
        <v>0</v>
      </c>
      <c r="G26" s="3">
        <v>2</v>
      </c>
      <c r="H26" s="3">
        <v>2</v>
      </c>
      <c r="I26" s="3">
        <v>0</v>
      </c>
      <c r="J26" s="3">
        <v>0</v>
      </c>
      <c r="K26" s="26">
        <v>0</v>
      </c>
      <c r="L26" s="72">
        <v>0</v>
      </c>
      <c r="M26" s="3">
        <v>2</v>
      </c>
      <c r="N26" s="3">
        <v>2</v>
      </c>
      <c r="O26" s="3">
        <v>2</v>
      </c>
      <c r="P26" s="3">
        <v>1</v>
      </c>
      <c r="Q26" s="3">
        <v>1</v>
      </c>
      <c r="R26" s="3">
        <v>1</v>
      </c>
      <c r="S26" s="3">
        <v>0</v>
      </c>
      <c r="T26" s="3">
        <v>0</v>
      </c>
      <c r="U26" s="3">
        <v>6</v>
      </c>
      <c r="V26" s="26">
        <v>0</v>
      </c>
      <c r="W26" s="20">
        <v>4</v>
      </c>
      <c r="X26" s="20">
        <v>0</v>
      </c>
      <c r="Y26" s="20">
        <v>2</v>
      </c>
      <c r="Z26" s="20">
        <v>0</v>
      </c>
      <c r="AA26" s="20">
        <v>2</v>
      </c>
      <c r="AB26" s="20">
        <v>0</v>
      </c>
      <c r="AC26" s="20">
        <v>1</v>
      </c>
      <c r="AD26" s="20">
        <v>0</v>
      </c>
      <c r="AE26" s="20">
        <v>0</v>
      </c>
      <c r="AF26" s="20">
        <v>0</v>
      </c>
      <c r="AG26" s="20">
        <v>1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2</v>
      </c>
      <c r="AP26" s="20">
        <v>2</v>
      </c>
      <c r="AQ26" s="20">
        <v>0</v>
      </c>
      <c r="AR26" s="20">
        <v>0</v>
      </c>
      <c r="AS26" s="20">
        <v>2</v>
      </c>
      <c r="AT26" s="20">
        <v>2</v>
      </c>
      <c r="AU26" s="20">
        <v>3</v>
      </c>
      <c r="AV26" s="20">
        <v>3</v>
      </c>
      <c r="AW26" s="20">
        <v>0</v>
      </c>
      <c r="AX26" s="20">
        <v>0</v>
      </c>
      <c r="AY26" s="20">
        <v>1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2</v>
      </c>
      <c r="BF26" s="171">
        <v>3</v>
      </c>
      <c r="BG26" s="40"/>
      <c r="BH26" s="40"/>
      <c r="BI26" s="40"/>
      <c r="BJ26" s="40"/>
      <c r="BK26" s="40"/>
      <c r="BL26" s="40"/>
    </row>
    <row r="27" spans="1:64" ht="33.75" customHeight="1">
      <c r="A27" s="205" t="s">
        <v>391</v>
      </c>
      <c r="B27" s="61">
        <v>2</v>
      </c>
      <c r="C27" s="3">
        <v>3</v>
      </c>
      <c r="D27" s="3">
        <v>0</v>
      </c>
      <c r="E27" s="3">
        <v>0</v>
      </c>
      <c r="F27" s="3">
        <v>0</v>
      </c>
      <c r="G27" s="3">
        <v>6</v>
      </c>
      <c r="H27" s="3">
        <v>5</v>
      </c>
      <c r="I27" s="3">
        <v>3</v>
      </c>
      <c r="J27" s="3">
        <v>0</v>
      </c>
      <c r="K27" s="26">
        <v>0</v>
      </c>
      <c r="L27" s="72">
        <v>0</v>
      </c>
      <c r="M27" s="3">
        <v>3</v>
      </c>
      <c r="N27" s="3">
        <v>1</v>
      </c>
      <c r="O27" s="3">
        <v>3</v>
      </c>
      <c r="P27" s="3">
        <v>0</v>
      </c>
      <c r="Q27" s="3">
        <v>0</v>
      </c>
      <c r="R27" s="3">
        <v>5</v>
      </c>
      <c r="S27" s="3">
        <v>0</v>
      </c>
      <c r="T27" s="3">
        <v>0</v>
      </c>
      <c r="U27" s="3">
        <v>7</v>
      </c>
      <c r="V27" s="26">
        <v>3</v>
      </c>
      <c r="W27" s="20">
        <v>3</v>
      </c>
      <c r="X27" s="20">
        <v>0</v>
      </c>
      <c r="Y27" s="20">
        <v>2</v>
      </c>
      <c r="Z27" s="20">
        <v>0</v>
      </c>
      <c r="AA27" s="20">
        <v>1</v>
      </c>
      <c r="AB27" s="20">
        <v>0</v>
      </c>
      <c r="AC27" s="20">
        <v>1</v>
      </c>
      <c r="AD27" s="20">
        <v>1</v>
      </c>
      <c r="AE27" s="20">
        <v>0</v>
      </c>
      <c r="AF27" s="20">
        <v>0</v>
      </c>
      <c r="AG27" s="20">
        <v>1</v>
      </c>
      <c r="AH27" s="20">
        <v>1</v>
      </c>
      <c r="AI27" s="20">
        <v>3</v>
      </c>
      <c r="AJ27" s="20">
        <v>1</v>
      </c>
      <c r="AK27" s="20">
        <v>1</v>
      </c>
      <c r="AL27" s="20">
        <v>1</v>
      </c>
      <c r="AM27" s="20">
        <v>2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2</v>
      </c>
      <c r="AV27" s="20">
        <v>3</v>
      </c>
      <c r="AW27" s="20">
        <v>0</v>
      </c>
      <c r="AX27" s="20">
        <v>0</v>
      </c>
      <c r="AY27" s="20">
        <v>1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1</v>
      </c>
      <c r="BF27" s="171">
        <v>3</v>
      </c>
      <c r="BG27" s="40"/>
      <c r="BH27" s="40"/>
      <c r="BI27" s="40"/>
      <c r="BJ27" s="40"/>
      <c r="BK27" s="40"/>
      <c r="BL27" s="40"/>
    </row>
    <row r="28" spans="1:64" ht="33.75" customHeight="1">
      <c r="A28" s="205" t="s">
        <v>392</v>
      </c>
      <c r="B28" s="61">
        <v>12</v>
      </c>
      <c r="C28" s="3">
        <v>5</v>
      </c>
      <c r="D28" s="3">
        <v>2</v>
      </c>
      <c r="E28" s="3">
        <v>0</v>
      </c>
      <c r="F28" s="3">
        <v>0</v>
      </c>
      <c r="G28" s="3">
        <v>19</v>
      </c>
      <c r="H28" s="3">
        <v>9</v>
      </c>
      <c r="I28" s="3">
        <v>5</v>
      </c>
      <c r="J28" s="3">
        <v>0</v>
      </c>
      <c r="K28" s="26">
        <v>0</v>
      </c>
      <c r="L28" s="72">
        <v>0</v>
      </c>
      <c r="M28" s="3">
        <v>4</v>
      </c>
      <c r="N28" s="3">
        <v>0</v>
      </c>
      <c r="O28" s="3">
        <v>1</v>
      </c>
      <c r="P28" s="3">
        <v>1</v>
      </c>
      <c r="Q28" s="3">
        <v>2</v>
      </c>
      <c r="R28" s="3">
        <v>3</v>
      </c>
      <c r="S28" s="3">
        <v>1</v>
      </c>
      <c r="T28" s="3">
        <v>1</v>
      </c>
      <c r="U28" s="3">
        <v>8</v>
      </c>
      <c r="V28" s="26">
        <v>5</v>
      </c>
      <c r="W28" s="20">
        <v>2</v>
      </c>
      <c r="X28" s="20">
        <v>2</v>
      </c>
      <c r="Y28" s="20">
        <v>1</v>
      </c>
      <c r="Z28" s="20">
        <v>1</v>
      </c>
      <c r="AA28" s="20">
        <v>1</v>
      </c>
      <c r="AB28" s="20">
        <v>1</v>
      </c>
      <c r="AC28" s="20">
        <v>0</v>
      </c>
      <c r="AD28" s="20">
        <v>1</v>
      </c>
      <c r="AE28" s="20">
        <v>0</v>
      </c>
      <c r="AF28" s="20">
        <v>1</v>
      </c>
      <c r="AG28" s="20">
        <v>0</v>
      </c>
      <c r="AH28" s="20">
        <v>0</v>
      </c>
      <c r="AI28" s="20">
        <v>8</v>
      </c>
      <c r="AJ28" s="20">
        <v>1</v>
      </c>
      <c r="AK28" s="20">
        <v>6</v>
      </c>
      <c r="AL28" s="20">
        <v>1</v>
      </c>
      <c r="AM28" s="20">
        <v>2</v>
      </c>
      <c r="AN28" s="20">
        <v>0</v>
      </c>
      <c r="AO28" s="20">
        <v>1</v>
      </c>
      <c r="AP28" s="20">
        <v>1</v>
      </c>
      <c r="AQ28" s="20">
        <v>0</v>
      </c>
      <c r="AR28" s="20">
        <v>0</v>
      </c>
      <c r="AS28" s="20">
        <v>1</v>
      </c>
      <c r="AT28" s="20">
        <v>1</v>
      </c>
      <c r="AU28" s="20">
        <v>4</v>
      </c>
      <c r="AV28" s="20">
        <v>5</v>
      </c>
      <c r="AW28" s="20">
        <v>0</v>
      </c>
      <c r="AX28" s="20">
        <v>0</v>
      </c>
      <c r="AY28" s="20">
        <v>0</v>
      </c>
      <c r="AZ28" s="20">
        <v>1</v>
      </c>
      <c r="BA28" s="20">
        <v>0</v>
      </c>
      <c r="BB28" s="20">
        <v>0</v>
      </c>
      <c r="BC28" s="20">
        <v>1</v>
      </c>
      <c r="BD28" s="20">
        <v>0</v>
      </c>
      <c r="BE28" s="20">
        <v>3</v>
      </c>
      <c r="BF28" s="171">
        <v>4</v>
      </c>
      <c r="BG28" s="40"/>
      <c r="BH28" s="40"/>
      <c r="BI28" s="40"/>
      <c r="BJ28" s="40"/>
      <c r="BK28" s="40"/>
      <c r="BL28" s="40"/>
    </row>
    <row r="29" spans="1:64" ht="33.75" customHeight="1">
      <c r="A29" s="205" t="s">
        <v>393</v>
      </c>
      <c r="B29" s="61">
        <v>25</v>
      </c>
      <c r="C29" s="3">
        <v>6</v>
      </c>
      <c r="D29" s="3">
        <v>1</v>
      </c>
      <c r="E29" s="3">
        <v>0</v>
      </c>
      <c r="F29" s="3">
        <v>0</v>
      </c>
      <c r="G29" s="3">
        <v>22</v>
      </c>
      <c r="H29" s="3">
        <v>13</v>
      </c>
      <c r="I29" s="3">
        <v>6</v>
      </c>
      <c r="J29" s="3">
        <v>0</v>
      </c>
      <c r="K29" s="26">
        <v>1</v>
      </c>
      <c r="L29" s="72">
        <v>0</v>
      </c>
      <c r="M29" s="3">
        <v>2</v>
      </c>
      <c r="N29" s="3">
        <v>0</v>
      </c>
      <c r="O29" s="3">
        <v>1</v>
      </c>
      <c r="P29" s="3">
        <v>0</v>
      </c>
      <c r="Q29" s="3">
        <v>2</v>
      </c>
      <c r="R29" s="3">
        <v>2</v>
      </c>
      <c r="S29" s="3">
        <v>1</v>
      </c>
      <c r="T29" s="3">
        <v>0</v>
      </c>
      <c r="U29" s="3">
        <v>17</v>
      </c>
      <c r="V29" s="26">
        <v>11</v>
      </c>
      <c r="W29" s="20">
        <v>4</v>
      </c>
      <c r="X29" s="20">
        <v>2</v>
      </c>
      <c r="Y29" s="20">
        <v>4</v>
      </c>
      <c r="Z29" s="20">
        <v>1</v>
      </c>
      <c r="AA29" s="20">
        <v>0</v>
      </c>
      <c r="AB29" s="20">
        <v>1</v>
      </c>
      <c r="AC29" s="20">
        <v>1</v>
      </c>
      <c r="AD29" s="20">
        <v>4</v>
      </c>
      <c r="AE29" s="20">
        <v>1</v>
      </c>
      <c r="AF29" s="20">
        <v>2</v>
      </c>
      <c r="AG29" s="20">
        <v>0</v>
      </c>
      <c r="AH29" s="20">
        <v>2</v>
      </c>
      <c r="AI29" s="20">
        <v>8</v>
      </c>
      <c r="AJ29" s="20">
        <v>1</v>
      </c>
      <c r="AK29" s="20">
        <v>7</v>
      </c>
      <c r="AL29" s="20">
        <v>1</v>
      </c>
      <c r="AM29" s="20">
        <v>1</v>
      </c>
      <c r="AN29" s="20">
        <v>0</v>
      </c>
      <c r="AO29" s="20">
        <v>1</v>
      </c>
      <c r="AP29" s="20">
        <v>3</v>
      </c>
      <c r="AQ29" s="20">
        <v>0</v>
      </c>
      <c r="AR29" s="20">
        <v>0</v>
      </c>
      <c r="AS29" s="20">
        <v>1</v>
      </c>
      <c r="AT29" s="20">
        <v>3</v>
      </c>
      <c r="AU29" s="20">
        <v>3</v>
      </c>
      <c r="AV29" s="20">
        <v>3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3</v>
      </c>
      <c r="BF29" s="171">
        <v>3</v>
      </c>
      <c r="BG29" s="40"/>
      <c r="BH29" s="40"/>
      <c r="BI29" s="40"/>
      <c r="BJ29" s="40"/>
      <c r="BK29" s="40"/>
      <c r="BL29" s="40"/>
    </row>
    <row r="30" spans="1:64" ht="33.75" customHeight="1">
      <c r="A30" s="205" t="s">
        <v>394</v>
      </c>
      <c r="B30" s="61">
        <v>49</v>
      </c>
      <c r="C30" s="3">
        <v>17</v>
      </c>
      <c r="D30" s="3">
        <v>2</v>
      </c>
      <c r="E30" s="3">
        <v>2</v>
      </c>
      <c r="F30" s="3">
        <v>0</v>
      </c>
      <c r="G30" s="3">
        <v>43</v>
      </c>
      <c r="H30" s="3">
        <v>16</v>
      </c>
      <c r="I30" s="3">
        <v>13</v>
      </c>
      <c r="J30" s="3">
        <v>0</v>
      </c>
      <c r="K30" s="26">
        <v>0</v>
      </c>
      <c r="L30" s="72">
        <v>0</v>
      </c>
      <c r="M30" s="3">
        <v>4</v>
      </c>
      <c r="N30" s="3">
        <v>0</v>
      </c>
      <c r="O30" s="3">
        <v>6</v>
      </c>
      <c r="P30" s="3">
        <v>1</v>
      </c>
      <c r="Q30" s="3">
        <v>4</v>
      </c>
      <c r="R30" s="3">
        <v>4</v>
      </c>
      <c r="S30" s="3">
        <v>1</v>
      </c>
      <c r="T30" s="3">
        <v>1</v>
      </c>
      <c r="U30" s="3">
        <v>21</v>
      </c>
      <c r="V30" s="26">
        <v>10</v>
      </c>
      <c r="W30" s="20">
        <v>3</v>
      </c>
      <c r="X30" s="20">
        <v>2</v>
      </c>
      <c r="Y30" s="20">
        <v>3</v>
      </c>
      <c r="Z30" s="20">
        <v>0</v>
      </c>
      <c r="AA30" s="20">
        <v>0</v>
      </c>
      <c r="AB30" s="20">
        <v>2</v>
      </c>
      <c r="AC30" s="20">
        <v>0</v>
      </c>
      <c r="AD30" s="20">
        <v>2</v>
      </c>
      <c r="AE30" s="20">
        <v>0</v>
      </c>
      <c r="AF30" s="20">
        <v>2</v>
      </c>
      <c r="AG30" s="20">
        <v>0</v>
      </c>
      <c r="AH30" s="20">
        <v>0</v>
      </c>
      <c r="AI30" s="20">
        <v>12</v>
      </c>
      <c r="AJ30" s="20">
        <v>6</v>
      </c>
      <c r="AK30" s="20">
        <v>11</v>
      </c>
      <c r="AL30" s="20">
        <v>3</v>
      </c>
      <c r="AM30" s="20">
        <v>1</v>
      </c>
      <c r="AN30" s="20">
        <v>3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7</v>
      </c>
      <c r="AV30" s="20">
        <v>7</v>
      </c>
      <c r="AW30" s="20">
        <v>0</v>
      </c>
      <c r="AX30" s="20">
        <v>0</v>
      </c>
      <c r="AY30" s="20">
        <v>0</v>
      </c>
      <c r="AZ30" s="20">
        <v>2</v>
      </c>
      <c r="BA30" s="20">
        <v>1</v>
      </c>
      <c r="BB30" s="20">
        <v>0</v>
      </c>
      <c r="BC30" s="20">
        <v>0</v>
      </c>
      <c r="BD30" s="20">
        <v>0</v>
      </c>
      <c r="BE30" s="20">
        <v>6</v>
      </c>
      <c r="BF30" s="171">
        <v>5</v>
      </c>
      <c r="BG30" s="40"/>
      <c r="BH30" s="40"/>
      <c r="BI30" s="40"/>
      <c r="BJ30" s="40"/>
      <c r="BK30" s="40"/>
      <c r="BL30" s="40"/>
    </row>
    <row r="31" spans="1:64" ht="19.5" customHeight="1">
      <c r="A31" s="205"/>
      <c r="B31" s="61"/>
      <c r="C31" s="3"/>
      <c r="D31" s="3"/>
      <c r="E31" s="3"/>
      <c r="F31" s="3"/>
      <c r="G31" s="3"/>
      <c r="H31" s="3"/>
      <c r="I31" s="3"/>
      <c r="J31" s="3"/>
      <c r="K31" s="26"/>
      <c r="L31" s="72"/>
      <c r="M31" s="3"/>
      <c r="N31" s="3"/>
      <c r="O31" s="3"/>
      <c r="P31" s="3"/>
      <c r="Q31" s="3"/>
      <c r="R31" s="3"/>
      <c r="S31" s="3"/>
      <c r="T31" s="3"/>
      <c r="U31" s="3"/>
      <c r="V31" s="26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171"/>
      <c r="BG31" s="40"/>
      <c r="BH31" s="40"/>
      <c r="BI31" s="40"/>
      <c r="BJ31" s="40"/>
      <c r="BK31" s="40"/>
      <c r="BL31" s="40"/>
    </row>
    <row r="32" spans="1:64" ht="33.75" customHeight="1">
      <c r="A32" s="205" t="s">
        <v>395</v>
      </c>
      <c r="B32" s="61">
        <v>87</v>
      </c>
      <c r="C32" s="3">
        <v>21</v>
      </c>
      <c r="D32" s="3">
        <v>1</v>
      </c>
      <c r="E32" s="3">
        <v>0</v>
      </c>
      <c r="F32" s="3">
        <v>0</v>
      </c>
      <c r="G32" s="3">
        <v>43</v>
      </c>
      <c r="H32" s="3">
        <v>20</v>
      </c>
      <c r="I32" s="3">
        <v>18</v>
      </c>
      <c r="J32" s="3">
        <v>5</v>
      </c>
      <c r="K32" s="26">
        <v>2</v>
      </c>
      <c r="L32" s="72">
        <v>2</v>
      </c>
      <c r="M32" s="3">
        <v>1</v>
      </c>
      <c r="N32" s="3">
        <v>5</v>
      </c>
      <c r="O32" s="3">
        <v>11</v>
      </c>
      <c r="P32" s="3">
        <v>5</v>
      </c>
      <c r="Q32" s="3">
        <v>9</v>
      </c>
      <c r="R32" s="3">
        <v>10</v>
      </c>
      <c r="S32" s="3">
        <v>2</v>
      </c>
      <c r="T32" s="3">
        <v>0</v>
      </c>
      <c r="U32" s="3">
        <v>18</v>
      </c>
      <c r="V32" s="26">
        <v>20</v>
      </c>
      <c r="W32" s="20">
        <v>4</v>
      </c>
      <c r="X32" s="20">
        <v>8</v>
      </c>
      <c r="Y32" s="20">
        <v>1</v>
      </c>
      <c r="Z32" s="20">
        <v>4</v>
      </c>
      <c r="AA32" s="20">
        <v>3</v>
      </c>
      <c r="AB32" s="20">
        <v>4</v>
      </c>
      <c r="AC32" s="20">
        <v>3</v>
      </c>
      <c r="AD32" s="20">
        <v>1</v>
      </c>
      <c r="AE32" s="20">
        <v>1</v>
      </c>
      <c r="AF32" s="20">
        <v>1</v>
      </c>
      <c r="AG32" s="20">
        <v>2</v>
      </c>
      <c r="AH32" s="20">
        <v>0</v>
      </c>
      <c r="AI32" s="20">
        <v>22</v>
      </c>
      <c r="AJ32" s="20">
        <v>6</v>
      </c>
      <c r="AK32" s="20">
        <v>19</v>
      </c>
      <c r="AL32" s="20">
        <v>4</v>
      </c>
      <c r="AM32" s="20">
        <v>3</v>
      </c>
      <c r="AN32" s="20">
        <v>2</v>
      </c>
      <c r="AO32" s="20">
        <v>3</v>
      </c>
      <c r="AP32" s="20">
        <v>1</v>
      </c>
      <c r="AQ32" s="20">
        <v>0</v>
      </c>
      <c r="AR32" s="20">
        <v>0</v>
      </c>
      <c r="AS32" s="20">
        <v>3</v>
      </c>
      <c r="AT32" s="20">
        <v>1</v>
      </c>
      <c r="AU32" s="20">
        <v>17</v>
      </c>
      <c r="AV32" s="20">
        <v>12</v>
      </c>
      <c r="AW32" s="20">
        <v>0</v>
      </c>
      <c r="AX32" s="20">
        <v>0</v>
      </c>
      <c r="AY32" s="20">
        <v>6</v>
      </c>
      <c r="AZ32" s="20">
        <v>0</v>
      </c>
      <c r="BA32" s="20">
        <v>2</v>
      </c>
      <c r="BB32" s="20">
        <v>0</v>
      </c>
      <c r="BC32" s="20">
        <v>0</v>
      </c>
      <c r="BD32" s="20">
        <v>2</v>
      </c>
      <c r="BE32" s="20">
        <v>9</v>
      </c>
      <c r="BF32" s="171">
        <v>10</v>
      </c>
      <c r="BG32" s="40"/>
      <c r="BH32" s="40"/>
      <c r="BI32" s="40"/>
      <c r="BJ32" s="40"/>
      <c r="BK32" s="40"/>
      <c r="BL32" s="40"/>
    </row>
    <row r="33" spans="1:64" ht="33.75" customHeight="1">
      <c r="A33" s="205" t="s">
        <v>396</v>
      </c>
      <c r="B33" s="61">
        <v>179</v>
      </c>
      <c r="C33" s="3">
        <v>63</v>
      </c>
      <c r="D33" s="3">
        <v>5</v>
      </c>
      <c r="E33" s="3">
        <v>1</v>
      </c>
      <c r="F33" s="3">
        <v>0</v>
      </c>
      <c r="G33" s="3">
        <v>80</v>
      </c>
      <c r="H33" s="3">
        <v>31</v>
      </c>
      <c r="I33" s="3">
        <v>19</v>
      </c>
      <c r="J33" s="3">
        <v>21</v>
      </c>
      <c r="K33" s="26">
        <v>12</v>
      </c>
      <c r="L33" s="72">
        <v>3</v>
      </c>
      <c r="M33" s="3">
        <v>7</v>
      </c>
      <c r="N33" s="3">
        <v>5</v>
      </c>
      <c r="O33" s="3">
        <v>19</v>
      </c>
      <c r="P33" s="3">
        <v>15</v>
      </c>
      <c r="Q33" s="3">
        <v>18</v>
      </c>
      <c r="R33" s="3">
        <v>12</v>
      </c>
      <c r="S33" s="3">
        <v>6</v>
      </c>
      <c r="T33" s="3">
        <v>3</v>
      </c>
      <c r="U33" s="3">
        <v>63</v>
      </c>
      <c r="V33" s="26">
        <v>26</v>
      </c>
      <c r="W33" s="20">
        <v>20</v>
      </c>
      <c r="X33" s="20">
        <v>8</v>
      </c>
      <c r="Y33" s="20">
        <v>9</v>
      </c>
      <c r="Z33" s="20">
        <v>5</v>
      </c>
      <c r="AA33" s="20">
        <v>11</v>
      </c>
      <c r="AB33" s="20">
        <v>3</v>
      </c>
      <c r="AC33" s="20">
        <v>0</v>
      </c>
      <c r="AD33" s="20">
        <v>2</v>
      </c>
      <c r="AE33" s="20">
        <v>0</v>
      </c>
      <c r="AF33" s="20">
        <v>1</v>
      </c>
      <c r="AG33" s="20">
        <v>0</v>
      </c>
      <c r="AH33" s="20">
        <v>1</v>
      </c>
      <c r="AI33" s="20">
        <v>37</v>
      </c>
      <c r="AJ33" s="20">
        <v>12</v>
      </c>
      <c r="AK33" s="20">
        <v>29</v>
      </c>
      <c r="AL33" s="20">
        <v>6</v>
      </c>
      <c r="AM33" s="20">
        <v>8</v>
      </c>
      <c r="AN33" s="20">
        <v>6</v>
      </c>
      <c r="AO33" s="20">
        <v>4</v>
      </c>
      <c r="AP33" s="20">
        <v>1</v>
      </c>
      <c r="AQ33" s="20">
        <v>2</v>
      </c>
      <c r="AR33" s="20">
        <v>0</v>
      </c>
      <c r="AS33" s="20">
        <v>2</v>
      </c>
      <c r="AT33" s="20">
        <v>1</v>
      </c>
      <c r="AU33" s="20">
        <v>31</v>
      </c>
      <c r="AV33" s="20">
        <v>15</v>
      </c>
      <c r="AW33" s="20">
        <v>0</v>
      </c>
      <c r="AX33" s="20">
        <v>1</v>
      </c>
      <c r="AY33" s="20">
        <v>7</v>
      </c>
      <c r="AZ33" s="20">
        <v>1</v>
      </c>
      <c r="BA33" s="20">
        <v>4</v>
      </c>
      <c r="BB33" s="20">
        <v>1</v>
      </c>
      <c r="BC33" s="20">
        <v>2</v>
      </c>
      <c r="BD33" s="20">
        <v>1</v>
      </c>
      <c r="BE33" s="20">
        <v>18</v>
      </c>
      <c r="BF33" s="171">
        <v>11</v>
      </c>
      <c r="BG33" s="40"/>
      <c r="BH33" s="40"/>
      <c r="BI33" s="40"/>
      <c r="BJ33" s="40"/>
      <c r="BK33" s="40"/>
      <c r="BL33" s="40"/>
    </row>
    <row r="34" spans="1:64" ht="33.75" customHeight="1">
      <c r="A34" s="205" t="s">
        <v>397</v>
      </c>
      <c r="B34" s="61">
        <v>299</v>
      </c>
      <c r="C34" s="3">
        <v>96</v>
      </c>
      <c r="D34" s="3">
        <v>5</v>
      </c>
      <c r="E34" s="3">
        <v>2</v>
      </c>
      <c r="F34" s="3">
        <v>0</v>
      </c>
      <c r="G34" s="3">
        <v>64</v>
      </c>
      <c r="H34" s="3">
        <v>35</v>
      </c>
      <c r="I34" s="3">
        <v>20</v>
      </c>
      <c r="J34" s="3">
        <v>33</v>
      </c>
      <c r="K34" s="26">
        <v>16</v>
      </c>
      <c r="L34" s="72">
        <v>5</v>
      </c>
      <c r="M34" s="3">
        <v>9</v>
      </c>
      <c r="N34" s="3">
        <v>5</v>
      </c>
      <c r="O34" s="3">
        <v>30</v>
      </c>
      <c r="P34" s="3">
        <v>15</v>
      </c>
      <c r="Q34" s="3">
        <v>22</v>
      </c>
      <c r="R34" s="3">
        <v>16</v>
      </c>
      <c r="S34" s="3">
        <v>8</v>
      </c>
      <c r="T34" s="3">
        <v>12</v>
      </c>
      <c r="U34" s="3">
        <v>94</v>
      </c>
      <c r="V34" s="26">
        <v>50</v>
      </c>
      <c r="W34" s="20">
        <v>28</v>
      </c>
      <c r="X34" s="20">
        <v>12</v>
      </c>
      <c r="Y34" s="20">
        <v>7</v>
      </c>
      <c r="Z34" s="20">
        <v>3</v>
      </c>
      <c r="AA34" s="20">
        <v>21</v>
      </c>
      <c r="AB34" s="20">
        <v>9</v>
      </c>
      <c r="AC34" s="20">
        <v>3</v>
      </c>
      <c r="AD34" s="20">
        <v>4</v>
      </c>
      <c r="AE34" s="20">
        <v>2</v>
      </c>
      <c r="AF34" s="20">
        <v>2</v>
      </c>
      <c r="AG34" s="20">
        <v>1</v>
      </c>
      <c r="AH34" s="20">
        <v>2</v>
      </c>
      <c r="AI34" s="20">
        <v>41</v>
      </c>
      <c r="AJ34" s="20">
        <v>18</v>
      </c>
      <c r="AK34" s="20">
        <v>32</v>
      </c>
      <c r="AL34" s="20">
        <v>11</v>
      </c>
      <c r="AM34" s="20">
        <v>9</v>
      </c>
      <c r="AN34" s="20">
        <v>7</v>
      </c>
      <c r="AO34" s="20">
        <v>6</v>
      </c>
      <c r="AP34" s="20">
        <v>1</v>
      </c>
      <c r="AQ34" s="20">
        <v>1</v>
      </c>
      <c r="AR34" s="20">
        <v>0</v>
      </c>
      <c r="AS34" s="20">
        <v>5</v>
      </c>
      <c r="AT34" s="20">
        <v>1</v>
      </c>
      <c r="AU34" s="20">
        <v>36</v>
      </c>
      <c r="AV34" s="20">
        <v>28</v>
      </c>
      <c r="AW34" s="20">
        <v>1</v>
      </c>
      <c r="AX34" s="20">
        <v>0</v>
      </c>
      <c r="AY34" s="20">
        <v>5</v>
      </c>
      <c r="AZ34" s="20">
        <v>8</v>
      </c>
      <c r="BA34" s="20">
        <v>5</v>
      </c>
      <c r="BB34" s="20">
        <v>2</v>
      </c>
      <c r="BC34" s="20">
        <v>2</v>
      </c>
      <c r="BD34" s="20">
        <v>2</v>
      </c>
      <c r="BE34" s="20">
        <v>23</v>
      </c>
      <c r="BF34" s="171">
        <v>16</v>
      </c>
      <c r="BG34" s="40"/>
      <c r="BH34" s="40"/>
      <c r="BI34" s="40"/>
      <c r="BJ34" s="40"/>
      <c r="BK34" s="40"/>
      <c r="BL34" s="40"/>
    </row>
    <row r="35" spans="1:64" ht="33.75" customHeight="1">
      <c r="A35" s="205" t="s">
        <v>398</v>
      </c>
      <c r="B35" s="61">
        <v>377</v>
      </c>
      <c r="C35" s="3">
        <v>103</v>
      </c>
      <c r="D35" s="3">
        <v>1</v>
      </c>
      <c r="E35" s="3">
        <v>1</v>
      </c>
      <c r="F35" s="3">
        <v>0</v>
      </c>
      <c r="G35" s="3">
        <v>68</v>
      </c>
      <c r="H35" s="3">
        <v>24</v>
      </c>
      <c r="I35" s="3">
        <v>22</v>
      </c>
      <c r="J35" s="3">
        <v>60</v>
      </c>
      <c r="K35" s="26">
        <v>24</v>
      </c>
      <c r="L35" s="72">
        <v>11</v>
      </c>
      <c r="M35" s="3">
        <v>9</v>
      </c>
      <c r="N35" s="3">
        <v>8</v>
      </c>
      <c r="O35" s="3">
        <v>42</v>
      </c>
      <c r="P35" s="3">
        <v>24</v>
      </c>
      <c r="Q35" s="3">
        <v>38</v>
      </c>
      <c r="R35" s="3">
        <v>13</v>
      </c>
      <c r="S35" s="3">
        <v>11</v>
      </c>
      <c r="T35" s="3">
        <v>10</v>
      </c>
      <c r="U35" s="3">
        <v>111</v>
      </c>
      <c r="V35" s="26">
        <v>54</v>
      </c>
      <c r="W35" s="20">
        <v>23</v>
      </c>
      <c r="X35" s="20">
        <v>16</v>
      </c>
      <c r="Y35" s="20">
        <v>4</v>
      </c>
      <c r="Z35" s="20">
        <v>6</v>
      </c>
      <c r="AA35" s="20">
        <v>19</v>
      </c>
      <c r="AB35" s="20">
        <v>10</v>
      </c>
      <c r="AC35" s="20">
        <v>13</v>
      </c>
      <c r="AD35" s="20">
        <v>3</v>
      </c>
      <c r="AE35" s="20">
        <v>2</v>
      </c>
      <c r="AF35" s="20">
        <v>1</v>
      </c>
      <c r="AG35" s="20">
        <v>11</v>
      </c>
      <c r="AH35" s="20">
        <v>2</v>
      </c>
      <c r="AI35" s="20">
        <v>54</v>
      </c>
      <c r="AJ35" s="20">
        <v>21</v>
      </c>
      <c r="AK35" s="20">
        <v>36</v>
      </c>
      <c r="AL35" s="20">
        <v>14</v>
      </c>
      <c r="AM35" s="20">
        <v>18</v>
      </c>
      <c r="AN35" s="20">
        <v>7</v>
      </c>
      <c r="AO35" s="20">
        <v>6</v>
      </c>
      <c r="AP35" s="20">
        <v>2</v>
      </c>
      <c r="AQ35" s="20">
        <v>1</v>
      </c>
      <c r="AR35" s="20">
        <v>1</v>
      </c>
      <c r="AS35" s="20">
        <v>5</v>
      </c>
      <c r="AT35" s="20">
        <v>1</v>
      </c>
      <c r="AU35" s="20">
        <v>74</v>
      </c>
      <c r="AV35" s="20">
        <v>47</v>
      </c>
      <c r="AW35" s="20">
        <v>3</v>
      </c>
      <c r="AX35" s="20">
        <v>1</v>
      </c>
      <c r="AY35" s="20">
        <v>7</v>
      </c>
      <c r="AZ35" s="20">
        <v>6</v>
      </c>
      <c r="BA35" s="20">
        <v>15</v>
      </c>
      <c r="BB35" s="20">
        <v>9</v>
      </c>
      <c r="BC35" s="20">
        <v>5</v>
      </c>
      <c r="BD35" s="20">
        <v>7</v>
      </c>
      <c r="BE35" s="20">
        <v>44</v>
      </c>
      <c r="BF35" s="171">
        <v>24</v>
      </c>
      <c r="BG35" s="40"/>
      <c r="BH35" s="40"/>
      <c r="BI35" s="40"/>
      <c r="BJ35" s="40"/>
      <c r="BK35" s="40"/>
      <c r="BL35" s="40"/>
    </row>
    <row r="36" spans="1:64" ht="33.75" customHeight="1">
      <c r="A36" s="205" t="s">
        <v>399</v>
      </c>
      <c r="B36" s="61">
        <v>438</v>
      </c>
      <c r="C36" s="3">
        <v>143</v>
      </c>
      <c r="D36" s="3">
        <v>5</v>
      </c>
      <c r="E36" s="3">
        <v>2</v>
      </c>
      <c r="F36" s="3">
        <v>0</v>
      </c>
      <c r="G36" s="3">
        <v>61</v>
      </c>
      <c r="H36" s="3">
        <v>41</v>
      </c>
      <c r="I36" s="3">
        <v>30</v>
      </c>
      <c r="J36" s="3">
        <v>79</v>
      </c>
      <c r="K36" s="26">
        <v>28</v>
      </c>
      <c r="L36" s="72">
        <v>18</v>
      </c>
      <c r="M36" s="3">
        <v>13</v>
      </c>
      <c r="N36" s="3">
        <v>0</v>
      </c>
      <c r="O36" s="3">
        <v>58</v>
      </c>
      <c r="P36" s="3">
        <v>24</v>
      </c>
      <c r="Q36" s="3">
        <v>42</v>
      </c>
      <c r="R36" s="3">
        <v>20</v>
      </c>
      <c r="S36" s="3">
        <v>18</v>
      </c>
      <c r="T36" s="3">
        <v>15</v>
      </c>
      <c r="U36" s="3">
        <v>117</v>
      </c>
      <c r="V36" s="26">
        <v>90</v>
      </c>
      <c r="W36" s="20">
        <v>49</v>
      </c>
      <c r="X36" s="20">
        <v>23</v>
      </c>
      <c r="Y36" s="20">
        <v>4</v>
      </c>
      <c r="Z36" s="20">
        <v>4</v>
      </c>
      <c r="AA36" s="20">
        <v>45</v>
      </c>
      <c r="AB36" s="20">
        <v>19</v>
      </c>
      <c r="AC36" s="20">
        <v>15</v>
      </c>
      <c r="AD36" s="20">
        <v>22</v>
      </c>
      <c r="AE36" s="20">
        <v>5</v>
      </c>
      <c r="AF36" s="20">
        <v>4</v>
      </c>
      <c r="AG36" s="20">
        <v>10</v>
      </c>
      <c r="AH36" s="20">
        <v>18</v>
      </c>
      <c r="AI36" s="20">
        <v>74</v>
      </c>
      <c r="AJ36" s="20">
        <v>53</v>
      </c>
      <c r="AK36" s="20">
        <v>59</v>
      </c>
      <c r="AL36" s="20">
        <v>36</v>
      </c>
      <c r="AM36" s="20">
        <v>15</v>
      </c>
      <c r="AN36" s="20">
        <v>17</v>
      </c>
      <c r="AO36" s="20">
        <v>15</v>
      </c>
      <c r="AP36" s="20">
        <v>9</v>
      </c>
      <c r="AQ36" s="20">
        <v>11</v>
      </c>
      <c r="AR36" s="20">
        <v>6</v>
      </c>
      <c r="AS36" s="20">
        <v>4</v>
      </c>
      <c r="AT36" s="20">
        <v>3</v>
      </c>
      <c r="AU36" s="20">
        <v>109</v>
      </c>
      <c r="AV36" s="20">
        <v>81</v>
      </c>
      <c r="AW36" s="20">
        <v>0</v>
      </c>
      <c r="AX36" s="20">
        <v>0</v>
      </c>
      <c r="AY36" s="20">
        <v>12</v>
      </c>
      <c r="AZ36" s="20">
        <v>9</v>
      </c>
      <c r="BA36" s="20">
        <v>43</v>
      </c>
      <c r="BB36" s="20">
        <v>22</v>
      </c>
      <c r="BC36" s="20">
        <v>12</v>
      </c>
      <c r="BD36" s="20">
        <v>16</v>
      </c>
      <c r="BE36" s="20">
        <v>42</v>
      </c>
      <c r="BF36" s="171">
        <v>34</v>
      </c>
      <c r="BG36" s="40"/>
      <c r="BH36" s="40"/>
      <c r="BI36" s="40"/>
      <c r="BJ36" s="40"/>
      <c r="BK36" s="40"/>
      <c r="BL36" s="40"/>
    </row>
    <row r="37" spans="1:64" ht="19.5" customHeight="1">
      <c r="A37" s="205"/>
      <c r="B37" s="61"/>
      <c r="C37" s="3"/>
      <c r="D37" s="3"/>
      <c r="E37" s="3"/>
      <c r="F37" s="3"/>
      <c r="G37" s="3"/>
      <c r="H37" s="3"/>
      <c r="I37" s="3"/>
      <c r="J37" s="3"/>
      <c r="K37" s="26"/>
      <c r="L37" s="72"/>
      <c r="M37" s="3"/>
      <c r="N37" s="3"/>
      <c r="O37" s="3"/>
      <c r="P37" s="3"/>
      <c r="Q37" s="3"/>
      <c r="R37" s="3"/>
      <c r="S37" s="3"/>
      <c r="T37" s="3"/>
      <c r="U37" s="3"/>
      <c r="V37" s="26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171"/>
      <c r="BG37" s="40"/>
      <c r="BH37" s="40"/>
      <c r="BI37" s="40"/>
      <c r="BJ37" s="40"/>
      <c r="BK37" s="40"/>
      <c r="BL37" s="40"/>
    </row>
    <row r="38" spans="1:64" ht="33.75" customHeight="1">
      <c r="A38" s="205" t="s">
        <v>400</v>
      </c>
      <c r="B38" s="61">
        <v>409</v>
      </c>
      <c r="C38" s="3">
        <v>188</v>
      </c>
      <c r="D38" s="3">
        <v>4</v>
      </c>
      <c r="E38" s="3">
        <v>0</v>
      </c>
      <c r="F38" s="3">
        <v>0</v>
      </c>
      <c r="G38" s="3">
        <v>45</v>
      </c>
      <c r="H38" s="3">
        <v>36</v>
      </c>
      <c r="I38" s="3">
        <v>20</v>
      </c>
      <c r="J38" s="3">
        <v>117</v>
      </c>
      <c r="K38" s="26">
        <v>58</v>
      </c>
      <c r="L38" s="72">
        <v>21</v>
      </c>
      <c r="M38" s="3">
        <v>8</v>
      </c>
      <c r="N38" s="3">
        <v>4</v>
      </c>
      <c r="O38" s="3">
        <v>64</v>
      </c>
      <c r="P38" s="3">
        <v>55</v>
      </c>
      <c r="Q38" s="3">
        <v>41</v>
      </c>
      <c r="R38" s="3">
        <v>22</v>
      </c>
      <c r="S38" s="3">
        <v>19</v>
      </c>
      <c r="T38" s="3">
        <v>27</v>
      </c>
      <c r="U38" s="3">
        <v>136</v>
      </c>
      <c r="V38" s="26">
        <v>105</v>
      </c>
      <c r="W38" s="20">
        <v>38</v>
      </c>
      <c r="X38" s="20">
        <v>39</v>
      </c>
      <c r="Y38" s="20">
        <v>9</v>
      </c>
      <c r="Z38" s="20">
        <v>9</v>
      </c>
      <c r="AA38" s="20">
        <v>29</v>
      </c>
      <c r="AB38" s="20">
        <v>30</v>
      </c>
      <c r="AC38" s="20">
        <v>25</v>
      </c>
      <c r="AD38" s="20">
        <v>26</v>
      </c>
      <c r="AE38" s="20">
        <v>11</v>
      </c>
      <c r="AF38" s="20">
        <v>10</v>
      </c>
      <c r="AG38" s="20">
        <v>14</v>
      </c>
      <c r="AH38" s="20">
        <v>16</v>
      </c>
      <c r="AI38" s="20">
        <v>86</v>
      </c>
      <c r="AJ38" s="20">
        <v>96</v>
      </c>
      <c r="AK38" s="20">
        <v>57</v>
      </c>
      <c r="AL38" s="20">
        <v>62</v>
      </c>
      <c r="AM38" s="20">
        <v>29</v>
      </c>
      <c r="AN38" s="20">
        <v>34</v>
      </c>
      <c r="AO38" s="20">
        <v>19</v>
      </c>
      <c r="AP38" s="20">
        <v>43</v>
      </c>
      <c r="AQ38" s="20">
        <v>18</v>
      </c>
      <c r="AR38" s="20">
        <v>37</v>
      </c>
      <c r="AS38" s="20">
        <v>1</v>
      </c>
      <c r="AT38" s="20">
        <v>6</v>
      </c>
      <c r="AU38" s="20">
        <v>117</v>
      </c>
      <c r="AV38" s="20">
        <v>127</v>
      </c>
      <c r="AW38" s="20">
        <v>1</v>
      </c>
      <c r="AX38" s="20">
        <v>1</v>
      </c>
      <c r="AY38" s="20">
        <v>6</v>
      </c>
      <c r="AZ38" s="20">
        <v>5</v>
      </c>
      <c r="BA38" s="20">
        <v>40</v>
      </c>
      <c r="BB38" s="20">
        <v>46</v>
      </c>
      <c r="BC38" s="20">
        <v>26</v>
      </c>
      <c r="BD38" s="20">
        <v>39</v>
      </c>
      <c r="BE38" s="20">
        <v>44</v>
      </c>
      <c r="BF38" s="171">
        <v>36</v>
      </c>
      <c r="BG38" s="40"/>
      <c r="BH38" s="40"/>
      <c r="BI38" s="40"/>
      <c r="BJ38" s="40"/>
      <c r="BK38" s="40"/>
      <c r="BL38" s="40"/>
    </row>
    <row r="39" spans="1:64" ht="33.75" customHeight="1">
      <c r="A39" s="205" t="s">
        <v>751</v>
      </c>
      <c r="B39" s="61">
        <v>325</v>
      </c>
      <c r="C39" s="3">
        <v>156</v>
      </c>
      <c r="D39" s="3">
        <v>4</v>
      </c>
      <c r="E39" s="3">
        <v>3</v>
      </c>
      <c r="F39" s="3">
        <v>0</v>
      </c>
      <c r="G39" s="3">
        <v>42</v>
      </c>
      <c r="H39" s="3">
        <v>27</v>
      </c>
      <c r="I39" s="3">
        <v>18</v>
      </c>
      <c r="J39" s="3">
        <v>110</v>
      </c>
      <c r="K39" s="26">
        <v>31</v>
      </c>
      <c r="L39" s="72">
        <v>24</v>
      </c>
      <c r="M39" s="3">
        <v>2</v>
      </c>
      <c r="N39" s="3">
        <v>4</v>
      </c>
      <c r="O39" s="3">
        <v>48</v>
      </c>
      <c r="P39" s="3">
        <v>26</v>
      </c>
      <c r="Q39" s="3">
        <v>17</v>
      </c>
      <c r="R39" s="3">
        <v>23</v>
      </c>
      <c r="S39" s="3">
        <v>12</v>
      </c>
      <c r="T39" s="3">
        <v>11</v>
      </c>
      <c r="U39" s="3">
        <v>71</v>
      </c>
      <c r="V39" s="26">
        <v>102</v>
      </c>
      <c r="W39" s="20">
        <v>45</v>
      </c>
      <c r="X39" s="20">
        <v>51</v>
      </c>
      <c r="Y39" s="20">
        <v>8</v>
      </c>
      <c r="Z39" s="20">
        <v>15</v>
      </c>
      <c r="AA39" s="20">
        <v>37</v>
      </c>
      <c r="AB39" s="20">
        <v>36</v>
      </c>
      <c r="AC39" s="20">
        <v>12</v>
      </c>
      <c r="AD39" s="20">
        <v>21</v>
      </c>
      <c r="AE39" s="20">
        <v>9</v>
      </c>
      <c r="AF39" s="20">
        <v>9</v>
      </c>
      <c r="AG39" s="20">
        <v>3</v>
      </c>
      <c r="AH39" s="20">
        <v>12</v>
      </c>
      <c r="AI39" s="20">
        <v>65</v>
      </c>
      <c r="AJ39" s="20">
        <v>107</v>
      </c>
      <c r="AK39" s="20">
        <v>37</v>
      </c>
      <c r="AL39" s="20">
        <v>71</v>
      </c>
      <c r="AM39" s="20">
        <v>28</v>
      </c>
      <c r="AN39" s="20">
        <v>36</v>
      </c>
      <c r="AO39" s="20">
        <v>29</v>
      </c>
      <c r="AP39" s="20">
        <v>76</v>
      </c>
      <c r="AQ39" s="20">
        <v>27</v>
      </c>
      <c r="AR39" s="20">
        <v>68</v>
      </c>
      <c r="AS39" s="20">
        <v>2</v>
      </c>
      <c r="AT39" s="20">
        <v>8</v>
      </c>
      <c r="AU39" s="20">
        <v>94</v>
      </c>
      <c r="AV39" s="20">
        <v>150</v>
      </c>
      <c r="AW39" s="20">
        <v>1</v>
      </c>
      <c r="AX39" s="20">
        <v>1</v>
      </c>
      <c r="AY39" s="20">
        <v>5</v>
      </c>
      <c r="AZ39" s="20">
        <v>2</v>
      </c>
      <c r="BA39" s="20">
        <v>31</v>
      </c>
      <c r="BB39" s="20">
        <v>46</v>
      </c>
      <c r="BC39" s="20">
        <v>28</v>
      </c>
      <c r="BD39" s="20">
        <v>60</v>
      </c>
      <c r="BE39" s="20">
        <v>29</v>
      </c>
      <c r="BF39" s="171">
        <v>41</v>
      </c>
      <c r="BG39" s="40"/>
      <c r="BH39" s="40"/>
      <c r="BI39" s="40"/>
      <c r="BJ39" s="40"/>
      <c r="BK39" s="40"/>
      <c r="BL39" s="40"/>
    </row>
    <row r="40" spans="1:64" ht="33.75" customHeight="1">
      <c r="A40" s="205" t="s">
        <v>752</v>
      </c>
      <c r="B40" s="61">
        <v>93</v>
      </c>
      <c r="C40" s="3">
        <v>92</v>
      </c>
      <c r="D40" s="3">
        <v>2</v>
      </c>
      <c r="E40" s="3">
        <v>3</v>
      </c>
      <c r="F40" s="3">
        <v>0</v>
      </c>
      <c r="G40" s="3">
        <v>25</v>
      </c>
      <c r="H40" s="3">
        <v>14</v>
      </c>
      <c r="I40" s="3">
        <v>12</v>
      </c>
      <c r="J40" s="3">
        <v>39</v>
      </c>
      <c r="K40" s="26">
        <v>15</v>
      </c>
      <c r="L40" s="72">
        <v>17</v>
      </c>
      <c r="M40" s="3">
        <v>1</v>
      </c>
      <c r="N40" s="3">
        <v>1</v>
      </c>
      <c r="O40" s="3">
        <v>14</v>
      </c>
      <c r="P40" s="3">
        <v>32</v>
      </c>
      <c r="Q40" s="3">
        <v>8</v>
      </c>
      <c r="R40" s="3">
        <v>7</v>
      </c>
      <c r="S40" s="3">
        <v>2</v>
      </c>
      <c r="T40" s="3">
        <v>7</v>
      </c>
      <c r="U40" s="3">
        <v>34</v>
      </c>
      <c r="V40" s="26">
        <v>45</v>
      </c>
      <c r="W40" s="20">
        <v>18</v>
      </c>
      <c r="X40" s="20">
        <v>41</v>
      </c>
      <c r="Y40" s="20">
        <v>1</v>
      </c>
      <c r="Z40" s="20">
        <v>13</v>
      </c>
      <c r="AA40" s="20">
        <v>17</v>
      </c>
      <c r="AB40" s="20">
        <v>28</v>
      </c>
      <c r="AC40" s="20">
        <v>9</v>
      </c>
      <c r="AD40" s="20">
        <v>23</v>
      </c>
      <c r="AE40" s="20">
        <v>5</v>
      </c>
      <c r="AF40" s="20">
        <v>10</v>
      </c>
      <c r="AG40" s="20">
        <v>4</v>
      </c>
      <c r="AH40" s="20">
        <v>13</v>
      </c>
      <c r="AI40" s="20">
        <v>25</v>
      </c>
      <c r="AJ40" s="20">
        <v>81</v>
      </c>
      <c r="AK40" s="20">
        <v>13</v>
      </c>
      <c r="AL40" s="20">
        <v>45</v>
      </c>
      <c r="AM40" s="20">
        <v>12</v>
      </c>
      <c r="AN40" s="20">
        <v>36</v>
      </c>
      <c r="AO40" s="20">
        <v>25</v>
      </c>
      <c r="AP40" s="20">
        <v>115</v>
      </c>
      <c r="AQ40" s="20">
        <v>21</v>
      </c>
      <c r="AR40" s="20">
        <v>105</v>
      </c>
      <c r="AS40" s="20">
        <v>4</v>
      </c>
      <c r="AT40" s="20">
        <v>10</v>
      </c>
      <c r="AU40" s="20">
        <v>30</v>
      </c>
      <c r="AV40" s="20">
        <v>104</v>
      </c>
      <c r="AW40" s="20">
        <v>0</v>
      </c>
      <c r="AX40" s="20">
        <v>1</v>
      </c>
      <c r="AY40" s="20">
        <v>0</v>
      </c>
      <c r="AZ40" s="20">
        <v>2</v>
      </c>
      <c r="BA40" s="20">
        <v>6</v>
      </c>
      <c r="BB40" s="20">
        <v>22</v>
      </c>
      <c r="BC40" s="20">
        <v>18</v>
      </c>
      <c r="BD40" s="20">
        <v>62</v>
      </c>
      <c r="BE40" s="20">
        <v>6</v>
      </c>
      <c r="BF40" s="171">
        <v>17</v>
      </c>
      <c r="BG40" s="40"/>
      <c r="BH40" s="40"/>
      <c r="BI40" s="40"/>
      <c r="BJ40" s="40"/>
      <c r="BK40" s="40"/>
      <c r="BL40" s="40"/>
    </row>
    <row r="41" spans="1:64" ht="33.75" customHeight="1">
      <c r="A41" s="205" t="s">
        <v>753</v>
      </c>
      <c r="B41" s="61">
        <v>12</v>
      </c>
      <c r="C41" s="3">
        <v>28</v>
      </c>
      <c r="D41" s="3">
        <v>0</v>
      </c>
      <c r="E41" s="3">
        <v>6</v>
      </c>
      <c r="F41" s="3">
        <v>0</v>
      </c>
      <c r="G41" s="3">
        <v>8</v>
      </c>
      <c r="H41" s="3">
        <v>3</v>
      </c>
      <c r="I41" s="3">
        <v>5</v>
      </c>
      <c r="J41" s="3">
        <v>9</v>
      </c>
      <c r="K41" s="26">
        <v>8</v>
      </c>
      <c r="L41" s="72">
        <v>5</v>
      </c>
      <c r="M41" s="3">
        <v>0</v>
      </c>
      <c r="N41" s="3">
        <v>1</v>
      </c>
      <c r="O41" s="3">
        <v>3</v>
      </c>
      <c r="P41" s="3">
        <v>6</v>
      </c>
      <c r="Q41" s="3">
        <v>2</v>
      </c>
      <c r="R41" s="3">
        <v>3</v>
      </c>
      <c r="S41" s="3">
        <v>1</v>
      </c>
      <c r="T41" s="3">
        <v>0</v>
      </c>
      <c r="U41" s="3">
        <v>8</v>
      </c>
      <c r="V41" s="26">
        <v>19</v>
      </c>
      <c r="W41" s="20">
        <v>3</v>
      </c>
      <c r="X41" s="20">
        <v>20</v>
      </c>
      <c r="Y41" s="20">
        <v>0</v>
      </c>
      <c r="Z41" s="20">
        <v>2</v>
      </c>
      <c r="AA41" s="20">
        <v>3</v>
      </c>
      <c r="AB41" s="20">
        <v>18</v>
      </c>
      <c r="AC41" s="20">
        <v>1</v>
      </c>
      <c r="AD41" s="20">
        <v>7</v>
      </c>
      <c r="AE41" s="20">
        <v>1</v>
      </c>
      <c r="AF41" s="20">
        <v>5</v>
      </c>
      <c r="AG41" s="20">
        <v>0</v>
      </c>
      <c r="AH41" s="20">
        <v>2</v>
      </c>
      <c r="AI41" s="20">
        <v>18</v>
      </c>
      <c r="AJ41" s="20">
        <v>41</v>
      </c>
      <c r="AK41" s="20">
        <v>9</v>
      </c>
      <c r="AL41" s="20">
        <v>26</v>
      </c>
      <c r="AM41" s="20">
        <v>9</v>
      </c>
      <c r="AN41" s="20">
        <v>15</v>
      </c>
      <c r="AO41" s="20">
        <v>9</v>
      </c>
      <c r="AP41" s="20">
        <v>64</v>
      </c>
      <c r="AQ41" s="20">
        <v>8</v>
      </c>
      <c r="AR41" s="20">
        <v>59</v>
      </c>
      <c r="AS41" s="20">
        <v>1</v>
      </c>
      <c r="AT41" s="20">
        <v>5</v>
      </c>
      <c r="AU41" s="20">
        <v>8</v>
      </c>
      <c r="AV41" s="20">
        <v>43</v>
      </c>
      <c r="AW41" s="20">
        <v>0</v>
      </c>
      <c r="AX41" s="20">
        <v>0</v>
      </c>
      <c r="AY41" s="20">
        <v>0</v>
      </c>
      <c r="AZ41" s="20">
        <v>0</v>
      </c>
      <c r="BA41" s="20">
        <v>2</v>
      </c>
      <c r="BB41" s="20">
        <v>4</v>
      </c>
      <c r="BC41" s="20">
        <v>4</v>
      </c>
      <c r="BD41" s="20">
        <v>35</v>
      </c>
      <c r="BE41" s="20">
        <v>2</v>
      </c>
      <c r="BF41" s="171">
        <v>4</v>
      </c>
      <c r="BG41" s="40"/>
      <c r="BH41" s="40"/>
      <c r="BI41" s="40"/>
      <c r="BJ41" s="40"/>
      <c r="BK41" s="40"/>
      <c r="BL41" s="40"/>
    </row>
    <row r="42" spans="1:64" ht="33.75" customHeight="1">
      <c r="A42" s="205" t="s">
        <v>754</v>
      </c>
      <c r="B42" s="61">
        <v>2</v>
      </c>
      <c r="C42" s="3">
        <v>5</v>
      </c>
      <c r="D42" s="3">
        <v>0</v>
      </c>
      <c r="E42" s="3">
        <v>0</v>
      </c>
      <c r="F42" s="3">
        <v>0</v>
      </c>
      <c r="G42" s="3">
        <v>4</v>
      </c>
      <c r="H42" s="3">
        <v>0</v>
      </c>
      <c r="I42" s="3">
        <v>1</v>
      </c>
      <c r="J42" s="3">
        <v>2</v>
      </c>
      <c r="K42" s="26">
        <v>1</v>
      </c>
      <c r="L42" s="72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  <c r="V42" s="26">
        <v>2</v>
      </c>
      <c r="W42" s="20">
        <v>0</v>
      </c>
      <c r="X42" s="20">
        <v>4</v>
      </c>
      <c r="Y42" s="20">
        <v>0</v>
      </c>
      <c r="Z42" s="20">
        <v>2</v>
      </c>
      <c r="AA42" s="20">
        <v>0</v>
      </c>
      <c r="AB42" s="20">
        <v>2</v>
      </c>
      <c r="AC42" s="20">
        <v>0</v>
      </c>
      <c r="AD42" s="20">
        <v>6</v>
      </c>
      <c r="AE42" s="20">
        <v>0</v>
      </c>
      <c r="AF42" s="20">
        <v>5</v>
      </c>
      <c r="AG42" s="20">
        <v>0</v>
      </c>
      <c r="AH42" s="20">
        <v>1</v>
      </c>
      <c r="AI42" s="20">
        <v>2</v>
      </c>
      <c r="AJ42" s="20">
        <v>14</v>
      </c>
      <c r="AK42" s="20">
        <v>0</v>
      </c>
      <c r="AL42" s="20">
        <v>3</v>
      </c>
      <c r="AM42" s="20">
        <v>2</v>
      </c>
      <c r="AN42" s="20">
        <v>11</v>
      </c>
      <c r="AO42" s="20">
        <v>1</v>
      </c>
      <c r="AP42" s="20">
        <v>20</v>
      </c>
      <c r="AQ42" s="20">
        <v>1</v>
      </c>
      <c r="AR42" s="20">
        <v>20</v>
      </c>
      <c r="AS42" s="20">
        <v>0</v>
      </c>
      <c r="AT42" s="20">
        <v>0</v>
      </c>
      <c r="AU42" s="20">
        <v>4</v>
      </c>
      <c r="AV42" s="20">
        <v>4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2</v>
      </c>
      <c r="BC42" s="20">
        <v>1</v>
      </c>
      <c r="BD42" s="20">
        <v>2</v>
      </c>
      <c r="BE42" s="20">
        <v>3</v>
      </c>
      <c r="BF42" s="171">
        <v>0</v>
      </c>
      <c r="BG42" s="40"/>
      <c r="BH42" s="40"/>
      <c r="BI42" s="40"/>
      <c r="BJ42" s="40"/>
      <c r="BK42" s="40"/>
      <c r="BL42" s="40"/>
    </row>
    <row r="43" spans="1:64" ht="33.75" customHeight="1" thickBot="1">
      <c r="A43" s="206" t="s">
        <v>401</v>
      </c>
      <c r="B43" s="73">
        <v>0</v>
      </c>
      <c r="C43" s="74">
        <v>0</v>
      </c>
      <c r="D43" s="74">
        <v>0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382">
        <v>0</v>
      </c>
      <c r="L43" s="383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382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0</v>
      </c>
      <c r="AQ43" s="79">
        <v>0</v>
      </c>
      <c r="AR43" s="79">
        <v>0</v>
      </c>
      <c r="AS43" s="79">
        <v>0</v>
      </c>
      <c r="AT43" s="79">
        <v>0</v>
      </c>
      <c r="AU43" s="79">
        <v>0</v>
      </c>
      <c r="AV43" s="79">
        <v>0</v>
      </c>
      <c r="AW43" s="79">
        <v>0</v>
      </c>
      <c r="AX43" s="79">
        <v>0</v>
      </c>
      <c r="AY43" s="79">
        <v>0</v>
      </c>
      <c r="AZ43" s="79">
        <v>0</v>
      </c>
      <c r="BA43" s="79">
        <v>0</v>
      </c>
      <c r="BB43" s="79">
        <v>0</v>
      </c>
      <c r="BC43" s="79">
        <v>0</v>
      </c>
      <c r="BD43" s="79">
        <v>0</v>
      </c>
      <c r="BE43" s="79">
        <v>0</v>
      </c>
      <c r="BF43" s="384">
        <v>0</v>
      </c>
      <c r="BG43" s="40"/>
      <c r="BH43" s="40"/>
      <c r="BI43" s="40"/>
      <c r="BJ43" s="40"/>
      <c r="BK43" s="40"/>
      <c r="BL43" s="40"/>
    </row>
    <row r="44" spans="2:57" ht="34.5" customHeight="1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2:57" ht="34.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2:57" ht="34.5" customHeight="1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2:57" ht="34.5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2:57" ht="34.5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2:57" ht="34.5" customHeigh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2:57" ht="34.5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2:57" ht="34.5" customHeight="1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2:57" ht="34.5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2:57" ht="34.5" customHeight="1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2:57" ht="34.5" customHeight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2:57" ht="34.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2:57" ht="34.5" customHeight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2:57" ht="34.5" customHeight="1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2:57" ht="34.5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2:57" ht="34.5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2:57" ht="34.5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2:57" ht="34.5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2:57" ht="34.5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2:57" ht="34.5" customHeight="1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2:57" ht="34.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2:57" ht="34.5" customHeight="1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2:57" ht="34.5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2:57" ht="34.5" customHeight="1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2:57" ht="34.5" customHeight="1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2:57" ht="34.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2:57" ht="34.5" customHeight="1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2:57" ht="34.5" customHeight="1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2:57" ht="34.5" customHeight="1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2:57" ht="34.5" customHeight="1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2:57" ht="34.5" customHeight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2:57" ht="34.5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2:57" ht="34.5" customHeight="1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2:57" ht="13.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2:57" ht="13.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2:57" ht="13.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2:57" ht="13.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2:57" ht="13.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2:57" ht="13.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2:57" ht="13.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2:57" ht="13.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2:57" ht="13.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2:57" ht="13.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2:57" ht="13.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2:57" ht="13.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2:57" ht="13.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2:57" ht="13.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2:57" ht="13.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2:57" ht="13.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2:57" ht="13.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2:57" ht="13.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2:57" ht="13.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2:57" ht="13.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2:57" ht="13.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2:57" ht="13.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2:57" ht="13.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2:57" ht="13.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2:57" ht="13.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2:57" ht="13.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2:57" ht="13.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2:57" ht="13.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2:57" ht="13.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2:57" ht="13.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2:57" ht="13.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2:57" ht="13.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2:57" ht="13.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2:57" ht="13.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2:57" ht="13.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2:57" ht="13.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2:57" ht="13.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2:57" ht="13.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2:57" ht="13.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2:57" ht="13.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2:57" ht="13.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2:57" ht="13.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2:57" ht="13.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2:57" ht="13.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2:57" ht="13.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2:57" ht="13.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2:57" ht="13.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2:57" ht="13.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2:57" ht="13.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2:57" ht="13.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2:57" ht="13.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2:57" ht="13.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2:57" ht="13.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2:57" ht="13.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2:57" ht="13.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2:57" ht="13.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2:57" ht="13.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2:57" ht="13.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2:57" ht="13.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2:57" ht="13.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2:57" ht="13.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2:57" ht="13.5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2:57" ht="13.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2:57" ht="13.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2:57" ht="13.5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2:57" ht="13.5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2:57" ht="13.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2:57" ht="13.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2:57" ht="13.5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2:57" ht="13.5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2:57" ht="13.5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2:57" ht="13.5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2:57" ht="13.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2:57" ht="13.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</sheetData>
  <sheetProtection sheet="1"/>
  <mergeCells count="56">
    <mergeCell ref="AM3:AN3"/>
    <mergeCell ref="AO3:AP3"/>
    <mergeCell ref="AQ3:AR3"/>
    <mergeCell ref="BC3:BD3"/>
    <mergeCell ref="BE3:BF3"/>
    <mergeCell ref="AW3:AX3"/>
    <mergeCell ref="AY3:AZ3"/>
    <mergeCell ref="BA3:BB3"/>
    <mergeCell ref="AS3:AT3"/>
    <mergeCell ref="AU3:AV3"/>
    <mergeCell ref="AC3:AD3"/>
    <mergeCell ref="AK5:AL6"/>
    <mergeCell ref="W5:X6"/>
    <mergeCell ref="AG3:AH3"/>
    <mergeCell ref="AI3:AJ3"/>
    <mergeCell ref="AK3:AL3"/>
    <mergeCell ref="A3:A8"/>
    <mergeCell ref="O3:P3"/>
    <mergeCell ref="Q3:R3"/>
    <mergeCell ref="Q6:R6"/>
    <mergeCell ref="D3:E3"/>
    <mergeCell ref="F6:G6"/>
    <mergeCell ref="F3:G3"/>
    <mergeCell ref="K6:L6"/>
    <mergeCell ref="K3:L3"/>
    <mergeCell ref="B3:C3"/>
    <mergeCell ref="D6:E6"/>
    <mergeCell ref="BC5:BD6"/>
    <mergeCell ref="AW5:AX6"/>
    <mergeCell ref="AY5:AY6"/>
    <mergeCell ref="AZ5:AZ6"/>
    <mergeCell ref="W3:X3"/>
    <mergeCell ref="AT5:AT6"/>
    <mergeCell ref="AS5:AS6"/>
    <mergeCell ref="AO5:AP6"/>
    <mergeCell ref="M3:N3"/>
    <mergeCell ref="O6:P6"/>
    <mergeCell ref="AJ5:AJ6"/>
    <mergeCell ref="AE3:AF3"/>
    <mergeCell ref="S3:T3"/>
    <mergeCell ref="U3:V3"/>
    <mergeCell ref="S6:T6"/>
    <mergeCell ref="AE5:AF6"/>
    <mergeCell ref="AG5:AH6"/>
    <mergeCell ref="Y3:Z3"/>
    <mergeCell ref="AA3:AB3"/>
    <mergeCell ref="AM5:AM6"/>
    <mergeCell ref="AI5:AI6"/>
    <mergeCell ref="AC5:AD6"/>
    <mergeCell ref="AN5:AN6"/>
    <mergeCell ref="BF5:BF6"/>
    <mergeCell ref="BA5:BB6"/>
    <mergeCell ref="BE5:BE6"/>
    <mergeCell ref="AQ5:AQ6"/>
    <mergeCell ref="AR5:AR6"/>
    <mergeCell ref="AU5:AV6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39" r:id="rId1"/>
  <colBreaks count="1" manualBreakCount="1">
    <brk id="28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C187"/>
  <sheetViews>
    <sheetView zoomScaleSheetLayoutView="200" zoomScalePageLayoutView="0" workbookViewId="0" topLeftCell="A1">
      <selection activeCell="H12" sqref="H12"/>
    </sheetView>
  </sheetViews>
  <sheetFormatPr defaultColWidth="9.00390625" defaultRowHeight="13.5"/>
  <cols>
    <col min="1" max="1" width="12.625" style="1" customWidth="1"/>
    <col min="2" max="3" width="4.625" style="1" customWidth="1"/>
    <col min="4" max="5" width="4.125" style="1" customWidth="1"/>
    <col min="6" max="7" width="8.25390625" style="1" bestFit="1" customWidth="1"/>
    <col min="8" max="9" width="6.00390625" style="1" bestFit="1" customWidth="1"/>
    <col min="10" max="10" width="4.875" style="1" bestFit="1" customWidth="1"/>
    <col min="11" max="11" width="6.00390625" style="1" bestFit="1" customWidth="1"/>
    <col min="12" max="12" width="5.125" style="1" customWidth="1"/>
    <col min="13" max="13" width="6.00390625" style="1" bestFit="1" customWidth="1"/>
    <col min="14" max="15" width="8.25390625" style="1" customWidth="1"/>
    <col min="16" max="17" width="4.625" style="1" customWidth="1"/>
    <col min="18" max="18" width="7.625" style="1" customWidth="1"/>
    <col min="19" max="19" width="6.875" style="1" customWidth="1"/>
    <col min="20" max="23" width="6.00390625" style="1" bestFit="1" customWidth="1"/>
    <col min="24" max="24" width="5.125" style="1" customWidth="1"/>
    <col min="25" max="25" width="4.625" style="1" customWidth="1"/>
    <col min="26" max="27" width="6.00390625" style="1" bestFit="1" customWidth="1"/>
    <col min="28" max="28" width="8.00390625" style="1" customWidth="1"/>
    <col min="29" max="29" width="7.625" style="1" customWidth="1"/>
    <col min="30" max="31" width="6.00390625" style="1" bestFit="1" customWidth="1"/>
    <col min="32" max="33" width="8.25390625" style="1" bestFit="1" customWidth="1"/>
    <col min="34" max="37" width="6.00390625" style="1" bestFit="1" customWidth="1"/>
    <col min="38" max="39" width="8.25390625" style="1" bestFit="1" customWidth="1"/>
    <col min="40" max="41" width="4.625" style="1" customWidth="1"/>
    <col min="42" max="43" width="6.00390625" style="1" bestFit="1" customWidth="1"/>
    <col min="44" max="45" width="6.00390625" style="1" customWidth="1"/>
    <col min="46" max="47" width="8.25390625" style="1" bestFit="1" customWidth="1"/>
    <col min="48" max="49" width="4.50390625" style="1" customWidth="1"/>
    <col min="50" max="16384" width="9.00390625" style="1" customWidth="1"/>
  </cols>
  <sheetData>
    <row r="1" spans="1:21" ht="30" customHeight="1">
      <c r="A1" s="93" t="s">
        <v>461</v>
      </c>
      <c r="B1" s="29"/>
      <c r="C1" s="29"/>
      <c r="D1" s="29"/>
      <c r="E1" s="29"/>
      <c r="F1" s="49"/>
      <c r="G1" s="50"/>
      <c r="H1" s="29"/>
      <c r="I1" s="29"/>
      <c r="J1" s="29"/>
      <c r="K1" s="29"/>
      <c r="L1" s="29"/>
      <c r="M1" s="29"/>
      <c r="N1" s="29"/>
      <c r="O1" s="29"/>
      <c r="P1" s="96"/>
      <c r="Q1" s="29"/>
      <c r="R1" s="29"/>
      <c r="S1" s="29"/>
      <c r="T1" s="29"/>
      <c r="U1" s="29"/>
    </row>
    <row r="2" spans="1:21" ht="14.25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9" ht="19.5" customHeight="1">
      <c r="A3" s="411" t="s">
        <v>328</v>
      </c>
      <c r="B3" s="404" t="s">
        <v>462</v>
      </c>
      <c r="C3" s="437"/>
      <c r="D3" s="404" t="s">
        <v>463</v>
      </c>
      <c r="E3" s="405"/>
      <c r="F3" s="404" t="s">
        <v>464</v>
      </c>
      <c r="G3" s="405"/>
      <c r="H3" s="393" t="s">
        <v>465</v>
      </c>
      <c r="I3" s="397"/>
      <c r="J3" s="393" t="s">
        <v>466</v>
      </c>
      <c r="K3" s="398"/>
      <c r="L3" s="393" t="s">
        <v>467</v>
      </c>
      <c r="M3" s="397"/>
      <c r="N3" s="393" t="s">
        <v>468</v>
      </c>
      <c r="O3" s="397"/>
      <c r="P3" s="393" t="s">
        <v>469</v>
      </c>
      <c r="Q3" s="397"/>
      <c r="R3" s="393" t="s">
        <v>470</v>
      </c>
      <c r="S3" s="397"/>
      <c r="T3" s="393" t="s">
        <v>471</v>
      </c>
      <c r="U3" s="397"/>
      <c r="V3" s="393" t="s">
        <v>472</v>
      </c>
      <c r="W3" s="397"/>
      <c r="X3" s="393" t="s">
        <v>473</v>
      </c>
      <c r="Y3" s="397"/>
      <c r="Z3" s="393" t="s">
        <v>474</v>
      </c>
      <c r="AA3" s="398"/>
      <c r="AB3" s="393" t="s">
        <v>475</v>
      </c>
      <c r="AC3" s="397"/>
      <c r="AD3" s="393" t="s">
        <v>476</v>
      </c>
      <c r="AE3" s="398"/>
      <c r="AF3" s="393" t="s">
        <v>477</v>
      </c>
      <c r="AG3" s="397"/>
      <c r="AH3" s="393" t="s">
        <v>478</v>
      </c>
      <c r="AI3" s="397"/>
      <c r="AJ3" s="393" t="s">
        <v>479</v>
      </c>
      <c r="AK3" s="398"/>
      <c r="AL3" s="393" t="s">
        <v>480</v>
      </c>
      <c r="AM3" s="397"/>
      <c r="AN3" s="393" t="s">
        <v>481</v>
      </c>
      <c r="AO3" s="398"/>
      <c r="AP3" s="393" t="s">
        <v>482</v>
      </c>
      <c r="AQ3" s="397"/>
      <c r="AR3" s="393" t="s">
        <v>483</v>
      </c>
      <c r="AS3" s="398"/>
      <c r="AT3" s="404" t="s">
        <v>484</v>
      </c>
      <c r="AU3" s="437"/>
      <c r="AV3" s="393" t="s">
        <v>485</v>
      </c>
      <c r="AW3" s="394"/>
    </row>
    <row r="4" spans="1:49" ht="4.5" customHeight="1">
      <c r="A4" s="412"/>
      <c r="B4" s="249"/>
      <c r="C4" s="153"/>
      <c r="D4" s="54"/>
      <c r="E4" s="55"/>
      <c r="F4" s="54"/>
      <c r="G4" s="55"/>
      <c r="H4" s="30"/>
      <c r="I4" s="31"/>
      <c r="J4" s="30"/>
      <c r="K4" s="51"/>
      <c r="L4" s="30"/>
      <c r="M4" s="31"/>
      <c r="N4" s="30"/>
      <c r="O4" s="31"/>
      <c r="P4" s="30"/>
      <c r="Q4" s="31"/>
      <c r="R4" s="30"/>
      <c r="S4" s="51"/>
      <c r="T4" s="30"/>
      <c r="U4" s="31"/>
      <c r="V4" s="51"/>
      <c r="W4" s="31"/>
      <c r="X4" s="30"/>
      <c r="Y4" s="31"/>
      <c r="Z4" s="30"/>
      <c r="AA4" s="51"/>
      <c r="AB4" s="30"/>
      <c r="AC4" s="31"/>
      <c r="AD4" s="30"/>
      <c r="AE4" s="51"/>
      <c r="AF4" s="30"/>
      <c r="AG4" s="31"/>
      <c r="AH4" s="30"/>
      <c r="AI4" s="31"/>
      <c r="AJ4" s="30"/>
      <c r="AK4" s="51"/>
      <c r="AL4" s="30"/>
      <c r="AM4" s="31"/>
      <c r="AN4" s="30"/>
      <c r="AO4" s="51"/>
      <c r="AP4" s="30"/>
      <c r="AQ4" s="31"/>
      <c r="AR4" s="30"/>
      <c r="AS4" s="51"/>
      <c r="AT4" s="54"/>
      <c r="AU4" s="153"/>
      <c r="AV4" s="30"/>
      <c r="AW4" s="97"/>
    </row>
    <row r="5" spans="1:49" ht="19.5" customHeight="1">
      <c r="A5" s="413"/>
      <c r="B5" s="403" t="s">
        <v>486</v>
      </c>
      <c r="C5" s="438"/>
      <c r="D5" s="403" t="s">
        <v>487</v>
      </c>
      <c r="E5" s="434" t="s">
        <v>488</v>
      </c>
      <c r="F5" s="403" t="s">
        <v>489</v>
      </c>
      <c r="G5" s="438"/>
      <c r="H5" s="391" t="s">
        <v>490</v>
      </c>
      <c r="I5" s="428"/>
      <c r="J5" s="98"/>
      <c r="K5" s="99"/>
      <c r="L5" s="86"/>
      <c r="M5" s="87"/>
      <c r="N5" s="391" t="s">
        <v>491</v>
      </c>
      <c r="O5" s="408" t="s">
        <v>492</v>
      </c>
      <c r="P5" s="100"/>
      <c r="Q5" s="101"/>
      <c r="R5" s="98"/>
      <c r="S5" s="99"/>
      <c r="T5" s="98"/>
      <c r="U5" s="102"/>
      <c r="V5" s="154"/>
      <c r="W5" s="101"/>
      <c r="X5" s="100"/>
      <c r="Y5" s="101"/>
      <c r="Z5" s="100"/>
      <c r="AA5" s="101"/>
      <c r="AB5" s="100"/>
      <c r="AC5" s="101"/>
      <c r="AD5" s="86"/>
      <c r="AE5" s="87"/>
      <c r="AF5" s="395" t="s">
        <v>493</v>
      </c>
      <c r="AG5" s="433"/>
      <c r="AH5" s="86"/>
      <c r="AI5" s="87"/>
      <c r="AJ5" s="86"/>
      <c r="AK5" s="106"/>
      <c r="AL5" s="86"/>
      <c r="AM5" s="87"/>
      <c r="AN5" s="86"/>
      <c r="AO5" s="106"/>
      <c r="AP5" s="391" t="s">
        <v>494</v>
      </c>
      <c r="AQ5" s="428"/>
      <c r="AR5" s="391" t="s">
        <v>367</v>
      </c>
      <c r="AS5" s="408" t="s">
        <v>489</v>
      </c>
      <c r="AT5" s="403" t="s">
        <v>495</v>
      </c>
      <c r="AU5" s="434"/>
      <c r="AV5" s="391" t="s">
        <v>496</v>
      </c>
      <c r="AW5" s="425"/>
    </row>
    <row r="6" spans="1:49" ht="150" customHeight="1">
      <c r="A6" s="413"/>
      <c r="B6" s="436"/>
      <c r="C6" s="438"/>
      <c r="D6" s="403"/>
      <c r="E6" s="434"/>
      <c r="F6" s="436"/>
      <c r="G6" s="438"/>
      <c r="H6" s="432"/>
      <c r="I6" s="428"/>
      <c r="J6" s="86" t="s">
        <v>497</v>
      </c>
      <c r="K6" s="172" t="s">
        <v>498</v>
      </c>
      <c r="L6" s="86" t="s">
        <v>367</v>
      </c>
      <c r="M6" s="87" t="s">
        <v>490</v>
      </c>
      <c r="N6" s="432"/>
      <c r="O6" s="428"/>
      <c r="P6" s="86" t="s">
        <v>499</v>
      </c>
      <c r="Q6" s="87" t="s">
        <v>491</v>
      </c>
      <c r="R6" s="391" t="s">
        <v>500</v>
      </c>
      <c r="S6" s="409"/>
      <c r="T6" s="86" t="s">
        <v>367</v>
      </c>
      <c r="U6" s="172" t="s">
        <v>501</v>
      </c>
      <c r="V6" s="86" t="s">
        <v>502</v>
      </c>
      <c r="W6" s="87" t="s">
        <v>503</v>
      </c>
      <c r="X6" s="391" t="s">
        <v>504</v>
      </c>
      <c r="Y6" s="428"/>
      <c r="Z6" s="86" t="s">
        <v>505</v>
      </c>
      <c r="AA6" s="87" t="s">
        <v>506</v>
      </c>
      <c r="AB6" s="391" t="s">
        <v>507</v>
      </c>
      <c r="AC6" s="428"/>
      <c r="AD6" s="391" t="s">
        <v>508</v>
      </c>
      <c r="AE6" s="428"/>
      <c r="AF6" s="395"/>
      <c r="AG6" s="433"/>
      <c r="AH6" s="391" t="s">
        <v>509</v>
      </c>
      <c r="AI6" s="409"/>
      <c r="AJ6" s="391" t="s">
        <v>510</v>
      </c>
      <c r="AK6" s="428"/>
      <c r="AL6" s="391" t="s">
        <v>511</v>
      </c>
      <c r="AM6" s="408"/>
      <c r="AN6" s="86" t="s">
        <v>367</v>
      </c>
      <c r="AO6" s="87" t="s">
        <v>493</v>
      </c>
      <c r="AP6" s="432"/>
      <c r="AQ6" s="428"/>
      <c r="AR6" s="432"/>
      <c r="AS6" s="408"/>
      <c r="AT6" s="403"/>
      <c r="AU6" s="434"/>
      <c r="AV6" s="391"/>
      <c r="AW6" s="425"/>
    </row>
    <row r="7" spans="1:49" ht="4.5" customHeight="1">
      <c r="A7" s="413"/>
      <c r="B7" s="250"/>
      <c r="C7" s="251"/>
      <c r="D7" s="221"/>
      <c r="E7" s="251"/>
      <c r="F7" s="221"/>
      <c r="G7" s="251"/>
      <c r="H7" s="223"/>
      <c r="I7" s="217"/>
      <c r="J7" s="184"/>
      <c r="K7" s="185"/>
      <c r="L7" s="184"/>
      <c r="M7" s="186"/>
      <c r="N7" s="223"/>
      <c r="O7" s="217"/>
      <c r="P7" s="184"/>
      <c r="Q7" s="186"/>
      <c r="R7" s="184"/>
      <c r="S7" s="187"/>
      <c r="T7" s="184"/>
      <c r="U7" s="185"/>
      <c r="V7" s="184"/>
      <c r="W7" s="186"/>
      <c r="X7" s="184"/>
      <c r="Y7" s="217"/>
      <c r="Z7" s="215"/>
      <c r="AA7" s="216"/>
      <c r="AB7" s="184"/>
      <c r="AC7" s="217"/>
      <c r="AD7" s="184"/>
      <c r="AE7" s="217"/>
      <c r="AF7" s="188"/>
      <c r="AG7" s="220"/>
      <c r="AH7" s="184"/>
      <c r="AI7" s="187"/>
      <c r="AJ7" s="184"/>
      <c r="AK7" s="217"/>
      <c r="AL7" s="184"/>
      <c r="AM7" s="186"/>
      <c r="AN7" s="215"/>
      <c r="AO7" s="216"/>
      <c r="AP7" s="223"/>
      <c r="AQ7" s="217"/>
      <c r="AR7" s="223"/>
      <c r="AS7" s="186"/>
      <c r="AT7" s="75"/>
      <c r="AU7" s="222"/>
      <c r="AV7" s="184"/>
      <c r="AW7" s="224"/>
    </row>
    <row r="8" spans="1:49" ht="24.75" customHeight="1" thickBot="1">
      <c r="A8" s="414"/>
      <c r="B8" s="34" t="s">
        <v>1</v>
      </c>
      <c r="C8" s="35" t="s">
        <v>2</v>
      </c>
      <c r="D8" s="34" t="s">
        <v>1</v>
      </c>
      <c r="E8" s="35" t="s">
        <v>2</v>
      </c>
      <c r="F8" s="34" t="s">
        <v>1</v>
      </c>
      <c r="G8" s="35" t="s">
        <v>2</v>
      </c>
      <c r="H8" s="34" t="s">
        <v>1</v>
      </c>
      <c r="I8" s="252" t="s">
        <v>2</v>
      </c>
      <c r="J8" s="34" t="s">
        <v>1</v>
      </c>
      <c r="K8" s="35" t="s">
        <v>2</v>
      </c>
      <c r="L8" s="34" t="s">
        <v>1</v>
      </c>
      <c r="M8" s="35" t="s">
        <v>2</v>
      </c>
      <c r="N8" s="34" t="s">
        <v>1</v>
      </c>
      <c r="O8" s="35" t="s">
        <v>2</v>
      </c>
      <c r="P8" s="34" t="s">
        <v>1</v>
      </c>
      <c r="Q8" s="35" t="s">
        <v>2</v>
      </c>
      <c r="R8" s="34" t="s">
        <v>1</v>
      </c>
      <c r="S8" s="35" t="s">
        <v>2</v>
      </c>
      <c r="T8" s="34" t="s">
        <v>1</v>
      </c>
      <c r="U8" s="35" t="s">
        <v>2</v>
      </c>
      <c r="V8" s="35" t="s">
        <v>1</v>
      </c>
      <c r="W8" s="35" t="s">
        <v>2</v>
      </c>
      <c r="X8" s="35" t="s">
        <v>1</v>
      </c>
      <c r="Y8" s="35" t="s">
        <v>2</v>
      </c>
      <c r="Z8" s="35" t="s">
        <v>1</v>
      </c>
      <c r="AA8" s="35" t="s">
        <v>2</v>
      </c>
      <c r="AB8" s="35" t="s">
        <v>1</v>
      </c>
      <c r="AC8" s="35" t="s">
        <v>2</v>
      </c>
      <c r="AD8" s="35" t="s">
        <v>1</v>
      </c>
      <c r="AE8" s="35" t="s">
        <v>2</v>
      </c>
      <c r="AF8" s="35" t="s">
        <v>1</v>
      </c>
      <c r="AG8" s="35" t="s">
        <v>2</v>
      </c>
      <c r="AH8" s="35" t="s">
        <v>1</v>
      </c>
      <c r="AI8" s="35" t="s">
        <v>2</v>
      </c>
      <c r="AJ8" s="35" t="s">
        <v>1</v>
      </c>
      <c r="AK8" s="35" t="s">
        <v>2</v>
      </c>
      <c r="AL8" s="35" t="s">
        <v>1</v>
      </c>
      <c r="AM8" s="35" t="s">
        <v>2</v>
      </c>
      <c r="AN8" s="35" t="s">
        <v>1</v>
      </c>
      <c r="AO8" s="35" t="s">
        <v>2</v>
      </c>
      <c r="AP8" s="35" t="s">
        <v>1</v>
      </c>
      <c r="AQ8" s="35" t="s">
        <v>2</v>
      </c>
      <c r="AR8" s="35" t="s">
        <v>1</v>
      </c>
      <c r="AS8" s="35" t="s">
        <v>2</v>
      </c>
      <c r="AT8" s="35" t="s">
        <v>1</v>
      </c>
      <c r="AU8" s="35" t="s">
        <v>2</v>
      </c>
      <c r="AV8" s="35" t="s">
        <v>1</v>
      </c>
      <c r="AW8" s="118" t="s">
        <v>2</v>
      </c>
    </row>
    <row r="9" spans="1:55" ht="15" customHeight="1" hidden="1">
      <c r="A9" s="119"/>
      <c r="B9" s="225"/>
      <c r="C9" s="225"/>
      <c r="D9" s="225"/>
      <c r="E9" s="225"/>
      <c r="F9" s="225"/>
      <c r="G9" s="225"/>
      <c r="H9" s="225"/>
      <c r="I9" s="225"/>
      <c r="J9" s="226"/>
      <c r="K9" s="227"/>
      <c r="L9" s="225"/>
      <c r="M9" s="228"/>
      <c r="N9" s="225"/>
      <c r="O9" s="225"/>
      <c r="P9" s="225"/>
      <c r="Q9" s="225"/>
      <c r="R9" s="225"/>
      <c r="S9" s="225"/>
      <c r="T9" s="225"/>
      <c r="U9" s="226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30"/>
      <c r="AX9" s="40"/>
      <c r="AY9" s="40"/>
      <c r="AZ9" s="40"/>
      <c r="BA9" s="40"/>
      <c r="BB9" s="40"/>
      <c r="BC9" s="40"/>
    </row>
    <row r="10" spans="1:55" s="94" customFormat="1" ht="34.5" customHeight="1">
      <c r="A10" s="204" t="s">
        <v>931</v>
      </c>
      <c r="B10" s="231">
        <v>0</v>
      </c>
      <c r="C10" s="232">
        <v>1</v>
      </c>
      <c r="D10" s="232">
        <v>0</v>
      </c>
      <c r="E10" s="232">
        <v>0</v>
      </c>
      <c r="F10" s="232">
        <v>6590</v>
      </c>
      <c r="G10" s="232">
        <v>7112</v>
      </c>
      <c r="H10" s="232">
        <v>130</v>
      </c>
      <c r="I10" s="232">
        <v>183</v>
      </c>
      <c r="J10" s="233">
        <v>61</v>
      </c>
      <c r="K10" s="234">
        <v>86</v>
      </c>
      <c r="L10" s="232">
        <v>69</v>
      </c>
      <c r="M10" s="232">
        <v>97</v>
      </c>
      <c r="N10" s="232">
        <v>3732</v>
      </c>
      <c r="O10" s="232">
        <v>4166</v>
      </c>
      <c r="P10" s="232">
        <v>25</v>
      </c>
      <c r="Q10" s="232">
        <v>72</v>
      </c>
      <c r="R10" s="232">
        <v>1192</v>
      </c>
      <c r="S10" s="232">
        <v>853</v>
      </c>
      <c r="T10" s="232">
        <v>686</v>
      </c>
      <c r="U10" s="233">
        <v>496</v>
      </c>
      <c r="V10" s="235">
        <v>103</v>
      </c>
      <c r="W10" s="235">
        <v>254</v>
      </c>
      <c r="X10" s="235">
        <v>105</v>
      </c>
      <c r="Y10" s="235">
        <v>59</v>
      </c>
      <c r="Z10" s="235">
        <v>368</v>
      </c>
      <c r="AA10" s="235">
        <v>462</v>
      </c>
      <c r="AB10" s="235">
        <v>1163</v>
      </c>
      <c r="AC10" s="235">
        <v>1872</v>
      </c>
      <c r="AD10" s="235">
        <v>90</v>
      </c>
      <c r="AE10" s="235">
        <v>98</v>
      </c>
      <c r="AF10" s="235">
        <v>2249</v>
      </c>
      <c r="AG10" s="235">
        <v>2291</v>
      </c>
      <c r="AH10" s="235">
        <v>215</v>
      </c>
      <c r="AI10" s="235">
        <v>326</v>
      </c>
      <c r="AJ10" s="235">
        <v>709</v>
      </c>
      <c r="AK10" s="235">
        <v>554</v>
      </c>
      <c r="AL10" s="235">
        <v>1245</v>
      </c>
      <c r="AM10" s="235">
        <v>1347</v>
      </c>
      <c r="AN10" s="235">
        <v>80</v>
      </c>
      <c r="AO10" s="235">
        <v>64</v>
      </c>
      <c r="AP10" s="235">
        <v>330</v>
      </c>
      <c r="AQ10" s="235">
        <v>285</v>
      </c>
      <c r="AR10" s="235">
        <v>149</v>
      </c>
      <c r="AS10" s="235">
        <v>187</v>
      </c>
      <c r="AT10" s="235">
        <v>4642</v>
      </c>
      <c r="AU10" s="235">
        <v>3769</v>
      </c>
      <c r="AV10" s="235">
        <v>10</v>
      </c>
      <c r="AW10" s="236">
        <v>15</v>
      </c>
      <c r="AX10" s="348"/>
      <c r="AY10" s="348"/>
      <c r="AZ10" s="348"/>
      <c r="BA10" s="348"/>
      <c r="BB10" s="348"/>
      <c r="BC10" s="348"/>
    </row>
    <row r="11" spans="1:55" s="94" customFormat="1" ht="34.5" customHeight="1">
      <c r="A11" s="204">
        <v>24</v>
      </c>
      <c r="B11" s="231">
        <v>0</v>
      </c>
      <c r="C11" s="232">
        <v>0</v>
      </c>
      <c r="D11" s="232">
        <v>0</v>
      </c>
      <c r="E11" s="232">
        <v>0</v>
      </c>
      <c r="F11" s="232">
        <v>6567</v>
      </c>
      <c r="G11" s="232">
        <v>7600</v>
      </c>
      <c r="H11" s="232">
        <v>105</v>
      </c>
      <c r="I11" s="232">
        <v>208</v>
      </c>
      <c r="J11" s="233">
        <v>49</v>
      </c>
      <c r="K11" s="234">
        <v>99</v>
      </c>
      <c r="L11" s="232">
        <v>56</v>
      </c>
      <c r="M11" s="232">
        <v>109</v>
      </c>
      <c r="N11" s="232">
        <v>3745</v>
      </c>
      <c r="O11" s="232">
        <v>4474</v>
      </c>
      <c r="P11" s="232">
        <v>40</v>
      </c>
      <c r="Q11" s="232">
        <v>68</v>
      </c>
      <c r="R11" s="232">
        <v>1125</v>
      </c>
      <c r="S11" s="232">
        <v>946</v>
      </c>
      <c r="T11" s="232">
        <v>665</v>
      </c>
      <c r="U11" s="233">
        <v>529</v>
      </c>
      <c r="V11" s="235">
        <v>114</v>
      </c>
      <c r="W11" s="235">
        <v>268</v>
      </c>
      <c r="X11" s="235">
        <v>99</v>
      </c>
      <c r="Y11" s="235">
        <v>67</v>
      </c>
      <c r="Z11" s="235">
        <v>393</v>
      </c>
      <c r="AA11" s="235">
        <v>506</v>
      </c>
      <c r="AB11" s="235">
        <v>1209</v>
      </c>
      <c r="AC11" s="235">
        <v>1988</v>
      </c>
      <c r="AD11" s="235">
        <v>100</v>
      </c>
      <c r="AE11" s="235">
        <v>102</v>
      </c>
      <c r="AF11" s="235">
        <v>2269</v>
      </c>
      <c r="AG11" s="235">
        <v>2455</v>
      </c>
      <c r="AH11" s="235">
        <v>218</v>
      </c>
      <c r="AI11" s="235">
        <v>330</v>
      </c>
      <c r="AJ11" s="235">
        <v>696</v>
      </c>
      <c r="AK11" s="235">
        <v>612</v>
      </c>
      <c r="AL11" s="235">
        <v>1294</v>
      </c>
      <c r="AM11" s="235">
        <v>1451</v>
      </c>
      <c r="AN11" s="235">
        <v>61</v>
      </c>
      <c r="AO11" s="235">
        <v>62</v>
      </c>
      <c r="AP11" s="235">
        <v>304</v>
      </c>
      <c r="AQ11" s="235">
        <v>281</v>
      </c>
      <c r="AR11" s="235">
        <v>144</v>
      </c>
      <c r="AS11" s="235">
        <v>182</v>
      </c>
      <c r="AT11" s="235">
        <v>4757</v>
      </c>
      <c r="AU11" s="235">
        <v>3769</v>
      </c>
      <c r="AV11" s="235">
        <v>24</v>
      </c>
      <c r="AW11" s="236">
        <v>22</v>
      </c>
      <c r="AX11" s="348"/>
      <c r="AY11" s="348"/>
      <c r="AZ11" s="348"/>
      <c r="BA11" s="348"/>
      <c r="BB11" s="348"/>
      <c r="BC11" s="348"/>
    </row>
    <row r="12" spans="1:55" ht="34.5" customHeight="1">
      <c r="A12" s="237">
        <v>25</v>
      </c>
      <c r="B12" s="238">
        <f aca="true" t="shared" si="0" ref="B12:AW12">SUM(B14:B43)</f>
        <v>1</v>
      </c>
      <c r="C12" s="239">
        <f t="shared" si="0"/>
        <v>0</v>
      </c>
      <c r="D12" s="239">
        <f t="shared" si="0"/>
        <v>0</v>
      </c>
      <c r="E12" s="239">
        <f t="shared" si="0"/>
        <v>0</v>
      </c>
      <c r="F12" s="239">
        <f t="shared" si="0"/>
        <v>6633</v>
      </c>
      <c r="G12" s="239">
        <f t="shared" si="0"/>
        <v>7673</v>
      </c>
      <c r="H12" s="239">
        <f t="shared" si="0"/>
        <v>101</v>
      </c>
      <c r="I12" s="239">
        <f t="shared" si="0"/>
        <v>213</v>
      </c>
      <c r="J12" s="240">
        <f t="shared" si="0"/>
        <v>53</v>
      </c>
      <c r="K12" s="241">
        <f t="shared" si="0"/>
        <v>112</v>
      </c>
      <c r="L12" s="239">
        <f t="shared" si="0"/>
        <v>48</v>
      </c>
      <c r="M12" s="239">
        <f t="shared" si="0"/>
        <v>101</v>
      </c>
      <c r="N12" s="239">
        <f t="shared" si="0"/>
        <v>3778</v>
      </c>
      <c r="O12" s="239">
        <f t="shared" si="0"/>
        <v>4567</v>
      </c>
      <c r="P12" s="239">
        <f t="shared" si="0"/>
        <v>33</v>
      </c>
      <c r="Q12" s="239">
        <f t="shared" si="0"/>
        <v>64</v>
      </c>
      <c r="R12" s="239">
        <f t="shared" si="0"/>
        <v>1124</v>
      </c>
      <c r="S12" s="239">
        <f t="shared" si="0"/>
        <v>945</v>
      </c>
      <c r="T12" s="239">
        <f t="shared" si="0"/>
        <v>722</v>
      </c>
      <c r="U12" s="240">
        <f t="shared" si="0"/>
        <v>516</v>
      </c>
      <c r="V12" s="242">
        <f t="shared" si="0"/>
        <v>118</v>
      </c>
      <c r="W12" s="242">
        <f t="shared" si="0"/>
        <v>267</v>
      </c>
      <c r="X12" s="242">
        <f t="shared" si="0"/>
        <v>95</v>
      </c>
      <c r="Y12" s="242">
        <f t="shared" si="0"/>
        <v>72</v>
      </c>
      <c r="Z12" s="242">
        <f t="shared" si="0"/>
        <v>349</v>
      </c>
      <c r="AA12" s="242">
        <f t="shared" si="0"/>
        <v>483</v>
      </c>
      <c r="AB12" s="242">
        <f t="shared" si="0"/>
        <v>1235</v>
      </c>
      <c r="AC12" s="242">
        <f t="shared" si="0"/>
        <v>2118</v>
      </c>
      <c r="AD12" s="242">
        <f t="shared" si="0"/>
        <v>102</v>
      </c>
      <c r="AE12" s="242">
        <f t="shared" si="0"/>
        <v>102</v>
      </c>
      <c r="AF12" s="242">
        <f t="shared" si="0"/>
        <v>2313</v>
      </c>
      <c r="AG12" s="242">
        <f t="shared" si="0"/>
        <v>2404</v>
      </c>
      <c r="AH12" s="242">
        <f t="shared" si="0"/>
        <v>253</v>
      </c>
      <c r="AI12" s="242">
        <f t="shared" si="0"/>
        <v>322</v>
      </c>
      <c r="AJ12" s="242">
        <f t="shared" si="0"/>
        <v>727</v>
      </c>
      <c r="AK12" s="242">
        <f t="shared" si="0"/>
        <v>603</v>
      </c>
      <c r="AL12" s="242">
        <f t="shared" si="0"/>
        <v>1270</v>
      </c>
      <c r="AM12" s="242">
        <f t="shared" si="0"/>
        <v>1400</v>
      </c>
      <c r="AN12" s="242">
        <f t="shared" si="0"/>
        <v>63</v>
      </c>
      <c r="AO12" s="242">
        <f t="shared" si="0"/>
        <v>79</v>
      </c>
      <c r="AP12" s="242">
        <f t="shared" si="0"/>
        <v>312</v>
      </c>
      <c r="AQ12" s="242">
        <f t="shared" si="0"/>
        <v>299</v>
      </c>
      <c r="AR12" s="242">
        <f t="shared" si="0"/>
        <v>129</v>
      </c>
      <c r="AS12" s="242">
        <f t="shared" si="0"/>
        <v>190</v>
      </c>
      <c r="AT12" s="242">
        <f t="shared" si="0"/>
        <v>4841</v>
      </c>
      <c r="AU12" s="242">
        <f t="shared" si="0"/>
        <v>3827</v>
      </c>
      <c r="AV12" s="242">
        <f t="shared" si="0"/>
        <v>26</v>
      </c>
      <c r="AW12" s="243">
        <f t="shared" si="0"/>
        <v>26</v>
      </c>
      <c r="AX12" s="40"/>
      <c r="AY12" s="40"/>
      <c r="AZ12" s="40"/>
      <c r="BA12" s="40"/>
      <c r="BB12" s="40"/>
      <c r="BC12" s="40"/>
    </row>
    <row r="13" spans="1:55" ht="19.5" customHeight="1">
      <c r="A13" s="204"/>
      <c r="B13" s="244"/>
      <c r="C13" s="245"/>
      <c r="D13" s="245"/>
      <c r="E13" s="245"/>
      <c r="F13" s="245"/>
      <c r="G13" s="245"/>
      <c r="H13" s="245"/>
      <c r="I13" s="245"/>
      <c r="J13" s="246"/>
      <c r="K13" s="247"/>
      <c r="L13" s="245"/>
      <c r="M13" s="245"/>
      <c r="N13" s="245"/>
      <c r="O13" s="245"/>
      <c r="P13" s="245"/>
      <c r="Q13" s="245"/>
      <c r="R13" s="245"/>
      <c r="S13" s="245"/>
      <c r="T13" s="245"/>
      <c r="U13" s="246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30"/>
      <c r="AX13" s="40"/>
      <c r="AY13" s="40"/>
      <c r="AZ13" s="40"/>
      <c r="BA13" s="40"/>
      <c r="BB13" s="40"/>
      <c r="BC13" s="40"/>
    </row>
    <row r="14" spans="1:55" ht="31.5" customHeight="1">
      <c r="A14" s="204" t="s">
        <v>380</v>
      </c>
      <c r="B14" s="61">
        <v>0</v>
      </c>
      <c r="C14" s="3">
        <v>0</v>
      </c>
      <c r="D14" s="3">
        <v>0</v>
      </c>
      <c r="E14" s="3">
        <v>0</v>
      </c>
      <c r="F14" s="3">
        <f>SUM(H14,N14,AF14,AP14,AR14)</f>
        <v>1</v>
      </c>
      <c r="G14" s="3">
        <f>SUM(I14,O14,AG14,AQ14,AS14)</f>
        <v>2</v>
      </c>
      <c r="H14" s="3">
        <f>SUM(J14,L14)</f>
        <v>0</v>
      </c>
      <c r="I14" s="3">
        <f>SUM(K14,M14)</f>
        <v>0</v>
      </c>
      <c r="J14" s="26">
        <v>0</v>
      </c>
      <c r="K14" s="72">
        <v>0</v>
      </c>
      <c r="L14" s="3">
        <v>0</v>
      </c>
      <c r="M14" s="3">
        <v>0</v>
      </c>
      <c r="N14" s="3">
        <f>SUM(P14,R14,T14,V14,X14,Z14,AB14,AD14)</f>
        <v>1</v>
      </c>
      <c r="O14" s="3">
        <f>SUM(Q14,S14,U14,W14,Y14,AA14,AC14,AE14)</f>
        <v>2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26">
        <v>0</v>
      </c>
      <c r="V14" s="20">
        <v>0</v>
      </c>
      <c r="W14" s="20">
        <v>0</v>
      </c>
      <c r="X14" s="20">
        <v>0</v>
      </c>
      <c r="Y14" s="20">
        <v>0</v>
      </c>
      <c r="Z14" s="20">
        <v>1</v>
      </c>
      <c r="AA14" s="20">
        <v>1</v>
      </c>
      <c r="AB14" s="20">
        <v>0</v>
      </c>
      <c r="AC14" s="20">
        <v>0</v>
      </c>
      <c r="AD14" s="20">
        <v>0</v>
      </c>
      <c r="AE14" s="20">
        <v>1</v>
      </c>
      <c r="AF14" s="20">
        <f>SUM(AH14,AJ14,AL14,AN14)</f>
        <v>0</v>
      </c>
      <c r="AG14" s="20">
        <f>SUM(AI14,AK14,AM14,AO14)</f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f>SUM(AV14,'5-2-4'!B14,'5-2-4'!D14,'5-2-4'!F14,'5-2-4'!H14,'5-2-4'!J14)</f>
        <v>2</v>
      </c>
      <c r="AU14" s="20">
        <f>SUM(AW14,'5-2-4'!C14,'5-2-4'!E14,'5-2-4'!G14,'5-2-4'!I14,'5-2-4'!K14)</f>
        <v>1</v>
      </c>
      <c r="AV14" s="20">
        <v>0</v>
      </c>
      <c r="AW14" s="171">
        <v>0</v>
      </c>
      <c r="AX14" s="40"/>
      <c r="AY14" s="40"/>
      <c r="AZ14" s="40"/>
      <c r="BA14" s="40"/>
      <c r="BB14" s="40"/>
      <c r="BC14" s="40"/>
    </row>
    <row r="15" spans="1:55" ht="31.5" customHeight="1">
      <c r="A15" s="204" t="s">
        <v>381</v>
      </c>
      <c r="B15" s="61">
        <v>0</v>
      </c>
      <c r="C15" s="3">
        <v>0</v>
      </c>
      <c r="D15" s="3">
        <v>0</v>
      </c>
      <c r="E15" s="3">
        <v>0</v>
      </c>
      <c r="F15" s="3">
        <f aca="true" t="shared" si="1" ref="F15:F43">SUM(H15,N15,AF15,AP15,AR15)</f>
        <v>1</v>
      </c>
      <c r="G15" s="3">
        <f aca="true" t="shared" si="2" ref="G15:G43">SUM(I15,O15,AG15,AQ15,AS15)</f>
        <v>0</v>
      </c>
      <c r="H15" s="3">
        <f aca="true" t="shared" si="3" ref="H15:H43">SUM(J15,L15)</f>
        <v>0</v>
      </c>
      <c r="I15" s="3">
        <f aca="true" t="shared" si="4" ref="I15:I43">SUM(K15,M15)</f>
        <v>0</v>
      </c>
      <c r="J15" s="26">
        <v>0</v>
      </c>
      <c r="K15" s="72">
        <v>0</v>
      </c>
      <c r="L15" s="3">
        <v>0</v>
      </c>
      <c r="M15" s="3">
        <v>0</v>
      </c>
      <c r="N15" s="3">
        <f aca="true" t="shared" si="5" ref="N15:N43">SUM(P15,R15,T15,V15,X15,Z15,AB15,AD15)</f>
        <v>1</v>
      </c>
      <c r="O15" s="3">
        <f aca="true" t="shared" si="6" ref="O15:O43">SUM(Q15,S15,U15,W15,Y15,AA15,AC15,AE15)</f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26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1</v>
      </c>
      <c r="AE15" s="20">
        <v>0</v>
      </c>
      <c r="AF15" s="20">
        <f aca="true" t="shared" si="7" ref="AF15:AF43">SUM(AH15,AJ15,AL15,AN15)</f>
        <v>0</v>
      </c>
      <c r="AG15" s="20">
        <f aca="true" t="shared" si="8" ref="AG15:AG43">SUM(AI15,AK15,AM15,AO15)</f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f>SUM(AV15,'5-2-4'!B15,'5-2-4'!D15,'5-2-4'!F15,'5-2-4'!H15,'5-2-4'!J15)</f>
        <v>2</v>
      </c>
      <c r="AU15" s="20">
        <f>SUM(AW15,'5-2-4'!C15,'5-2-4'!E15,'5-2-4'!G15,'5-2-4'!I15,'5-2-4'!K15)</f>
        <v>1</v>
      </c>
      <c r="AV15" s="20">
        <v>0</v>
      </c>
      <c r="AW15" s="171">
        <v>0</v>
      </c>
      <c r="AX15" s="40"/>
      <c r="AY15" s="40"/>
      <c r="AZ15" s="40"/>
      <c r="BA15" s="40"/>
      <c r="BB15" s="40"/>
      <c r="BC15" s="40"/>
    </row>
    <row r="16" spans="1:55" ht="31.5" customHeight="1">
      <c r="A16" s="204" t="s">
        <v>382</v>
      </c>
      <c r="B16" s="61">
        <v>0</v>
      </c>
      <c r="C16" s="3">
        <v>0</v>
      </c>
      <c r="D16" s="3">
        <v>0</v>
      </c>
      <c r="E16" s="3"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I16" s="3">
        <f t="shared" si="4"/>
        <v>0</v>
      </c>
      <c r="J16" s="26">
        <v>0</v>
      </c>
      <c r="K16" s="72">
        <v>0</v>
      </c>
      <c r="L16" s="3">
        <v>0</v>
      </c>
      <c r="M16" s="3">
        <v>0</v>
      </c>
      <c r="N16" s="3">
        <f t="shared" si="5"/>
        <v>0</v>
      </c>
      <c r="O16" s="3">
        <f t="shared" si="6"/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26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f t="shared" si="7"/>
        <v>0</v>
      </c>
      <c r="AG16" s="20">
        <f t="shared" si="8"/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f>SUM(AV16,'5-2-4'!B16,'5-2-4'!D16,'5-2-4'!F16,'5-2-4'!H16,'5-2-4'!J16)</f>
        <v>2</v>
      </c>
      <c r="AU16" s="20">
        <f>SUM(AW16,'5-2-4'!C16,'5-2-4'!E16,'5-2-4'!G16,'5-2-4'!I16,'5-2-4'!K16)</f>
        <v>1</v>
      </c>
      <c r="AV16" s="20">
        <v>0</v>
      </c>
      <c r="AW16" s="171">
        <v>0</v>
      </c>
      <c r="AX16" s="40"/>
      <c r="AY16" s="40"/>
      <c r="AZ16" s="40"/>
      <c r="BA16" s="40"/>
      <c r="BB16" s="40"/>
      <c r="BC16" s="40"/>
    </row>
    <row r="17" spans="1:55" ht="31.5" customHeight="1">
      <c r="A17" s="248" t="s">
        <v>383</v>
      </c>
      <c r="B17" s="61">
        <v>0</v>
      </c>
      <c r="C17" s="3">
        <v>0</v>
      </c>
      <c r="D17" s="3">
        <v>0</v>
      </c>
      <c r="E17" s="3">
        <v>0</v>
      </c>
      <c r="F17" s="3">
        <f t="shared" si="1"/>
        <v>0</v>
      </c>
      <c r="G17" s="3">
        <f t="shared" si="2"/>
        <v>1</v>
      </c>
      <c r="H17" s="3">
        <f t="shared" si="3"/>
        <v>0</v>
      </c>
      <c r="I17" s="3">
        <f t="shared" si="4"/>
        <v>0</v>
      </c>
      <c r="J17" s="26">
        <v>0</v>
      </c>
      <c r="K17" s="72">
        <v>0</v>
      </c>
      <c r="L17" s="3">
        <v>0</v>
      </c>
      <c r="M17" s="3">
        <v>0</v>
      </c>
      <c r="N17" s="3">
        <f t="shared" si="5"/>
        <v>0</v>
      </c>
      <c r="O17" s="3">
        <f t="shared" si="6"/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26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1</v>
      </c>
      <c r="AF17" s="20">
        <f t="shared" si="7"/>
        <v>0</v>
      </c>
      <c r="AG17" s="20">
        <f t="shared" si="8"/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f>SUM(AV17,'5-2-4'!B17,'5-2-4'!D17,'5-2-4'!F17,'5-2-4'!H17,'5-2-4'!J17)</f>
        <v>0</v>
      </c>
      <c r="AU17" s="20">
        <f>SUM(AW17,'5-2-4'!C17,'5-2-4'!E17,'5-2-4'!G17,'5-2-4'!I17,'5-2-4'!K17)</f>
        <v>0</v>
      </c>
      <c r="AV17" s="20">
        <v>0</v>
      </c>
      <c r="AW17" s="171">
        <v>0</v>
      </c>
      <c r="AX17" s="40"/>
      <c r="AY17" s="40"/>
      <c r="AZ17" s="40"/>
      <c r="BA17" s="40"/>
      <c r="BB17" s="40"/>
      <c r="BC17" s="40"/>
    </row>
    <row r="18" spans="1:55" ht="31.5" customHeight="1">
      <c r="A18" s="205" t="s">
        <v>384</v>
      </c>
      <c r="B18" s="61">
        <v>0</v>
      </c>
      <c r="C18" s="3">
        <v>0</v>
      </c>
      <c r="D18" s="3">
        <v>0</v>
      </c>
      <c r="E18" s="3">
        <v>0</v>
      </c>
      <c r="F18" s="3">
        <f t="shared" si="1"/>
        <v>1</v>
      </c>
      <c r="G18" s="3">
        <f t="shared" si="2"/>
        <v>0</v>
      </c>
      <c r="H18" s="3">
        <f t="shared" si="3"/>
        <v>0</v>
      </c>
      <c r="I18" s="3">
        <f t="shared" si="4"/>
        <v>0</v>
      </c>
      <c r="J18" s="26">
        <v>0</v>
      </c>
      <c r="K18" s="72">
        <v>0</v>
      </c>
      <c r="L18" s="3">
        <v>0</v>
      </c>
      <c r="M18" s="3">
        <v>0</v>
      </c>
      <c r="N18" s="3">
        <f t="shared" si="5"/>
        <v>1</v>
      </c>
      <c r="O18" s="3">
        <f t="shared" si="6"/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26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1</v>
      </c>
      <c r="AE18" s="20">
        <v>0</v>
      </c>
      <c r="AF18" s="20">
        <f t="shared" si="7"/>
        <v>0</v>
      </c>
      <c r="AG18" s="20">
        <f t="shared" si="8"/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f>SUM(AV18,'5-2-4'!B18,'5-2-4'!D18,'5-2-4'!F18,'5-2-4'!H18,'5-2-4'!J18)</f>
        <v>0</v>
      </c>
      <c r="AU18" s="20">
        <f>SUM(AW18,'5-2-4'!C18,'5-2-4'!E18,'5-2-4'!G18,'5-2-4'!I18,'5-2-4'!K18)</f>
        <v>0</v>
      </c>
      <c r="AV18" s="20">
        <v>0</v>
      </c>
      <c r="AW18" s="171">
        <v>0</v>
      </c>
      <c r="AX18" s="40"/>
      <c r="AY18" s="40"/>
      <c r="AZ18" s="40"/>
      <c r="BA18" s="40"/>
      <c r="BB18" s="40"/>
      <c r="BC18" s="40"/>
    </row>
    <row r="19" spans="1:55" ht="19.5" customHeight="1">
      <c r="A19" s="205"/>
      <c r="B19" s="61"/>
      <c r="C19" s="3"/>
      <c r="D19" s="3"/>
      <c r="E19" s="3"/>
      <c r="F19" s="3"/>
      <c r="G19" s="3"/>
      <c r="H19" s="3"/>
      <c r="I19" s="3"/>
      <c r="J19" s="26"/>
      <c r="K19" s="72"/>
      <c r="L19" s="3"/>
      <c r="M19" s="3"/>
      <c r="N19" s="3"/>
      <c r="O19" s="3"/>
      <c r="P19" s="3"/>
      <c r="Q19" s="3"/>
      <c r="R19" s="3"/>
      <c r="S19" s="3"/>
      <c r="T19" s="3"/>
      <c r="U19" s="26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171"/>
      <c r="AX19" s="40"/>
      <c r="AY19" s="40"/>
      <c r="AZ19" s="40"/>
      <c r="BA19" s="40"/>
      <c r="BB19" s="40"/>
      <c r="BC19" s="40"/>
    </row>
    <row r="20" spans="1:55" ht="31.5" customHeight="1">
      <c r="A20" s="205" t="s">
        <v>385</v>
      </c>
      <c r="B20" s="61">
        <v>0</v>
      </c>
      <c r="C20" s="3">
        <v>0</v>
      </c>
      <c r="D20" s="3">
        <v>0</v>
      </c>
      <c r="E20" s="3">
        <v>0</v>
      </c>
      <c r="F20" s="3">
        <f t="shared" si="1"/>
        <v>3</v>
      </c>
      <c r="G20" s="3">
        <f t="shared" si="2"/>
        <v>0</v>
      </c>
      <c r="H20" s="3">
        <f t="shared" si="3"/>
        <v>0</v>
      </c>
      <c r="I20" s="3">
        <f t="shared" si="4"/>
        <v>0</v>
      </c>
      <c r="J20" s="26">
        <v>0</v>
      </c>
      <c r="K20" s="72">
        <v>0</v>
      </c>
      <c r="L20" s="3">
        <v>0</v>
      </c>
      <c r="M20" s="3">
        <v>0</v>
      </c>
      <c r="N20" s="3">
        <f t="shared" si="5"/>
        <v>2</v>
      </c>
      <c r="O20" s="3">
        <f t="shared" si="6"/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26">
        <v>0</v>
      </c>
      <c r="V20" s="20">
        <v>0</v>
      </c>
      <c r="W20" s="20">
        <v>0</v>
      </c>
      <c r="X20" s="20">
        <v>1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1</v>
      </c>
      <c r="AE20" s="20">
        <v>0</v>
      </c>
      <c r="AF20" s="20">
        <f t="shared" si="7"/>
        <v>1</v>
      </c>
      <c r="AG20" s="20">
        <f t="shared" si="8"/>
        <v>0</v>
      </c>
      <c r="AH20" s="20">
        <v>1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f>SUM(AV20,'5-2-4'!B20,'5-2-4'!D20,'5-2-4'!F20,'5-2-4'!H20,'5-2-4'!J20)</f>
        <v>0</v>
      </c>
      <c r="AU20" s="20">
        <f>SUM(AW20,'5-2-4'!C20,'5-2-4'!E20,'5-2-4'!G20,'5-2-4'!I20,'5-2-4'!K20)</f>
        <v>0</v>
      </c>
      <c r="AV20" s="20">
        <v>0</v>
      </c>
      <c r="AW20" s="171">
        <v>0</v>
      </c>
      <c r="AX20" s="40"/>
      <c r="AY20" s="40"/>
      <c r="AZ20" s="40"/>
      <c r="BA20" s="40"/>
      <c r="BB20" s="40"/>
      <c r="BC20" s="40"/>
    </row>
    <row r="21" spans="1:55" ht="31.5" customHeight="1">
      <c r="A21" s="205" t="s">
        <v>386</v>
      </c>
      <c r="B21" s="61">
        <v>0</v>
      </c>
      <c r="C21" s="3">
        <v>0</v>
      </c>
      <c r="D21" s="3">
        <v>0</v>
      </c>
      <c r="E21" s="3">
        <v>0</v>
      </c>
      <c r="F21" s="3">
        <f t="shared" si="1"/>
        <v>1</v>
      </c>
      <c r="G21" s="3">
        <f t="shared" si="2"/>
        <v>0</v>
      </c>
      <c r="H21" s="3">
        <f t="shared" si="3"/>
        <v>0</v>
      </c>
      <c r="I21" s="3">
        <f t="shared" si="4"/>
        <v>0</v>
      </c>
      <c r="J21" s="26">
        <v>0</v>
      </c>
      <c r="K21" s="72">
        <v>0</v>
      </c>
      <c r="L21" s="3">
        <v>0</v>
      </c>
      <c r="M21" s="3">
        <v>0</v>
      </c>
      <c r="N21" s="3">
        <f t="shared" si="5"/>
        <v>0</v>
      </c>
      <c r="O21" s="3">
        <f t="shared" si="6"/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26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f t="shared" si="7"/>
        <v>1</v>
      </c>
      <c r="AG21" s="20">
        <f t="shared" si="8"/>
        <v>0</v>
      </c>
      <c r="AH21" s="20">
        <v>1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f>SUM(AV21,'5-2-4'!B21,'5-2-4'!D21,'5-2-4'!F21,'5-2-4'!H21,'5-2-4'!J21)</f>
        <v>0</v>
      </c>
      <c r="AU21" s="20">
        <f>SUM(AW21,'5-2-4'!C21,'5-2-4'!E21,'5-2-4'!G21,'5-2-4'!I21,'5-2-4'!K21)</f>
        <v>0</v>
      </c>
      <c r="AV21" s="20">
        <v>0</v>
      </c>
      <c r="AW21" s="171">
        <v>0</v>
      </c>
      <c r="AX21" s="40"/>
      <c r="AY21" s="40"/>
      <c r="AZ21" s="40"/>
      <c r="BA21" s="40"/>
      <c r="BB21" s="40"/>
      <c r="BC21" s="40"/>
    </row>
    <row r="22" spans="1:55" ht="31.5" customHeight="1">
      <c r="A22" s="205" t="s">
        <v>387</v>
      </c>
      <c r="B22" s="61">
        <v>0</v>
      </c>
      <c r="C22" s="3">
        <v>0</v>
      </c>
      <c r="D22" s="3">
        <v>0</v>
      </c>
      <c r="E22" s="3">
        <v>0</v>
      </c>
      <c r="F22" s="3">
        <f t="shared" si="1"/>
        <v>1</v>
      </c>
      <c r="G22" s="3">
        <f t="shared" si="2"/>
        <v>1</v>
      </c>
      <c r="H22" s="3">
        <f t="shared" si="3"/>
        <v>0</v>
      </c>
      <c r="I22" s="3">
        <f t="shared" si="4"/>
        <v>0</v>
      </c>
      <c r="J22" s="26">
        <v>0</v>
      </c>
      <c r="K22" s="72">
        <v>0</v>
      </c>
      <c r="L22" s="3">
        <v>0</v>
      </c>
      <c r="M22" s="3">
        <v>0</v>
      </c>
      <c r="N22" s="3">
        <f t="shared" si="5"/>
        <v>1</v>
      </c>
      <c r="O22" s="3">
        <f t="shared" si="6"/>
        <v>1</v>
      </c>
      <c r="P22" s="3">
        <v>0</v>
      </c>
      <c r="Q22" s="3">
        <v>0</v>
      </c>
      <c r="R22" s="3">
        <v>1</v>
      </c>
      <c r="S22" s="3">
        <v>0</v>
      </c>
      <c r="T22" s="3">
        <v>0</v>
      </c>
      <c r="U22" s="26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1</v>
      </c>
      <c r="AB22" s="20">
        <v>0</v>
      </c>
      <c r="AC22" s="20">
        <v>0</v>
      </c>
      <c r="AD22" s="20">
        <v>0</v>
      </c>
      <c r="AE22" s="20">
        <v>0</v>
      </c>
      <c r="AF22" s="20">
        <f t="shared" si="7"/>
        <v>0</v>
      </c>
      <c r="AG22" s="20">
        <f t="shared" si="8"/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f>SUM(AV22,'5-2-4'!B22,'5-2-4'!D22,'5-2-4'!F22,'5-2-4'!H22,'5-2-4'!J22)</f>
        <v>1</v>
      </c>
      <c r="AU22" s="20">
        <f>SUM(AW22,'5-2-4'!C22,'5-2-4'!E22,'5-2-4'!G22,'5-2-4'!I22,'5-2-4'!K22)</f>
        <v>0</v>
      </c>
      <c r="AV22" s="20">
        <v>0</v>
      </c>
      <c r="AW22" s="171">
        <v>0</v>
      </c>
      <c r="AX22" s="40"/>
      <c r="AY22" s="40"/>
      <c r="AZ22" s="40"/>
      <c r="BA22" s="40"/>
      <c r="BB22" s="40"/>
      <c r="BC22" s="40"/>
    </row>
    <row r="23" spans="1:55" ht="31.5" customHeight="1">
      <c r="A23" s="205" t="s">
        <v>388</v>
      </c>
      <c r="B23" s="61">
        <v>0</v>
      </c>
      <c r="C23" s="3">
        <v>0</v>
      </c>
      <c r="D23" s="3">
        <v>0</v>
      </c>
      <c r="E23" s="3">
        <v>0</v>
      </c>
      <c r="F23" s="3">
        <f t="shared" si="1"/>
        <v>3</v>
      </c>
      <c r="G23" s="3">
        <f t="shared" si="2"/>
        <v>3</v>
      </c>
      <c r="H23" s="3">
        <f t="shared" si="3"/>
        <v>0</v>
      </c>
      <c r="I23" s="3">
        <f t="shared" si="4"/>
        <v>0</v>
      </c>
      <c r="J23" s="26">
        <v>0</v>
      </c>
      <c r="K23" s="72">
        <v>0</v>
      </c>
      <c r="L23" s="3">
        <v>0</v>
      </c>
      <c r="M23" s="3">
        <v>0</v>
      </c>
      <c r="N23" s="3">
        <f t="shared" si="5"/>
        <v>3</v>
      </c>
      <c r="O23" s="3">
        <f t="shared" si="6"/>
        <v>2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26">
        <v>0</v>
      </c>
      <c r="V23" s="20">
        <v>0</v>
      </c>
      <c r="W23" s="20">
        <v>0</v>
      </c>
      <c r="X23" s="20">
        <v>1</v>
      </c>
      <c r="Y23" s="20">
        <v>0</v>
      </c>
      <c r="Z23" s="20">
        <v>1</v>
      </c>
      <c r="AA23" s="20">
        <v>0</v>
      </c>
      <c r="AB23" s="20">
        <v>0</v>
      </c>
      <c r="AC23" s="20">
        <v>1</v>
      </c>
      <c r="AD23" s="20">
        <v>0</v>
      </c>
      <c r="AE23" s="20">
        <v>1</v>
      </c>
      <c r="AF23" s="20">
        <f t="shared" si="7"/>
        <v>0</v>
      </c>
      <c r="AG23" s="20">
        <f t="shared" si="8"/>
        <v>1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1</v>
      </c>
      <c r="AP23" s="20">
        <v>0</v>
      </c>
      <c r="AQ23" s="20">
        <v>0</v>
      </c>
      <c r="AR23" s="20">
        <v>0</v>
      </c>
      <c r="AS23" s="20">
        <v>0</v>
      </c>
      <c r="AT23" s="20">
        <f>SUM(AV23,'5-2-4'!B23,'5-2-4'!D23,'5-2-4'!F23,'5-2-4'!H23,'5-2-4'!J23)</f>
        <v>3</v>
      </c>
      <c r="AU23" s="20">
        <f>SUM(AW23,'5-2-4'!C23,'5-2-4'!E23,'5-2-4'!G23,'5-2-4'!I23,'5-2-4'!K23)</f>
        <v>0</v>
      </c>
      <c r="AV23" s="20">
        <v>0</v>
      </c>
      <c r="AW23" s="171">
        <v>0</v>
      </c>
      <c r="AX23" s="40"/>
      <c r="AY23" s="40"/>
      <c r="AZ23" s="40"/>
      <c r="BA23" s="40"/>
      <c r="BB23" s="40"/>
      <c r="BC23" s="40"/>
    </row>
    <row r="24" spans="1:55" ht="31.5" customHeight="1">
      <c r="A24" s="205" t="s">
        <v>389</v>
      </c>
      <c r="B24" s="61">
        <v>0</v>
      </c>
      <c r="C24" s="3">
        <v>0</v>
      </c>
      <c r="D24" s="3">
        <v>0</v>
      </c>
      <c r="E24" s="3">
        <v>0</v>
      </c>
      <c r="F24" s="3">
        <f t="shared" si="1"/>
        <v>7</v>
      </c>
      <c r="G24" s="3">
        <f t="shared" si="2"/>
        <v>2</v>
      </c>
      <c r="H24" s="3">
        <f t="shared" si="3"/>
        <v>0</v>
      </c>
      <c r="I24" s="3">
        <f t="shared" si="4"/>
        <v>0</v>
      </c>
      <c r="J24" s="26">
        <v>0</v>
      </c>
      <c r="K24" s="72">
        <v>0</v>
      </c>
      <c r="L24" s="3">
        <v>0</v>
      </c>
      <c r="M24" s="3">
        <v>0</v>
      </c>
      <c r="N24" s="3">
        <f t="shared" si="5"/>
        <v>4</v>
      </c>
      <c r="O24" s="3">
        <f t="shared" si="6"/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26">
        <v>1</v>
      </c>
      <c r="V24" s="20">
        <v>0</v>
      </c>
      <c r="W24" s="20">
        <v>0</v>
      </c>
      <c r="X24" s="20">
        <v>0</v>
      </c>
      <c r="Y24" s="20">
        <v>0</v>
      </c>
      <c r="Z24" s="20">
        <v>1</v>
      </c>
      <c r="AA24" s="20">
        <v>0</v>
      </c>
      <c r="AB24" s="20">
        <v>3</v>
      </c>
      <c r="AC24" s="20">
        <v>0</v>
      </c>
      <c r="AD24" s="20">
        <v>0</v>
      </c>
      <c r="AE24" s="20">
        <v>0</v>
      </c>
      <c r="AF24" s="20">
        <f t="shared" si="7"/>
        <v>3</v>
      </c>
      <c r="AG24" s="20">
        <f t="shared" si="8"/>
        <v>1</v>
      </c>
      <c r="AH24" s="20">
        <v>2</v>
      </c>
      <c r="AI24" s="20">
        <v>1</v>
      </c>
      <c r="AJ24" s="20">
        <v>1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f>SUM(AV24,'5-2-4'!B24,'5-2-4'!D24,'5-2-4'!F24,'5-2-4'!H24,'5-2-4'!J24)</f>
        <v>1</v>
      </c>
      <c r="AU24" s="20">
        <f>SUM(AW24,'5-2-4'!C24,'5-2-4'!E24,'5-2-4'!G24,'5-2-4'!I24,'5-2-4'!K24)</f>
        <v>1</v>
      </c>
      <c r="AV24" s="20">
        <v>0</v>
      </c>
      <c r="AW24" s="171">
        <v>0</v>
      </c>
      <c r="AX24" s="40"/>
      <c r="AY24" s="40"/>
      <c r="AZ24" s="40"/>
      <c r="BA24" s="40"/>
      <c r="BB24" s="40"/>
      <c r="BC24" s="40"/>
    </row>
    <row r="25" spans="1:55" ht="19.5" customHeight="1">
      <c r="A25" s="205"/>
      <c r="B25" s="61"/>
      <c r="C25" s="3"/>
      <c r="D25" s="3"/>
      <c r="E25" s="3"/>
      <c r="F25" s="3"/>
      <c r="G25" s="3"/>
      <c r="H25" s="3"/>
      <c r="I25" s="3"/>
      <c r="J25" s="26"/>
      <c r="K25" s="72"/>
      <c r="L25" s="3"/>
      <c r="M25" s="3"/>
      <c r="N25" s="3"/>
      <c r="O25" s="3"/>
      <c r="P25" s="3"/>
      <c r="Q25" s="3"/>
      <c r="R25" s="3"/>
      <c r="S25" s="3"/>
      <c r="T25" s="3"/>
      <c r="U25" s="26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171"/>
      <c r="AX25" s="40"/>
      <c r="AY25" s="40"/>
      <c r="AZ25" s="40"/>
      <c r="BA25" s="40"/>
      <c r="BB25" s="40"/>
      <c r="BC25" s="40"/>
    </row>
    <row r="26" spans="1:55" ht="31.5" customHeight="1">
      <c r="A26" s="205" t="s">
        <v>390</v>
      </c>
      <c r="B26" s="61">
        <v>0</v>
      </c>
      <c r="C26" s="3">
        <v>0</v>
      </c>
      <c r="D26" s="3">
        <v>0</v>
      </c>
      <c r="E26" s="3">
        <v>0</v>
      </c>
      <c r="F26" s="3">
        <f t="shared" si="1"/>
        <v>10</v>
      </c>
      <c r="G26" s="3">
        <f t="shared" si="2"/>
        <v>3</v>
      </c>
      <c r="H26" s="3">
        <f t="shared" si="3"/>
        <v>0</v>
      </c>
      <c r="I26" s="3">
        <f t="shared" si="4"/>
        <v>0</v>
      </c>
      <c r="J26" s="26">
        <v>0</v>
      </c>
      <c r="K26" s="72">
        <v>0</v>
      </c>
      <c r="L26" s="3">
        <v>0</v>
      </c>
      <c r="M26" s="3">
        <v>0</v>
      </c>
      <c r="N26" s="3">
        <f t="shared" si="5"/>
        <v>10</v>
      </c>
      <c r="O26" s="3">
        <f t="shared" si="6"/>
        <v>2</v>
      </c>
      <c r="P26" s="3">
        <v>0</v>
      </c>
      <c r="Q26" s="3">
        <v>0</v>
      </c>
      <c r="R26" s="3">
        <v>3</v>
      </c>
      <c r="S26" s="3">
        <v>0</v>
      </c>
      <c r="T26" s="3">
        <v>1</v>
      </c>
      <c r="U26" s="26">
        <v>0</v>
      </c>
      <c r="V26" s="20">
        <v>1</v>
      </c>
      <c r="W26" s="20">
        <v>0</v>
      </c>
      <c r="X26" s="20">
        <v>1</v>
      </c>
      <c r="Y26" s="20">
        <v>0</v>
      </c>
      <c r="Z26" s="20">
        <v>3</v>
      </c>
      <c r="AA26" s="20">
        <v>1</v>
      </c>
      <c r="AB26" s="20">
        <v>1</v>
      </c>
      <c r="AC26" s="20">
        <v>0</v>
      </c>
      <c r="AD26" s="20">
        <v>0</v>
      </c>
      <c r="AE26" s="20">
        <v>1</v>
      </c>
      <c r="AF26" s="20">
        <f t="shared" si="7"/>
        <v>0</v>
      </c>
      <c r="AG26" s="20">
        <f t="shared" si="8"/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1</v>
      </c>
      <c r="AT26" s="20">
        <f>SUM(AV26,'5-2-4'!B26,'5-2-4'!D26,'5-2-4'!F26,'5-2-4'!H26,'5-2-4'!J26)</f>
        <v>3</v>
      </c>
      <c r="AU26" s="20">
        <f>SUM(AW26,'5-2-4'!C26,'5-2-4'!E26,'5-2-4'!G26,'5-2-4'!I26,'5-2-4'!K26)</f>
        <v>2</v>
      </c>
      <c r="AV26" s="20">
        <v>0</v>
      </c>
      <c r="AW26" s="171">
        <v>0</v>
      </c>
      <c r="AX26" s="40"/>
      <c r="AY26" s="40"/>
      <c r="AZ26" s="40"/>
      <c r="BA26" s="40"/>
      <c r="BB26" s="40"/>
      <c r="BC26" s="40"/>
    </row>
    <row r="27" spans="1:55" ht="31.5" customHeight="1">
      <c r="A27" s="205" t="s">
        <v>391</v>
      </c>
      <c r="B27" s="61">
        <v>0</v>
      </c>
      <c r="C27" s="3">
        <v>0</v>
      </c>
      <c r="D27" s="3">
        <v>0</v>
      </c>
      <c r="E27" s="3">
        <v>0</v>
      </c>
      <c r="F27" s="3">
        <f t="shared" si="1"/>
        <v>30</v>
      </c>
      <c r="G27" s="3">
        <f t="shared" si="2"/>
        <v>4</v>
      </c>
      <c r="H27" s="3">
        <f t="shared" si="3"/>
        <v>0</v>
      </c>
      <c r="I27" s="3">
        <f t="shared" si="4"/>
        <v>0</v>
      </c>
      <c r="J27" s="26">
        <v>0</v>
      </c>
      <c r="K27" s="72">
        <v>0</v>
      </c>
      <c r="L27" s="3">
        <v>0</v>
      </c>
      <c r="M27" s="3">
        <v>0</v>
      </c>
      <c r="N27" s="3">
        <f t="shared" si="5"/>
        <v>17</v>
      </c>
      <c r="O27" s="3">
        <f t="shared" si="6"/>
        <v>2</v>
      </c>
      <c r="P27" s="3">
        <v>0</v>
      </c>
      <c r="Q27" s="3">
        <v>0</v>
      </c>
      <c r="R27" s="3">
        <v>6</v>
      </c>
      <c r="S27" s="3">
        <v>0</v>
      </c>
      <c r="T27" s="3">
        <v>6</v>
      </c>
      <c r="U27" s="26">
        <v>1</v>
      </c>
      <c r="V27" s="20">
        <v>0</v>
      </c>
      <c r="W27" s="20">
        <v>0</v>
      </c>
      <c r="X27" s="20">
        <v>0</v>
      </c>
      <c r="Y27" s="20">
        <v>0</v>
      </c>
      <c r="Z27" s="20">
        <v>3</v>
      </c>
      <c r="AA27" s="20">
        <v>0</v>
      </c>
      <c r="AB27" s="20">
        <v>0</v>
      </c>
      <c r="AC27" s="20">
        <v>1</v>
      </c>
      <c r="AD27" s="20">
        <v>2</v>
      </c>
      <c r="AE27" s="20">
        <v>0</v>
      </c>
      <c r="AF27" s="20">
        <f t="shared" si="7"/>
        <v>8</v>
      </c>
      <c r="AG27" s="20">
        <f t="shared" si="8"/>
        <v>1</v>
      </c>
      <c r="AH27" s="20">
        <v>5</v>
      </c>
      <c r="AI27" s="20">
        <v>1</v>
      </c>
      <c r="AJ27" s="20">
        <v>3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4</v>
      </c>
      <c r="AQ27" s="20">
        <v>0</v>
      </c>
      <c r="AR27" s="20">
        <v>1</v>
      </c>
      <c r="AS27" s="20">
        <v>1</v>
      </c>
      <c r="AT27" s="20">
        <f>SUM(AV27,'5-2-4'!B27,'5-2-4'!D27,'5-2-4'!F27,'5-2-4'!H27,'5-2-4'!J27)</f>
        <v>7</v>
      </c>
      <c r="AU27" s="20">
        <f>SUM(AW27,'5-2-4'!C27,'5-2-4'!E27,'5-2-4'!G27,'5-2-4'!I27,'5-2-4'!K27)</f>
        <v>3</v>
      </c>
      <c r="AV27" s="20">
        <v>0</v>
      </c>
      <c r="AW27" s="171">
        <v>0</v>
      </c>
      <c r="AX27" s="40"/>
      <c r="AY27" s="40"/>
      <c r="AZ27" s="40"/>
      <c r="BA27" s="40"/>
      <c r="BB27" s="40"/>
      <c r="BC27" s="40"/>
    </row>
    <row r="28" spans="1:55" ht="31.5" customHeight="1">
      <c r="A28" s="205" t="s">
        <v>392</v>
      </c>
      <c r="B28" s="61">
        <v>0</v>
      </c>
      <c r="C28" s="3">
        <v>0</v>
      </c>
      <c r="D28" s="3">
        <v>0</v>
      </c>
      <c r="E28" s="3">
        <v>0</v>
      </c>
      <c r="F28" s="3">
        <f t="shared" si="1"/>
        <v>68</v>
      </c>
      <c r="G28" s="3">
        <f t="shared" si="2"/>
        <v>25</v>
      </c>
      <c r="H28" s="3">
        <f t="shared" si="3"/>
        <v>2</v>
      </c>
      <c r="I28" s="3">
        <f t="shared" si="4"/>
        <v>1</v>
      </c>
      <c r="J28" s="26">
        <v>2</v>
      </c>
      <c r="K28" s="72">
        <v>1</v>
      </c>
      <c r="L28" s="3">
        <v>0</v>
      </c>
      <c r="M28" s="3">
        <v>0</v>
      </c>
      <c r="N28" s="3">
        <f t="shared" si="5"/>
        <v>32</v>
      </c>
      <c r="O28" s="3">
        <f t="shared" si="6"/>
        <v>10</v>
      </c>
      <c r="P28" s="3">
        <v>0</v>
      </c>
      <c r="Q28" s="3">
        <v>0</v>
      </c>
      <c r="R28" s="3">
        <v>10</v>
      </c>
      <c r="S28" s="3">
        <v>4</v>
      </c>
      <c r="T28" s="3">
        <v>8</v>
      </c>
      <c r="U28" s="26">
        <v>1</v>
      </c>
      <c r="V28" s="20">
        <v>0</v>
      </c>
      <c r="W28" s="20">
        <v>0</v>
      </c>
      <c r="X28" s="20">
        <v>3</v>
      </c>
      <c r="Y28" s="20">
        <v>1</v>
      </c>
      <c r="Z28" s="20">
        <v>4</v>
      </c>
      <c r="AA28" s="20">
        <v>2</v>
      </c>
      <c r="AB28" s="20">
        <v>7</v>
      </c>
      <c r="AC28" s="20">
        <v>2</v>
      </c>
      <c r="AD28" s="20">
        <v>0</v>
      </c>
      <c r="AE28" s="20">
        <v>0</v>
      </c>
      <c r="AF28" s="20">
        <f t="shared" si="7"/>
        <v>28</v>
      </c>
      <c r="AG28" s="20">
        <f t="shared" si="8"/>
        <v>11</v>
      </c>
      <c r="AH28" s="20">
        <v>11</v>
      </c>
      <c r="AI28" s="20">
        <v>6</v>
      </c>
      <c r="AJ28" s="20">
        <v>15</v>
      </c>
      <c r="AK28" s="20">
        <v>2</v>
      </c>
      <c r="AL28" s="20">
        <v>2</v>
      </c>
      <c r="AM28" s="20">
        <v>2</v>
      </c>
      <c r="AN28" s="20">
        <v>0</v>
      </c>
      <c r="AO28" s="20">
        <v>1</v>
      </c>
      <c r="AP28" s="20">
        <v>2</v>
      </c>
      <c r="AQ28" s="20">
        <v>0</v>
      </c>
      <c r="AR28" s="20">
        <v>4</v>
      </c>
      <c r="AS28" s="20">
        <v>3</v>
      </c>
      <c r="AT28" s="20">
        <f>SUM(AV28,'5-2-4'!B28,'5-2-4'!D28,'5-2-4'!F28,'5-2-4'!H28,'5-2-4'!J28)</f>
        <v>11</v>
      </c>
      <c r="AU28" s="20">
        <f>SUM(AW28,'5-2-4'!C28,'5-2-4'!E28,'5-2-4'!G28,'5-2-4'!I28,'5-2-4'!K28)</f>
        <v>4</v>
      </c>
      <c r="AV28" s="20">
        <v>0</v>
      </c>
      <c r="AW28" s="171">
        <v>0</v>
      </c>
      <c r="AX28" s="40"/>
      <c r="AY28" s="40"/>
      <c r="AZ28" s="40"/>
      <c r="BA28" s="40"/>
      <c r="BB28" s="40"/>
      <c r="BC28" s="40"/>
    </row>
    <row r="29" spans="1:55" ht="31.5" customHeight="1">
      <c r="A29" s="205" t="s">
        <v>393</v>
      </c>
      <c r="B29" s="61">
        <v>0</v>
      </c>
      <c r="C29" s="3">
        <v>0</v>
      </c>
      <c r="D29" s="3">
        <v>0</v>
      </c>
      <c r="E29" s="3">
        <v>0</v>
      </c>
      <c r="F29" s="3">
        <f t="shared" si="1"/>
        <v>120</v>
      </c>
      <c r="G29" s="3">
        <f t="shared" si="2"/>
        <v>31</v>
      </c>
      <c r="H29" s="3">
        <f t="shared" si="3"/>
        <v>0</v>
      </c>
      <c r="I29" s="3">
        <f t="shared" si="4"/>
        <v>0</v>
      </c>
      <c r="J29" s="26">
        <v>0</v>
      </c>
      <c r="K29" s="72">
        <v>0</v>
      </c>
      <c r="L29" s="3">
        <v>0</v>
      </c>
      <c r="M29" s="3">
        <v>0</v>
      </c>
      <c r="N29" s="3">
        <f t="shared" si="5"/>
        <v>70</v>
      </c>
      <c r="O29" s="3">
        <f t="shared" si="6"/>
        <v>9</v>
      </c>
      <c r="P29" s="3">
        <v>0</v>
      </c>
      <c r="Q29" s="3">
        <v>0</v>
      </c>
      <c r="R29" s="3">
        <v>24</v>
      </c>
      <c r="S29" s="3">
        <v>2</v>
      </c>
      <c r="T29" s="3">
        <v>13</v>
      </c>
      <c r="U29" s="26">
        <v>2</v>
      </c>
      <c r="V29" s="20">
        <v>2</v>
      </c>
      <c r="W29" s="20">
        <v>0</v>
      </c>
      <c r="X29" s="20">
        <v>3</v>
      </c>
      <c r="Y29" s="20">
        <v>1</v>
      </c>
      <c r="Z29" s="20">
        <v>9</v>
      </c>
      <c r="AA29" s="20">
        <v>1</v>
      </c>
      <c r="AB29" s="20">
        <v>14</v>
      </c>
      <c r="AC29" s="20">
        <v>3</v>
      </c>
      <c r="AD29" s="20">
        <v>5</v>
      </c>
      <c r="AE29" s="20">
        <v>0</v>
      </c>
      <c r="AF29" s="20">
        <f t="shared" si="7"/>
        <v>39</v>
      </c>
      <c r="AG29" s="20">
        <f t="shared" si="8"/>
        <v>18</v>
      </c>
      <c r="AH29" s="20">
        <v>16</v>
      </c>
      <c r="AI29" s="20">
        <v>10</v>
      </c>
      <c r="AJ29" s="20">
        <v>14</v>
      </c>
      <c r="AK29" s="20">
        <v>5</v>
      </c>
      <c r="AL29" s="20">
        <v>3</v>
      </c>
      <c r="AM29" s="20">
        <v>2</v>
      </c>
      <c r="AN29" s="20">
        <v>6</v>
      </c>
      <c r="AO29" s="20">
        <v>1</v>
      </c>
      <c r="AP29" s="20">
        <v>7</v>
      </c>
      <c r="AQ29" s="20">
        <v>0</v>
      </c>
      <c r="AR29" s="20">
        <v>4</v>
      </c>
      <c r="AS29" s="20">
        <v>4</v>
      </c>
      <c r="AT29" s="20">
        <f>SUM(AV29,'5-2-4'!B29,'5-2-4'!D29,'5-2-4'!F29,'5-2-4'!H29,'5-2-4'!J29)</f>
        <v>14</v>
      </c>
      <c r="AU29" s="20">
        <f>SUM(AW29,'5-2-4'!C29,'5-2-4'!E29,'5-2-4'!G29,'5-2-4'!I29,'5-2-4'!K29)</f>
        <v>5</v>
      </c>
      <c r="AV29" s="20">
        <v>0</v>
      </c>
      <c r="AW29" s="171">
        <v>0</v>
      </c>
      <c r="AX29" s="40"/>
      <c r="AY29" s="40"/>
      <c r="AZ29" s="40"/>
      <c r="BA29" s="40"/>
      <c r="BB29" s="40"/>
      <c r="BC29" s="40"/>
    </row>
    <row r="30" spans="1:55" ht="31.5" customHeight="1">
      <c r="A30" s="205" t="s">
        <v>394</v>
      </c>
      <c r="B30" s="61">
        <v>0</v>
      </c>
      <c r="C30" s="3">
        <v>0</v>
      </c>
      <c r="D30" s="3">
        <v>0</v>
      </c>
      <c r="E30" s="3">
        <v>0</v>
      </c>
      <c r="F30" s="3">
        <f t="shared" si="1"/>
        <v>131</v>
      </c>
      <c r="G30" s="3">
        <f t="shared" si="2"/>
        <v>46</v>
      </c>
      <c r="H30" s="3">
        <f t="shared" si="3"/>
        <v>3</v>
      </c>
      <c r="I30" s="3">
        <f t="shared" si="4"/>
        <v>1</v>
      </c>
      <c r="J30" s="26">
        <v>1</v>
      </c>
      <c r="K30" s="72">
        <v>1</v>
      </c>
      <c r="L30" s="3">
        <v>2</v>
      </c>
      <c r="M30" s="3">
        <v>0</v>
      </c>
      <c r="N30" s="3">
        <f t="shared" si="5"/>
        <v>75</v>
      </c>
      <c r="O30" s="3">
        <f t="shared" si="6"/>
        <v>22</v>
      </c>
      <c r="P30" s="3">
        <v>1</v>
      </c>
      <c r="Q30" s="3">
        <v>0</v>
      </c>
      <c r="R30" s="3">
        <v>31</v>
      </c>
      <c r="S30" s="3">
        <v>5</v>
      </c>
      <c r="T30" s="3">
        <v>22</v>
      </c>
      <c r="U30" s="26">
        <v>5</v>
      </c>
      <c r="V30" s="20">
        <v>0</v>
      </c>
      <c r="W30" s="20">
        <v>0</v>
      </c>
      <c r="X30" s="20">
        <v>1</v>
      </c>
      <c r="Y30" s="20">
        <v>2</v>
      </c>
      <c r="Z30" s="20">
        <v>11</v>
      </c>
      <c r="AA30" s="20">
        <v>7</v>
      </c>
      <c r="AB30" s="20">
        <v>8</v>
      </c>
      <c r="AC30" s="20">
        <v>3</v>
      </c>
      <c r="AD30" s="20">
        <v>1</v>
      </c>
      <c r="AE30" s="20">
        <v>0</v>
      </c>
      <c r="AF30" s="20">
        <f t="shared" si="7"/>
        <v>43</v>
      </c>
      <c r="AG30" s="20">
        <f t="shared" si="8"/>
        <v>19</v>
      </c>
      <c r="AH30" s="20">
        <v>15</v>
      </c>
      <c r="AI30" s="20">
        <v>9</v>
      </c>
      <c r="AJ30" s="20">
        <v>23</v>
      </c>
      <c r="AK30" s="20">
        <v>8</v>
      </c>
      <c r="AL30" s="20">
        <v>4</v>
      </c>
      <c r="AM30" s="20">
        <v>1</v>
      </c>
      <c r="AN30" s="20">
        <v>1</v>
      </c>
      <c r="AO30" s="20">
        <v>1</v>
      </c>
      <c r="AP30" s="20">
        <v>5</v>
      </c>
      <c r="AQ30" s="20">
        <v>2</v>
      </c>
      <c r="AR30" s="20">
        <v>5</v>
      </c>
      <c r="AS30" s="20">
        <v>2</v>
      </c>
      <c r="AT30" s="20">
        <f>SUM(AV30,'5-2-4'!B30,'5-2-4'!D30,'5-2-4'!F30,'5-2-4'!H30,'5-2-4'!J30)</f>
        <v>18</v>
      </c>
      <c r="AU30" s="20">
        <f>SUM(AW30,'5-2-4'!C30,'5-2-4'!E30,'5-2-4'!G30,'5-2-4'!I30,'5-2-4'!K30)</f>
        <v>6</v>
      </c>
      <c r="AV30" s="20">
        <v>0</v>
      </c>
      <c r="AW30" s="171">
        <v>0</v>
      </c>
      <c r="AX30" s="40"/>
      <c r="AY30" s="40"/>
      <c r="AZ30" s="40"/>
      <c r="BA30" s="40"/>
      <c r="BB30" s="40"/>
      <c r="BC30" s="40"/>
    </row>
    <row r="31" spans="1:55" ht="19.5" customHeight="1">
      <c r="A31" s="205"/>
      <c r="B31" s="61"/>
      <c r="C31" s="3"/>
      <c r="D31" s="3"/>
      <c r="E31" s="3"/>
      <c r="F31" s="3"/>
      <c r="G31" s="3"/>
      <c r="H31" s="3"/>
      <c r="I31" s="3"/>
      <c r="J31" s="26"/>
      <c r="K31" s="72"/>
      <c r="L31" s="3"/>
      <c r="M31" s="3"/>
      <c r="N31" s="3"/>
      <c r="O31" s="3"/>
      <c r="P31" s="3"/>
      <c r="Q31" s="3"/>
      <c r="R31" s="3"/>
      <c r="S31" s="3"/>
      <c r="T31" s="3"/>
      <c r="U31" s="26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171"/>
      <c r="AX31" s="40"/>
      <c r="AY31" s="40"/>
      <c r="AZ31" s="40"/>
      <c r="BA31" s="40"/>
      <c r="BB31" s="40"/>
      <c r="BC31" s="40"/>
    </row>
    <row r="32" spans="1:55" ht="31.5" customHeight="1">
      <c r="A32" s="205" t="s">
        <v>395</v>
      </c>
      <c r="B32" s="61">
        <v>0</v>
      </c>
      <c r="C32" s="3">
        <v>0</v>
      </c>
      <c r="D32" s="3">
        <v>0</v>
      </c>
      <c r="E32" s="3">
        <v>0</v>
      </c>
      <c r="F32" s="3">
        <f t="shared" si="1"/>
        <v>203</v>
      </c>
      <c r="G32" s="3">
        <f t="shared" si="2"/>
        <v>69</v>
      </c>
      <c r="H32" s="3">
        <f t="shared" si="3"/>
        <v>1</v>
      </c>
      <c r="I32" s="3">
        <f t="shared" si="4"/>
        <v>0</v>
      </c>
      <c r="J32" s="26">
        <v>0</v>
      </c>
      <c r="K32" s="72">
        <v>0</v>
      </c>
      <c r="L32" s="3">
        <v>1</v>
      </c>
      <c r="M32" s="3">
        <v>0</v>
      </c>
      <c r="N32" s="3">
        <f t="shared" si="5"/>
        <v>109</v>
      </c>
      <c r="O32" s="3">
        <f t="shared" si="6"/>
        <v>33</v>
      </c>
      <c r="P32" s="3">
        <v>0</v>
      </c>
      <c r="Q32" s="3">
        <v>0</v>
      </c>
      <c r="R32" s="3">
        <v>40</v>
      </c>
      <c r="S32" s="3">
        <v>12</v>
      </c>
      <c r="T32" s="3">
        <v>41</v>
      </c>
      <c r="U32" s="26">
        <v>4</v>
      </c>
      <c r="V32" s="20">
        <v>2</v>
      </c>
      <c r="W32" s="20">
        <v>0</v>
      </c>
      <c r="X32" s="20">
        <v>3</v>
      </c>
      <c r="Y32" s="20">
        <v>1</v>
      </c>
      <c r="Z32" s="20">
        <v>6</v>
      </c>
      <c r="AA32" s="20">
        <v>5</v>
      </c>
      <c r="AB32" s="20">
        <v>14</v>
      </c>
      <c r="AC32" s="20">
        <v>8</v>
      </c>
      <c r="AD32" s="20">
        <v>3</v>
      </c>
      <c r="AE32" s="20">
        <v>3</v>
      </c>
      <c r="AF32" s="20">
        <f t="shared" si="7"/>
        <v>79</v>
      </c>
      <c r="AG32" s="20">
        <f t="shared" si="8"/>
        <v>32</v>
      </c>
      <c r="AH32" s="20">
        <v>25</v>
      </c>
      <c r="AI32" s="20">
        <v>13</v>
      </c>
      <c r="AJ32" s="20">
        <v>40</v>
      </c>
      <c r="AK32" s="20">
        <v>15</v>
      </c>
      <c r="AL32" s="20">
        <v>13</v>
      </c>
      <c r="AM32" s="20">
        <v>2</v>
      </c>
      <c r="AN32" s="20">
        <v>1</v>
      </c>
      <c r="AO32" s="20">
        <v>2</v>
      </c>
      <c r="AP32" s="20">
        <v>7</v>
      </c>
      <c r="AQ32" s="20">
        <v>2</v>
      </c>
      <c r="AR32" s="20">
        <v>7</v>
      </c>
      <c r="AS32" s="20">
        <v>2</v>
      </c>
      <c r="AT32" s="20">
        <f>SUM(AV32,'5-2-4'!B32,'5-2-4'!D32,'5-2-4'!F32,'5-2-4'!H32,'5-2-4'!J32)</f>
        <v>44</v>
      </c>
      <c r="AU32" s="20">
        <f>SUM(AW32,'5-2-4'!C32,'5-2-4'!E32,'5-2-4'!G32,'5-2-4'!I32,'5-2-4'!K32)</f>
        <v>11</v>
      </c>
      <c r="AV32" s="20">
        <v>2</v>
      </c>
      <c r="AW32" s="171">
        <v>0</v>
      </c>
      <c r="AX32" s="40"/>
      <c r="AY32" s="40"/>
      <c r="AZ32" s="40"/>
      <c r="BA32" s="40"/>
      <c r="BB32" s="40"/>
      <c r="BC32" s="40"/>
    </row>
    <row r="33" spans="1:55" ht="31.5" customHeight="1">
      <c r="A33" s="205" t="s">
        <v>396</v>
      </c>
      <c r="B33" s="61">
        <v>0</v>
      </c>
      <c r="C33" s="3">
        <v>0</v>
      </c>
      <c r="D33" s="3">
        <v>0</v>
      </c>
      <c r="E33" s="3">
        <v>0</v>
      </c>
      <c r="F33" s="3">
        <f t="shared" si="1"/>
        <v>382</v>
      </c>
      <c r="G33" s="3">
        <f t="shared" si="2"/>
        <v>142</v>
      </c>
      <c r="H33" s="3">
        <f t="shared" si="3"/>
        <v>2</v>
      </c>
      <c r="I33" s="3">
        <f t="shared" si="4"/>
        <v>1</v>
      </c>
      <c r="J33" s="26">
        <v>2</v>
      </c>
      <c r="K33" s="72">
        <v>1</v>
      </c>
      <c r="L33" s="3">
        <v>0</v>
      </c>
      <c r="M33" s="3">
        <v>0</v>
      </c>
      <c r="N33" s="3">
        <f t="shared" si="5"/>
        <v>237</v>
      </c>
      <c r="O33" s="3">
        <f t="shared" si="6"/>
        <v>75</v>
      </c>
      <c r="P33" s="3">
        <v>2</v>
      </c>
      <c r="Q33" s="3">
        <v>1</v>
      </c>
      <c r="R33" s="3">
        <v>104</v>
      </c>
      <c r="S33" s="3">
        <v>21</v>
      </c>
      <c r="T33" s="3">
        <v>51</v>
      </c>
      <c r="U33" s="26">
        <v>16</v>
      </c>
      <c r="V33" s="20">
        <v>4</v>
      </c>
      <c r="W33" s="20">
        <v>2</v>
      </c>
      <c r="X33" s="20">
        <v>11</v>
      </c>
      <c r="Y33" s="20">
        <v>7</v>
      </c>
      <c r="Z33" s="20">
        <v>15</v>
      </c>
      <c r="AA33" s="20">
        <v>8</v>
      </c>
      <c r="AB33" s="20">
        <v>41</v>
      </c>
      <c r="AC33" s="20">
        <v>17</v>
      </c>
      <c r="AD33" s="20">
        <v>9</v>
      </c>
      <c r="AE33" s="20">
        <v>3</v>
      </c>
      <c r="AF33" s="20">
        <f t="shared" si="7"/>
        <v>120</v>
      </c>
      <c r="AG33" s="20">
        <f t="shared" si="8"/>
        <v>49</v>
      </c>
      <c r="AH33" s="20">
        <v>27</v>
      </c>
      <c r="AI33" s="20">
        <v>24</v>
      </c>
      <c r="AJ33" s="20">
        <v>61</v>
      </c>
      <c r="AK33" s="20">
        <v>19</v>
      </c>
      <c r="AL33" s="20">
        <v>28</v>
      </c>
      <c r="AM33" s="20">
        <v>5</v>
      </c>
      <c r="AN33" s="20">
        <v>4</v>
      </c>
      <c r="AO33" s="20">
        <v>1</v>
      </c>
      <c r="AP33" s="20">
        <v>19</v>
      </c>
      <c r="AQ33" s="20">
        <v>9</v>
      </c>
      <c r="AR33" s="20">
        <v>4</v>
      </c>
      <c r="AS33" s="20">
        <v>8</v>
      </c>
      <c r="AT33" s="20">
        <f>SUM(AV33,'5-2-4'!B33,'5-2-4'!D33,'5-2-4'!F33,'5-2-4'!H33,'5-2-4'!J33)</f>
        <v>134</v>
      </c>
      <c r="AU33" s="20">
        <f>SUM(AW33,'5-2-4'!C33,'5-2-4'!E33,'5-2-4'!G33,'5-2-4'!I33,'5-2-4'!K33)</f>
        <v>33</v>
      </c>
      <c r="AV33" s="20">
        <v>1</v>
      </c>
      <c r="AW33" s="171">
        <v>1</v>
      </c>
      <c r="AX33" s="40"/>
      <c r="AY33" s="40"/>
      <c r="AZ33" s="40"/>
      <c r="BA33" s="40"/>
      <c r="BB33" s="40"/>
      <c r="BC33" s="40"/>
    </row>
    <row r="34" spans="1:55" ht="31.5" customHeight="1">
      <c r="A34" s="205" t="s">
        <v>397</v>
      </c>
      <c r="B34" s="61">
        <v>0</v>
      </c>
      <c r="C34" s="3">
        <v>0</v>
      </c>
      <c r="D34" s="3">
        <v>0</v>
      </c>
      <c r="E34" s="3">
        <v>0</v>
      </c>
      <c r="F34" s="3">
        <f t="shared" si="1"/>
        <v>568</v>
      </c>
      <c r="G34" s="3">
        <f t="shared" si="2"/>
        <v>234</v>
      </c>
      <c r="H34" s="3">
        <f t="shared" si="3"/>
        <v>7</v>
      </c>
      <c r="I34" s="3">
        <f t="shared" si="4"/>
        <v>2</v>
      </c>
      <c r="J34" s="26">
        <v>2</v>
      </c>
      <c r="K34" s="72">
        <v>2</v>
      </c>
      <c r="L34" s="3">
        <v>5</v>
      </c>
      <c r="M34" s="3">
        <v>0</v>
      </c>
      <c r="N34" s="3">
        <f t="shared" si="5"/>
        <v>322</v>
      </c>
      <c r="O34" s="3">
        <f t="shared" si="6"/>
        <v>122</v>
      </c>
      <c r="P34" s="3">
        <v>1</v>
      </c>
      <c r="Q34" s="3">
        <v>0</v>
      </c>
      <c r="R34" s="3">
        <v>136</v>
      </c>
      <c r="S34" s="3">
        <v>46</v>
      </c>
      <c r="T34" s="3">
        <v>78</v>
      </c>
      <c r="U34" s="26">
        <v>23</v>
      </c>
      <c r="V34" s="20">
        <v>6</v>
      </c>
      <c r="W34" s="20">
        <v>1</v>
      </c>
      <c r="X34" s="20">
        <v>11</v>
      </c>
      <c r="Y34" s="20">
        <v>5</v>
      </c>
      <c r="Z34" s="20">
        <v>17</v>
      </c>
      <c r="AA34" s="20">
        <v>12</v>
      </c>
      <c r="AB34" s="20">
        <v>60</v>
      </c>
      <c r="AC34" s="20">
        <v>34</v>
      </c>
      <c r="AD34" s="20">
        <v>13</v>
      </c>
      <c r="AE34" s="20">
        <v>1</v>
      </c>
      <c r="AF34" s="20">
        <f t="shared" si="7"/>
        <v>195</v>
      </c>
      <c r="AG34" s="20">
        <f t="shared" si="8"/>
        <v>86</v>
      </c>
      <c r="AH34" s="20">
        <v>32</v>
      </c>
      <c r="AI34" s="20">
        <v>28</v>
      </c>
      <c r="AJ34" s="20">
        <v>90</v>
      </c>
      <c r="AK34" s="20">
        <v>27</v>
      </c>
      <c r="AL34" s="20">
        <v>69</v>
      </c>
      <c r="AM34" s="20">
        <v>27</v>
      </c>
      <c r="AN34" s="20">
        <v>4</v>
      </c>
      <c r="AO34" s="20">
        <v>4</v>
      </c>
      <c r="AP34" s="20">
        <v>31</v>
      </c>
      <c r="AQ34" s="20">
        <v>17</v>
      </c>
      <c r="AR34" s="20">
        <v>13</v>
      </c>
      <c r="AS34" s="20">
        <v>7</v>
      </c>
      <c r="AT34" s="20">
        <f>SUM(AV34,'5-2-4'!B34,'5-2-4'!D34,'5-2-4'!F34,'5-2-4'!H34,'5-2-4'!J34)</f>
        <v>202</v>
      </c>
      <c r="AU34" s="20">
        <f>SUM(AW34,'5-2-4'!C34,'5-2-4'!E34,'5-2-4'!G34,'5-2-4'!I34,'5-2-4'!K34)</f>
        <v>56</v>
      </c>
      <c r="AV34" s="20">
        <v>1</v>
      </c>
      <c r="AW34" s="171">
        <v>0</v>
      </c>
      <c r="AX34" s="40"/>
      <c r="AY34" s="40"/>
      <c r="AZ34" s="40"/>
      <c r="BA34" s="40"/>
      <c r="BB34" s="40"/>
      <c r="BC34" s="40"/>
    </row>
    <row r="35" spans="1:55" ht="31.5" customHeight="1">
      <c r="A35" s="205" t="s">
        <v>398</v>
      </c>
      <c r="B35" s="61">
        <v>1</v>
      </c>
      <c r="C35" s="3">
        <v>0</v>
      </c>
      <c r="D35" s="3">
        <v>0</v>
      </c>
      <c r="E35" s="3">
        <v>0</v>
      </c>
      <c r="F35" s="3">
        <f t="shared" si="1"/>
        <v>717</v>
      </c>
      <c r="G35" s="3">
        <f t="shared" si="2"/>
        <v>352</v>
      </c>
      <c r="H35" s="3">
        <f t="shared" si="3"/>
        <v>4</v>
      </c>
      <c r="I35" s="3">
        <f t="shared" si="4"/>
        <v>11</v>
      </c>
      <c r="J35" s="26">
        <v>1</v>
      </c>
      <c r="K35" s="72">
        <v>5</v>
      </c>
      <c r="L35" s="3">
        <v>3</v>
      </c>
      <c r="M35" s="3">
        <v>6</v>
      </c>
      <c r="N35" s="3">
        <f t="shared" si="5"/>
        <v>382</v>
      </c>
      <c r="O35" s="3">
        <f t="shared" si="6"/>
        <v>188</v>
      </c>
      <c r="P35" s="3">
        <v>5</v>
      </c>
      <c r="Q35" s="3">
        <v>5</v>
      </c>
      <c r="R35" s="3">
        <v>140</v>
      </c>
      <c r="S35" s="3">
        <v>65</v>
      </c>
      <c r="T35" s="3">
        <v>89</v>
      </c>
      <c r="U35" s="26">
        <v>37</v>
      </c>
      <c r="V35" s="20">
        <v>7</v>
      </c>
      <c r="W35" s="20">
        <v>7</v>
      </c>
      <c r="X35" s="20">
        <v>7</v>
      </c>
      <c r="Y35" s="20">
        <v>6</v>
      </c>
      <c r="Z35" s="20">
        <v>29</v>
      </c>
      <c r="AA35" s="20">
        <v>17</v>
      </c>
      <c r="AB35" s="20">
        <v>92</v>
      </c>
      <c r="AC35" s="20">
        <v>39</v>
      </c>
      <c r="AD35" s="20">
        <v>13</v>
      </c>
      <c r="AE35" s="20">
        <v>12</v>
      </c>
      <c r="AF35" s="20">
        <f t="shared" si="7"/>
        <v>282</v>
      </c>
      <c r="AG35" s="20">
        <f t="shared" si="8"/>
        <v>122</v>
      </c>
      <c r="AH35" s="20">
        <v>38</v>
      </c>
      <c r="AI35" s="20">
        <v>33</v>
      </c>
      <c r="AJ35" s="20">
        <v>99</v>
      </c>
      <c r="AK35" s="20">
        <v>49</v>
      </c>
      <c r="AL35" s="20">
        <v>140</v>
      </c>
      <c r="AM35" s="20">
        <v>37</v>
      </c>
      <c r="AN35" s="20">
        <v>5</v>
      </c>
      <c r="AO35" s="20">
        <v>3</v>
      </c>
      <c r="AP35" s="20">
        <v>35</v>
      </c>
      <c r="AQ35" s="20">
        <v>21</v>
      </c>
      <c r="AR35" s="20">
        <v>14</v>
      </c>
      <c r="AS35" s="20">
        <v>10</v>
      </c>
      <c r="AT35" s="20">
        <f>SUM(AV35,'5-2-4'!B35,'5-2-4'!D35,'5-2-4'!F35,'5-2-4'!H35,'5-2-4'!J35)</f>
        <v>380</v>
      </c>
      <c r="AU35" s="20">
        <f>SUM(AW35,'5-2-4'!C35,'5-2-4'!E35,'5-2-4'!G35,'5-2-4'!I35,'5-2-4'!K35)</f>
        <v>133</v>
      </c>
      <c r="AV35" s="20">
        <v>3</v>
      </c>
      <c r="AW35" s="171">
        <v>0</v>
      </c>
      <c r="AX35" s="40"/>
      <c r="AY35" s="40"/>
      <c r="AZ35" s="40"/>
      <c r="BA35" s="40"/>
      <c r="BB35" s="40"/>
      <c r="BC35" s="40"/>
    </row>
    <row r="36" spans="1:55" ht="31.5" customHeight="1">
      <c r="A36" s="205" t="s">
        <v>399</v>
      </c>
      <c r="B36" s="61">
        <v>0</v>
      </c>
      <c r="C36" s="3">
        <v>0</v>
      </c>
      <c r="D36" s="3">
        <v>0</v>
      </c>
      <c r="E36" s="3">
        <v>0</v>
      </c>
      <c r="F36" s="3">
        <f t="shared" si="1"/>
        <v>917</v>
      </c>
      <c r="G36" s="3">
        <f t="shared" si="2"/>
        <v>692</v>
      </c>
      <c r="H36" s="3">
        <f t="shared" si="3"/>
        <v>13</v>
      </c>
      <c r="I36" s="3">
        <f t="shared" si="4"/>
        <v>10</v>
      </c>
      <c r="J36" s="26">
        <v>8</v>
      </c>
      <c r="K36" s="72">
        <v>7</v>
      </c>
      <c r="L36" s="3">
        <v>5</v>
      </c>
      <c r="M36" s="3">
        <v>3</v>
      </c>
      <c r="N36" s="3">
        <f t="shared" si="5"/>
        <v>504</v>
      </c>
      <c r="O36" s="3">
        <f t="shared" si="6"/>
        <v>405</v>
      </c>
      <c r="P36" s="3">
        <v>6</v>
      </c>
      <c r="Q36" s="3">
        <v>5</v>
      </c>
      <c r="R36" s="3">
        <v>178</v>
      </c>
      <c r="S36" s="3">
        <v>126</v>
      </c>
      <c r="T36" s="3">
        <v>104</v>
      </c>
      <c r="U36" s="26">
        <v>61</v>
      </c>
      <c r="V36" s="20">
        <v>11</v>
      </c>
      <c r="W36" s="20">
        <v>12</v>
      </c>
      <c r="X36" s="20">
        <v>19</v>
      </c>
      <c r="Y36" s="20">
        <v>4</v>
      </c>
      <c r="Z36" s="20">
        <v>42</v>
      </c>
      <c r="AA36" s="20">
        <v>48</v>
      </c>
      <c r="AB36" s="20">
        <v>128</v>
      </c>
      <c r="AC36" s="20">
        <v>137</v>
      </c>
      <c r="AD36" s="20">
        <v>16</v>
      </c>
      <c r="AE36" s="20">
        <v>12</v>
      </c>
      <c r="AF36" s="20">
        <f t="shared" si="7"/>
        <v>345</v>
      </c>
      <c r="AG36" s="20">
        <f t="shared" si="8"/>
        <v>230</v>
      </c>
      <c r="AH36" s="20">
        <v>23</v>
      </c>
      <c r="AI36" s="20">
        <v>41</v>
      </c>
      <c r="AJ36" s="20">
        <v>105</v>
      </c>
      <c r="AK36" s="20">
        <v>83</v>
      </c>
      <c r="AL36" s="20">
        <v>207</v>
      </c>
      <c r="AM36" s="20">
        <v>99</v>
      </c>
      <c r="AN36" s="20">
        <v>10</v>
      </c>
      <c r="AO36" s="20">
        <v>7</v>
      </c>
      <c r="AP36" s="20">
        <v>44</v>
      </c>
      <c r="AQ36" s="20">
        <v>29</v>
      </c>
      <c r="AR36" s="20">
        <v>11</v>
      </c>
      <c r="AS36" s="20">
        <v>18</v>
      </c>
      <c r="AT36" s="20">
        <f>SUM(AV36,'5-2-4'!B36,'5-2-4'!D36,'5-2-4'!F36,'5-2-4'!H36,'5-2-4'!J36)</f>
        <v>757</v>
      </c>
      <c r="AU36" s="20">
        <f>SUM(AW36,'5-2-4'!C36,'5-2-4'!E36,'5-2-4'!G36,'5-2-4'!I36,'5-2-4'!K36)</f>
        <v>293</v>
      </c>
      <c r="AV36" s="20">
        <v>1</v>
      </c>
      <c r="AW36" s="171">
        <v>1</v>
      </c>
      <c r="AX36" s="40"/>
      <c r="AY36" s="40"/>
      <c r="AZ36" s="40"/>
      <c r="BA36" s="40"/>
      <c r="BB36" s="40"/>
      <c r="BC36" s="40"/>
    </row>
    <row r="37" spans="1:55" ht="19.5" customHeight="1">
      <c r="A37" s="205"/>
      <c r="B37" s="61"/>
      <c r="C37" s="3"/>
      <c r="D37" s="3"/>
      <c r="E37" s="3"/>
      <c r="F37" s="3"/>
      <c r="G37" s="3"/>
      <c r="H37" s="3"/>
      <c r="I37" s="3"/>
      <c r="J37" s="26"/>
      <c r="K37" s="72"/>
      <c r="L37" s="3"/>
      <c r="M37" s="3"/>
      <c r="N37" s="3"/>
      <c r="O37" s="3"/>
      <c r="P37" s="3"/>
      <c r="Q37" s="3"/>
      <c r="R37" s="3"/>
      <c r="S37" s="3"/>
      <c r="T37" s="3"/>
      <c r="U37" s="26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171"/>
      <c r="AX37" s="40"/>
      <c r="AY37" s="40"/>
      <c r="AZ37" s="40"/>
      <c r="BA37" s="40"/>
      <c r="BB37" s="40"/>
      <c r="BC37" s="40"/>
    </row>
    <row r="38" spans="1:55" ht="31.5" customHeight="1">
      <c r="A38" s="205" t="s">
        <v>400</v>
      </c>
      <c r="B38" s="61">
        <v>0</v>
      </c>
      <c r="C38" s="3">
        <v>0</v>
      </c>
      <c r="D38" s="3">
        <v>0</v>
      </c>
      <c r="E38" s="3">
        <v>0</v>
      </c>
      <c r="F38" s="3">
        <f t="shared" si="1"/>
        <v>1348</v>
      </c>
      <c r="G38" s="3">
        <f t="shared" si="2"/>
        <v>1362</v>
      </c>
      <c r="H38" s="3">
        <f t="shared" si="3"/>
        <v>21</v>
      </c>
      <c r="I38" s="3">
        <f t="shared" si="4"/>
        <v>29</v>
      </c>
      <c r="J38" s="26">
        <v>10</v>
      </c>
      <c r="K38" s="72">
        <v>15</v>
      </c>
      <c r="L38" s="3">
        <v>11</v>
      </c>
      <c r="M38" s="3">
        <v>14</v>
      </c>
      <c r="N38" s="3">
        <f t="shared" si="5"/>
        <v>766</v>
      </c>
      <c r="O38" s="3">
        <f t="shared" si="6"/>
        <v>770</v>
      </c>
      <c r="P38" s="3">
        <v>6</v>
      </c>
      <c r="Q38" s="3">
        <v>10</v>
      </c>
      <c r="R38" s="3">
        <v>210</v>
      </c>
      <c r="S38" s="3">
        <v>211</v>
      </c>
      <c r="T38" s="3">
        <v>147</v>
      </c>
      <c r="U38" s="26">
        <v>108</v>
      </c>
      <c r="V38" s="20">
        <v>29</v>
      </c>
      <c r="W38" s="20">
        <v>39</v>
      </c>
      <c r="X38" s="20">
        <v>17</v>
      </c>
      <c r="Y38" s="20">
        <v>13</v>
      </c>
      <c r="Z38" s="20">
        <v>73</v>
      </c>
      <c r="AA38" s="20">
        <v>83</v>
      </c>
      <c r="AB38" s="20">
        <v>271</v>
      </c>
      <c r="AC38" s="20">
        <v>285</v>
      </c>
      <c r="AD38" s="20">
        <v>13</v>
      </c>
      <c r="AE38" s="20">
        <v>21</v>
      </c>
      <c r="AF38" s="20">
        <f t="shared" si="7"/>
        <v>478</v>
      </c>
      <c r="AG38" s="20">
        <f t="shared" si="8"/>
        <v>450</v>
      </c>
      <c r="AH38" s="20">
        <v>24</v>
      </c>
      <c r="AI38" s="20">
        <v>69</v>
      </c>
      <c r="AJ38" s="20">
        <v>137</v>
      </c>
      <c r="AK38" s="20">
        <v>127</v>
      </c>
      <c r="AL38" s="20">
        <v>306</v>
      </c>
      <c r="AM38" s="20">
        <v>237</v>
      </c>
      <c r="AN38" s="20">
        <v>11</v>
      </c>
      <c r="AO38" s="20">
        <v>17</v>
      </c>
      <c r="AP38" s="20">
        <v>58</v>
      </c>
      <c r="AQ38" s="20">
        <v>77</v>
      </c>
      <c r="AR38" s="20">
        <v>25</v>
      </c>
      <c r="AS38" s="20">
        <v>36</v>
      </c>
      <c r="AT38" s="20">
        <f>SUM(AV38,'5-2-4'!B38,'5-2-4'!D38,'5-2-4'!F38,'5-2-4'!H38,'5-2-4'!J38)</f>
        <v>1148</v>
      </c>
      <c r="AU38" s="20">
        <f>SUM(AW38,'5-2-4'!C38,'5-2-4'!E38,'5-2-4'!G38,'5-2-4'!I38,'5-2-4'!K38)</f>
        <v>625</v>
      </c>
      <c r="AV38" s="20">
        <v>6</v>
      </c>
      <c r="AW38" s="171">
        <v>2</v>
      </c>
      <c r="AX38" s="40"/>
      <c r="AY38" s="40"/>
      <c r="AZ38" s="40"/>
      <c r="BA38" s="40"/>
      <c r="BB38" s="40"/>
      <c r="BC38" s="40"/>
    </row>
    <row r="39" spans="1:55" ht="31.5" customHeight="1">
      <c r="A39" s="205" t="s">
        <v>751</v>
      </c>
      <c r="B39" s="61">
        <v>0</v>
      </c>
      <c r="C39" s="3">
        <v>0</v>
      </c>
      <c r="D39" s="3">
        <v>0</v>
      </c>
      <c r="E39" s="3">
        <v>0</v>
      </c>
      <c r="F39" s="3">
        <f t="shared" si="1"/>
        <v>1221</v>
      </c>
      <c r="G39" s="3">
        <f t="shared" si="2"/>
        <v>1856</v>
      </c>
      <c r="H39" s="3">
        <f t="shared" si="3"/>
        <v>24</v>
      </c>
      <c r="I39" s="3">
        <f t="shared" si="4"/>
        <v>49</v>
      </c>
      <c r="J39" s="26">
        <v>17</v>
      </c>
      <c r="K39" s="72">
        <v>29</v>
      </c>
      <c r="L39" s="3">
        <v>7</v>
      </c>
      <c r="M39" s="3">
        <v>20</v>
      </c>
      <c r="N39" s="3">
        <f t="shared" si="5"/>
        <v>697</v>
      </c>
      <c r="O39" s="3">
        <f t="shared" si="6"/>
        <v>1109</v>
      </c>
      <c r="P39" s="3">
        <v>9</v>
      </c>
      <c r="Q39" s="3">
        <v>15</v>
      </c>
      <c r="R39" s="3">
        <v>158</v>
      </c>
      <c r="S39" s="3">
        <v>232</v>
      </c>
      <c r="T39" s="3">
        <v>103</v>
      </c>
      <c r="U39" s="26">
        <v>107</v>
      </c>
      <c r="V39" s="20">
        <v>27</v>
      </c>
      <c r="W39" s="20">
        <v>77</v>
      </c>
      <c r="X39" s="20">
        <v>13</v>
      </c>
      <c r="Y39" s="20">
        <v>18</v>
      </c>
      <c r="Z39" s="20">
        <v>73</v>
      </c>
      <c r="AA39" s="20">
        <v>123</v>
      </c>
      <c r="AB39" s="20">
        <v>299</v>
      </c>
      <c r="AC39" s="20">
        <v>518</v>
      </c>
      <c r="AD39" s="20">
        <v>15</v>
      </c>
      <c r="AE39" s="20">
        <v>19</v>
      </c>
      <c r="AF39" s="20">
        <f t="shared" si="7"/>
        <v>419</v>
      </c>
      <c r="AG39" s="20">
        <f t="shared" si="8"/>
        <v>596</v>
      </c>
      <c r="AH39" s="20">
        <v>19</v>
      </c>
      <c r="AI39" s="20">
        <v>46</v>
      </c>
      <c r="AJ39" s="20">
        <v>87</v>
      </c>
      <c r="AK39" s="20">
        <v>154</v>
      </c>
      <c r="AL39" s="20">
        <v>302</v>
      </c>
      <c r="AM39" s="20">
        <v>379</v>
      </c>
      <c r="AN39" s="20">
        <v>11</v>
      </c>
      <c r="AO39" s="20">
        <v>17</v>
      </c>
      <c r="AP39" s="20">
        <v>55</v>
      </c>
      <c r="AQ39" s="20">
        <v>68</v>
      </c>
      <c r="AR39" s="20">
        <v>26</v>
      </c>
      <c r="AS39" s="20">
        <v>34</v>
      </c>
      <c r="AT39" s="20">
        <f>SUM(AV39,'5-2-4'!B39,'5-2-4'!D39,'5-2-4'!F39,'5-2-4'!H39,'5-2-4'!J39)</f>
        <v>1204</v>
      </c>
      <c r="AU39" s="20">
        <f>SUM(AW39,'5-2-4'!C39,'5-2-4'!E39,'5-2-4'!G39,'5-2-4'!I39,'5-2-4'!K39)</f>
        <v>970</v>
      </c>
      <c r="AV39" s="20">
        <v>4</v>
      </c>
      <c r="AW39" s="171">
        <v>7</v>
      </c>
      <c r="AX39" s="40"/>
      <c r="AY39" s="40"/>
      <c r="AZ39" s="40"/>
      <c r="BA39" s="40"/>
      <c r="BB39" s="40"/>
      <c r="BC39" s="40"/>
    </row>
    <row r="40" spans="1:55" ht="31.5" customHeight="1">
      <c r="A40" s="205" t="s">
        <v>752</v>
      </c>
      <c r="B40" s="61">
        <v>0</v>
      </c>
      <c r="C40" s="3">
        <v>0</v>
      </c>
      <c r="D40" s="3">
        <v>0</v>
      </c>
      <c r="E40" s="3">
        <v>0</v>
      </c>
      <c r="F40" s="3">
        <f t="shared" si="1"/>
        <v>638</v>
      </c>
      <c r="G40" s="3">
        <f t="shared" si="2"/>
        <v>1761</v>
      </c>
      <c r="H40" s="3">
        <f t="shared" si="3"/>
        <v>18</v>
      </c>
      <c r="I40" s="3">
        <f t="shared" si="4"/>
        <v>64</v>
      </c>
      <c r="J40" s="26">
        <v>8</v>
      </c>
      <c r="K40" s="72">
        <v>35</v>
      </c>
      <c r="L40" s="3">
        <v>10</v>
      </c>
      <c r="M40" s="3">
        <v>29</v>
      </c>
      <c r="N40" s="3">
        <f t="shared" si="5"/>
        <v>363</v>
      </c>
      <c r="O40" s="3">
        <f t="shared" si="6"/>
        <v>1110</v>
      </c>
      <c r="P40" s="3">
        <v>2</v>
      </c>
      <c r="Q40" s="3">
        <v>20</v>
      </c>
      <c r="R40" s="3">
        <v>62</v>
      </c>
      <c r="S40" s="3">
        <v>147</v>
      </c>
      <c r="T40" s="3">
        <v>39</v>
      </c>
      <c r="U40" s="26">
        <v>94</v>
      </c>
      <c r="V40" s="20">
        <v>19</v>
      </c>
      <c r="W40" s="20">
        <v>82</v>
      </c>
      <c r="X40" s="20">
        <v>3</v>
      </c>
      <c r="Y40" s="20">
        <v>12</v>
      </c>
      <c r="Z40" s="20">
        <v>42</v>
      </c>
      <c r="AA40" s="20">
        <v>117</v>
      </c>
      <c r="AB40" s="20">
        <v>190</v>
      </c>
      <c r="AC40" s="20">
        <v>624</v>
      </c>
      <c r="AD40" s="20">
        <v>6</v>
      </c>
      <c r="AE40" s="20">
        <v>14</v>
      </c>
      <c r="AF40" s="20">
        <f t="shared" si="7"/>
        <v>207</v>
      </c>
      <c r="AG40" s="20">
        <f t="shared" si="8"/>
        <v>494</v>
      </c>
      <c r="AH40" s="20">
        <v>12</v>
      </c>
      <c r="AI40" s="20">
        <v>28</v>
      </c>
      <c r="AJ40" s="20">
        <v>40</v>
      </c>
      <c r="AK40" s="20">
        <v>77</v>
      </c>
      <c r="AL40" s="20">
        <v>148</v>
      </c>
      <c r="AM40" s="20">
        <v>376</v>
      </c>
      <c r="AN40" s="20">
        <v>7</v>
      </c>
      <c r="AO40" s="20">
        <v>13</v>
      </c>
      <c r="AP40" s="20">
        <v>35</v>
      </c>
      <c r="AQ40" s="20">
        <v>50</v>
      </c>
      <c r="AR40" s="20">
        <v>15</v>
      </c>
      <c r="AS40" s="20">
        <v>43</v>
      </c>
      <c r="AT40" s="20">
        <f>SUM(AV40,'5-2-4'!B40,'5-2-4'!D40,'5-2-4'!F40,'5-2-4'!H40,'5-2-4'!J40)</f>
        <v>632</v>
      </c>
      <c r="AU40" s="20">
        <f>SUM(AW40,'5-2-4'!C40,'5-2-4'!E40,'5-2-4'!G40,'5-2-4'!I40,'5-2-4'!K40)</f>
        <v>992</v>
      </c>
      <c r="AV40" s="20">
        <v>7</v>
      </c>
      <c r="AW40" s="171">
        <v>8</v>
      </c>
      <c r="AX40" s="40"/>
      <c r="AY40" s="40"/>
      <c r="AZ40" s="40"/>
      <c r="BA40" s="40"/>
      <c r="BB40" s="40"/>
      <c r="BC40" s="40"/>
    </row>
    <row r="41" spans="1:55" ht="31.5" customHeight="1">
      <c r="A41" s="205" t="s">
        <v>753</v>
      </c>
      <c r="B41" s="61">
        <v>0</v>
      </c>
      <c r="C41" s="3">
        <v>0</v>
      </c>
      <c r="D41" s="3">
        <v>0</v>
      </c>
      <c r="E41" s="3">
        <v>0</v>
      </c>
      <c r="F41" s="3">
        <f t="shared" si="1"/>
        <v>222</v>
      </c>
      <c r="G41" s="3">
        <f t="shared" si="2"/>
        <v>856</v>
      </c>
      <c r="H41" s="3">
        <f t="shared" si="3"/>
        <v>6</v>
      </c>
      <c r="I41" s="3">
        <f t="shared" si="4"/>
        <v>29</v>
      </c>
      <c r="J41" s="26">
        <v>2</v>
      </c>
      <c r="K41" s="72">
        <v>11</v>
      </c>
      <c r="L41" s="3">
        <v>4</v>
      </c>
      <c r="M41" s="3">
        <v>18</v>
      </c>
      <c r="N41" s="3">
        <f t="shared" si="5"/>
        <v>150</v>
      </c>
      <c r="O41" s="3">
        <f t="shared" si="6"/>
        <v>560</v>
      </c>
      <c r="P41" s="3">
        <v>1</v>
      </c>
      <c r="Q41" s="3">
        <v>8</v>
      </c>
      <c r="R41" s="3">
        <v>17</v>
      </c>
      <c r="S41" s="3">
        <v>62</v>
      </c>
      <c r="T41" s="3">
        <v>17</v>
      </c>
      <c r="U41" s="26">
        <v>43</v>
      </c>
      <c r="V41" s="20">
        <v>8</v>
      </c>
      <c r="W41" s="20">
        <v>38</v>
      </c>
      <c r="X41" s="20">
        <v>1</v>
      </c>
      <c r="Y41" s="20">
        <v>2</v>
      </c>
      <c r="Z41" s="20">
        <v>17</v>
      </c>
      <c r="AA41" s="20">
        <v>47</v>
      </c>
      <c r="AB41" s="20">
        <v>87</v>
      </c>
      <c r="AC41" s="20">
        <v>349</v>
      </c>
      <c r="AD41" s="20">
        <v>2</v>
      </c>
      <c r="AE41" s="20">
        <v>11</v>
      </c>
      <c r="AF41" s="20">
        <f t="shared" si="7"/>
        <v>57</v>
      </c>
      <c r="AG41" s="20">
        <f t="shared" si="8"/>
        <v>228</v>
      </c>
      <c r="AH41" s="20">
        <v>1</v>
      </c>
      <c r="AI41" s="20">
        <v>9</v>
      </c>
      <c r="AJ41" s="20">
        <v>11</v>
      </c>
      <c r="AK41" s="20">
        <v>31</v>
      </c>
      <c r="AL41" s="20">
        <v>43</v>
      </c>
      <c r="AM41" s="20">
        <v>182</v>
      </c>
      <c r="AN41" s="20">
        <v>2</v>
      </c>
      <c r="AO41" s="20">
        <v>6</v>
      </c>
      <c r="AP41" s="20">
        <v>9</v>
      </c>
      <c r="AQ41" s="20">
        <v>22</v>
      </c>
      <c r="AR41" s="20">
        <v>0</v>
      </c>
      <c r="AS41" s="20">
        <v>17</v>
      </c>
      <c r="AT41" s="20">
        <f>SUM(AV41,'5-2-4'!B41,'5-2-4'!D41,'5-2-4'!F41,'5-2-4'!H41,'5-2-4'!J41)</f>
        <v>236</v>
      </c>
      <c r="AU41" s="20">
        <f>SUM(AW41,'5-2-4'!C41,'5-2-4'!E41,'5-2-4'!G41,'5-2-4'!I41,'5-2-4'!K41)</f>
        <v>567</v>
      </c>
      <c r="AV41" s="20">
        <v>0</v>
      </c>
      <c r="AW41" s="171">
        <v>7</v>
      </c>
      <c r="AX41" s="40"/>
      <c r="AY41" s="40"/>
      <c r="AZ41" s="40"/>
      <c r="BA41" s="40"/>
      <c r="BB41" s="40"/>
      <c r="BC41" s="40"/>
    </row>
    <row r="42" spans="1:55" ht="31.5" customHeight="1">
      <c r="A42" s="205" t="s">
        <v>754</v>
      </c>
      <c r="B42" s="61">
        <v>0</v>
      </c>
      <c r="C42" s="3">
        <v>0</v>
      </c>
      <c r="D42" s="3">
        <v>0</v>
      </c>
      <c r="E42" s="3">
        <v>0</v>
      </c>
      <c r="F42" s="3">
        <f t="shared" si="1"/>
        <v>40</v>
      </c>
      <c r="G42" s="3">
        <f t="shared" si="2"/>
        <v>231</v>
      </c>
      <c r="H42" s="3">
        <f t="shared" si="3"/>
        <v>0</v>
      </c>
      <c r="I42" s="3">
        <f t="shared" si="4"/>
        <v>16</v>
      </c>
      <c r="J42" s="26">
        <v>0</v>
      </c>
      <c r="K42" s="72">
        <v>5</v>
      </c>
      <c r="L42" s="3">
        <v>0</v>
      </c>
      <c r="M42" s="3">
        <v>11</v>
      </c>
      <c r="N42" s="3">
        <f t="shared" si="5"/>
        <v>31</v>
      </c>
      <c r="O42" s="3">
        <f t="shared" si="6"/>
        <v>143</v>
      </c>
      <c r="P42" s="3">
        <v>0</v>
      </c>
      <c r="Q42" s="3">
        <v>0</v>
      </c>
      <c r="R42" s="3">
        <v>4</v>
      </c>
      <c r="S42" s="3">
        <v>12</v>
      </c>
      <c r="T42" s="3">
        <v>2</v>
      </c>
      <c r="U42" s="26">
        <v>13</v>
      </c>
      <c r="V42" s="20">
        <v>2</v>
      </c>
      <c r="W42" s="20">
        <v>9</v>
      </c>
      <c r="X42" s="20">
        <v>0</v>
      </c>
      <c r="Y42" s="20">
        <v>0</v>
      </c>
      <c r="Z42" s="20">
        <v>2</v>
      </c>
      <c r="AA42" s="20">
        <v>10</v>
      </c>
      <c r="AB42" s="20">
        <v>20</v>
      </c>
      <c r="AC42" s="20">
        <v>97</v>
      </c>
      <c r="AD42" s="20">
        <v>1</v>
      </c>
      <c r="AE42" s="20">
        <v>2</v>
      </c>
      <c r="AF42" s="20">
        <f t="shared" si="7"/>
        <v>8</v>
      </c>
      <c r="AG42" s="20">
        <f t="shared" si="8"/>
        <v>66</v>
      </c>
      <c r="AH42" s="20">
        <v>1</v>
      </c>
      <c r="AI42" s="20">
        <v>4</v>
      </c>
      <c r="AJ42" s="20">
        <v>1</v>
      </c>
      <c r="AK42" s="20">
        <v>6</v>
      </c>
      <c r="AL42" s="20">
        <v>5</v>
      </c>
      <c r="AM42" s="20">
        <v>51</v>
      </c>
      <c r="AN42" s="20">
        <v>1</v>
      </c>
      <c r="AO42" s="20">
        <v>5</v>
      </c>
      <c r="AP42" s="20">
        <v>1</v>
      </c>
      <c r="AQ42" s="20">
        <v>2</v>
      </c>
      <c r="AR42" s="20">
        <v>0</v>
      </c>
      <c r="AS42" s="20">
        <v>4</v>
      </c>
      <c r="AT42" s="20">
        <f>SUM(AV42,'5-2-4'!B42,'5-2-4'!D42,'5-2-4'!F42,'5-2-4'!H42,'5-2-4'!J42)</f>
        <v>40</v>
      </c>
      <c r="AU42" s="20">
        <f>SUM(AW42,'5-2-4'!C42,'5-2-4'!E42,'5-2-4'!G42,'5-2-4'!I42,'5-2-4'!K42)</f>
        <v>123</v>
      </c>
      <c r="AV42" s="20">
        <v>1</v>
      </c>
      <c r="AW42" s="171">
        <v>0</v>
      </c>
      <c r="AX42" s="40"/>
      <c r="AY42" s="40"/>
      <c r="AZ42" s="40"/>
      <c r="BA42" s="40"/>
      <c r="BB42" s="40"/>
      <c r="BC42" s="40"/>
    </row>
    <row r="43" spans="1:55" ht="31.5" customHeight="1" thickBot="1">
      <c r="A43" s="206" t="s">
        <v>401</v>
      </c>
      <c r="B43" s="74">
        <v>0</v>
      </c>
      <c r="C43" s="74">
        <v>0</v>
      </c>
      <c r="D43" s="74">
        <v>0</v>
      </c>
      <c r="E43" s="74">
        <v>0</v>
      </c>
      <c r="F43" s="74">
        <f t="shared" si="1"/>
        <v>0</v>
      </c>
      <c r="G43" s="74">
        <f t="shared" si="2"/>
        <v>0</v>
      </c>
      <c r="H43" s="74">
        <f t="shared" si="3"/>
        <v>0</v>
      </c>
      <c r="I43" s="74">
        <f t="shared" si="4"/>
        <v>0</v>
      </c>
      <c r="J43" s="382">
        <v>0</v>
      </c>
      <c r="K43" s="383">
        <v>0</v>
      </c>
      <c r="L43" s="74">
        <v>0</v>
      </c>
      <c r="M43" s="74">
        <v>0</v>
      </c>
      <c r="N43" s="74">
        <f t="shared" si="5"/>
        <v>0</v>
      </c>
      <c r="O43" s="74">
        <f t="shared" si="6"/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382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f t="shared" si="7"/>
        <v>0</v>
      </c>
      <c r="AG43" s="79">
        <f t="shared" si="8"/>
        <v>0</v>
      </c>
      <c r="AH43" s="79">
        <v>0</v>
      </c>
      <c r="AI43" s="79">
        <v>0</v>
      </c>
      <c r="AJ43" s="79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0</v>
      </c>
      <c r="AQ43" s="79">
        <v>0</v>
      </c>
      <c r="AR43" s="79">
        <v>0</v>
      </c>
      <c r="AS43" s="79">
        <v>0</v>
      </c>
      <c r="AT43" s="79">
        <f>SUM(AV43,'5-2-4'!B43,'5-2-4'!D43,'5-2-4'!F43,'5-2-4'!H43,'5-2-4'!J43)</f>
        <v>0</v>
      </c>
      <c r="AU43" s="79">
        <f>SUM(AW43,'5-2-4'!C43,'5-2-4'!E43,'5-2-4'!G43,'5-2-4'!I43,'5-2-4'!K43)</f>
        <v>0</v>
      </c>
      <c r="AV43" s="79">
        <v>0</v>
      </c>
      <c r="AW43" s="384">
        <v>0</v>
      </c>
      <c r="AX43" s="40"/>
      <c r="AY43" s="40"/>
      <c r="AZ43" s="40"/>
      <c r="BA43" s="40"/>
      <c r="BB43" s="40"/>
      <c r="BC43" s="40"/>
    </row>
    <row r="44" spans="2:49" ht="13.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</row>
    <row r="45" spans="2:49" ht="13.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2:49" ht="13.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</row>
    <row r="47" spans="2:49" ht="13.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</row>
    <row r="48" spans="2:49" ht="13.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</row>
    <row r="49" spans="2:49" ht="13.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</row>
    <row r="50" spans="2:49" ht="13.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</row>
    <row r="51" spans="2:49" ht="13.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</row>
    <row r="52" spans="2:49" ht="13.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</row>
    <row r="53" spans="2:49" ht="13.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</row>
    <row r="54" spans="2:49" ht="13.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</row>
    <row r="55" spans="2:49" ht="13.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2:49" ht="13.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</row>
    <row r="57" spans="2:49" ht="13.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</row>
    <row r="58" spans="2:49" ht="13.5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</row>
    <row r="59" spans="2:49" ht="13.5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</row>
    <row r="60" spans="2:49" ht="13.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</row>
    <row r="61" spans="2:49" ht="13.5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</row>
    <row r="62" spans="2:49" ht="13.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</row>
    <row r="63" spans="2:49" ht="13.5"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</row>
    <row r="64" spans="2:49" ht="13.5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</row>
    <row r="65" spans="2:49" ht="13.5"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</row>
    <row r="66" spans="2:49" ht="13.5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</row>
    <row r="67" spans="2:49" ht="13.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</row>
    <row r="68" spans="2:49" ht="13.5"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</row>
    <row r="69" spans="2:49" ht="13.5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</row>
    <row r="70" spans="2:49" ht="13.5"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</row>
    <row r="71" spans="2:49" ht="13.5"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</row>
    <row r="72" spans="2:49" ht="13.5"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</row>
    <row r="73" spans="2:49" ht="13.5"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2:49" ht="13.5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</row>
    <row r="75" spans="2:49" ht="13.5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</row>
    <row r="76" spans="2:49" ht="13.5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</row>
    <row r="77" spans="2:49" ht="13.5"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</row>
    <row r="78" spans="2:49" ht="13.5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</row>
    <row r="79" spans="2:49" ht="13.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2:49" ht="13.5"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2:49" ht="13.5"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2:49" ht="13.5"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2:49" ht="13.5"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2:49" ht="13.5"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2:49" ht="13.5"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2:49" ht="13.5"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2:49" ht="13.5"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2:49" ht="13.5"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2:49" ht="13.5"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2:49" ht="13.5"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2:49" ht="13.5"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2:49" ht="13.5"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</row>
    <row r="93" spans="2:49" ht="13.5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</row>
    <row r="94" spans="2:49" ht="13.5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</row>
    <row r="95" spans="2:49" ht="13.5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</row>
    <row r="96" spans="2:49" ht="13.5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</row>
    <row r="97" spans="2:49" ht="13.5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</row>
    <row r="98" spans="2:49" ht="13.5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</row>
    <row r="99" spans="2:49" ht="13.5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</row>
    <row r="100" spans="2:49" ht="13.5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</row>
    <row r="101" spans="2:49" ht="13.5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</row>
    <row r="102" spans="2:49" ht="13.5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</row>
    <row r="103" spans="2:49" ht="13.5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</row>
    <row r="104" spans="2:49" ht="13.5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</row>
    <row r="105" spans="2:49" ht="13.5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</row>
    <row r="106" spans="2:49" ht="13.5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</row>
    <row r="107" spans="2:49" ht="13.5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</row>
    <row r="108" spans="2:49" ht="13.5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</row>
    <row r="109" spans="2:49" ht="13.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</row>
    <row r="110" spans="2:49" ht="13.5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</row>
    <row r="111" spans="2:49" ht="13.5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</row>
    <row r="112" spans="2:49" ht="13.5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</row>
    <row r="113" spans="2:49" ht="13.5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</row>
    <row r="114" spans="2:49" ht="13.5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</row>
    <row r="115" spans="2:49" ht="13.5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</row>
    <row r="116" spans="2:49" ht="13.5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</row>
    <row r="117" spans="2:49" ht="13.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</row>
    <row r="118" spans="2:49" ht="13.5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</row>
    <row r="119" spans="2:49" ht="13.5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</row>
    <row r="120" spans="2:49" ht="13.5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</row>
    <row r="121" spans="2:49" ht="13.5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</row>
    <row r="122" spans="2:49" ht="13.5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</row>
    <row r="123" spans="2:49" ht="13.5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</row>
    <row r="124" spans="2:49" ht="13.5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</row>
    <row r="125" spans="2:49" ht="13.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</row>
    <row r="126" spans="2:49" ht="13.5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</row>
    <row r="127" spans="2:49" ht="13.5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</row>
    <row r="128" spans="2:49" ht="13.5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</row>
    <row r="129" spans="2:49" ht="13.5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</row>
    <row r="130" spans="2:49" ht="13.5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</row>
    <row r="131" spans="2:49" ht="13.5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</row>
    <row r="132" spans="2:49" ht="13.5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</row>
    <row r="133" spans="2:49" ht="13.5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</row>
    <row r="134" spans="2:49" ht="13.5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</row>
    <row r="135" spans="2:49" ht="13.5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</row>
    <row r="136" spans="2:49" ht="13.5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</row>
    <row r="137" spans="2:49" ht="13.5"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</row>
    <row r="138" spans="2:49" ht="13.5"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</row>
    <row r="139" spans="2:49" ht="13.5"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</row>
    <row r="140" spans="2:49" ht="13.5"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</row>
    <row r="141" spans="2:49" ht="13.5"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</row>
    <row r="142" spans="2:49" ht="13.5"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</row>
    <row r="143" spans="2:49" ht="13.5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</row>
    <row r="144" spans="2:49" ht="13.5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</row>
    <row r="145" spans="2:49" ht="13.5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</row>
    <row r="146" spans="2:49" ht="13.5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</row>
    <row r="147" spans="2:49" ht="13.5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</row>
    <row r="148" spans="2:49" ht="13.5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</row>
    <row r="149" spans="2:49" ht="13.5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</row>
    <row r="150" spans="2:49" ht="13.5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</row>
    <row r="151" spans="2:49" ht="13.5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</row>
    <row r="152" spans="2:49" ht="13.5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</row>
    <row r="153" spans="2:49" ht="13.5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</row>
    <row r="154" spans="2:49" ht="13.5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</row>
    <row r="155" spans="2:49" ht="13.5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</row>
    <row r="156" spans="2:49" ht="13.5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</row>
    <row r="157" spans="2:49" ht="13.5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</row>
    <row r="158" spans="2:49" ht="13.5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</row>
    <row r="159" spans="2:49" ht="13.5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</row>
    <row r="160" spans="2:49" ht="13.5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</row>
    <row r="161" spans="2:49" ht="13.5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</row>
    <row r="162" spans="2:49" ht="13.5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</row>
    <row r="163" spans="2:49" ht="13.5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</row>
    <row r="164" spans="2:49" ht="13.5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</row>
    <row r="165" spans="2:49" ht="13.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</row>
    <row r="166" spans="2:49" ht="13.5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</row>
    <row r="167" spans="2:49" ht="13.5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</row>
    <row r="168" spans="2:49" ht="13.5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</row>
    <row r="169" spans="2:49" ht="13.5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</row>
    <row r="170" spans="2:49" ht="13.5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</row>
    <row r="171" spans="2:49" ht="13.5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</row>
    <row r="172" spans="2:49" ht="13.5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</row>
    <row r="173" spans="2:49" ht="13.5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</row>
    <row r="174" spans="2:49" ht="13.5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</row>
    <row r="175" spans="2:49" ht="13.5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</row>
    <row r="176" spans="2:49" ht="13.5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</row>
    <row r="177" spans="2:49" ht="13.5"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</row>
    <row r="178" spans="2:49" ht="13.5"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</row>
    <row r="179" spans="2:49" ht="13.5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</row>
    <row r="180" spans="2:49" ht="13.5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</row>
    <row r="181" spans="2:49" ht="13.5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</row>
    <row r="182" spans="2:49" ht="13.5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</row>
    <row r="183" spans="2:49" ht="13.5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</row>
    <row r="184" spans="2:49" ht="13.5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</row>
    <row r="185" spans="2:49" ht="13.5"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</row>
    <row r="186" spans="2:49" ht="13.5"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</row>
    <row r="187" spans="2:49" ht="13.5"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</row>
  </sheetData>
  <sheetProtection sheet="1"/>
  <mergeCells count="45">
    <mergeCell ref="AS5:AS6"/>
    <mergeCell ref="AR5:AR6"/>
    <mergeCell ref="AB6:AC6"/>
    <mergeCell ref="AH3:AI3"/>
    <mergeCell ref="AD3:AE3"/>
    <mergeCell ref="AP3:AQ3"/>
    <mergeCell ref="D3:E3"/>
    <mergeCell ref="B3:C3"/>
    <mergeCell ref="Z3:AA3"/>
    <mergeCell ref="X6:Y6"/>
    <mergeCell ref="V3:W3"/>
    <mergeCell ref="R6:S6"/>
    <mergeCell ref="F3:G3"/>
    <mergeCell ref="J3:K3"/>
    <mergeCell ref="L3:M3"/>
    <mergeCell ref="H5:I6"/>
    <mergeCell ref="A3:A8"/>
    <mergeCell ref="N3:O3"/>
    <mergeCell ref="P3:Q3"/>
    <mergeCell ref="B5:C6"/>
    <mergeCell ref="D5:D6"/>
    <mergeCell ref="E5:E6"/>
    <mergeCell ref="H3:I3"/>
    <mergeCell ref="N5:N6"/>
    <mergeCell ref="O5:O6"/>
    <mergeCell ref="F5:G6"/>
    <mergeCell ref="AV3:AW3"/>
    <mergeCell ref="AT5:AU6"/>
    <mergeCell ref="AD6:AE6"/>
    <mergeCell ref="AT3:AU3"/>
    <mergeCell ref="AF3:AG3"/>
    <mergeCell ref="AJ3:AK3"/>
    <mergeCell ref="AL3:AM3"/>
    <mergeCell ref="AN3:AO3"/>
    <mergeCell ref="AV5:AW6"/>
    <mergeCell ref="AR3:AS3"/>
    <mergeCell ref="R3:S3"/>
    <mergeCell ref="AB3:AC3"/>
    <mergeCell ref="AP5:AQ6"/>
    <mergeCell ref="AH6:AI6"/>
    <mergeCell ref="AJ6:AK6"/>
    <mergeCell ref="AL6:AM6"/>
    <mergeCell ref="T3:U3"/>
    <mergeCell ref="AF5:AG6"/>
    <mergeCell ref="X3:Y3"/>
  </mergeCells>
  <printOptions horizontalCentered="1"/>
  <pageMargins left="0.2" right="0.27" top="0.78" bottom="0.1968503937007874" header="0.68" footer="0"/>
  <pageSetup blackAndWhite="1" fitToHeight="1" fitToWidth="1" horizontalDpi="600" verticalDpi="600" orientation="landscape" pageOrder="overThenDown" paperSize="9" scale="44" r:id="rId1"/>
  <colBreaks count="1" manualBreakCount="1">
    <brk id="25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健康福祉事務センター</dc:creator>
  <cp:keywords/>
  <dc:description/>
  <cp:lastModifiedBy>兵庫県</cp:lastModifiedBy>
  <cp:lastPrinted>2014-11-13T05:02:53Z</cp:lastPrinted>
  <dcterms:created xsi:type="dcterms:W3CDTF">2001-06-14T02:52:57Z</dcterms:created>
  <dcterms:modified xsi:type="dcterms:W3CDTF">2014-11-13T05:03:04Z</dcterms:modified>
  <cp:category/>
  <cp:version/>
  <cp:contentType/>
  <cp:contentStatus/>
</cp:coreProperties>
</file>