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updateLinks="never" codeName="ThisWorkbook" defaultThemeVersion="124226"/>
  <mc:AlternateContent xmlns:mc="http://schemas.openxmlformats.org/markup-compatibility/2006">
    <mc:Choice Requires="x15">
      <x15ac:absPath xmlns:x15ac="http://schemas.microsoft.com/office/spreadsheetml/2010/11/ac" url="C:\Users\m-hatakeyama\Desktop\改修\実績報告書改修\記入例\"/>
    </mc:Choice>
  </mc:AlternateContent>
  <xr:revisionPtr revIDLastSave="0" documentId="13_ncr:1_{E0B38AB8-3E84-40FA-A8E4-9243B18FCCF3}" xr6:coauthVersionLast="36" xr6:coauthVersionMax="36" xr10:uidLastSave="{00000000-0000-0000-0000-000000000000}"/>
  <bookViews>
    <workbookView xWindow="0" yWindow="0" windowWidth="24195" windowHeight="34095" xr2:uid="{00000000-000D-0000-FFFF-FFFF00000000}"/>
  </bookViews>
  <sheets>
    <sheet name="基本情報入力シート" sheetId="16" r:id="rId1"/>
    <sheet name="別紙様式3-2（補助金）" sheetId="25" r:id="rId2"/>
    <sheet name="別紙様式3-1（補助金）" sheetId="21" r:id="rId3"/>
    <sheet name="Sheet2" sheetId="26" state="hidden"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2">'別紙様式3-1（補助金）'!$A$1:$AJ$64</definedName>
    <definedName name="_xlnm.Print_Area" localSheetId="1">'別紙様式3-2（補助金）'!$A$1:$V$30</definedName>
    <definedName name="_xlnm.Print_Titles" localSheetId="1">'別紙様式3-2（補助金）'!$8:$10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Z40" i="16" l="1"/>
  <c r="AC26" i="21" l="1"/>
  <c r="AC27" i="21" l="1"/>
  <c r="AF27" i="21"/>
  <c r="R111" i="25" l="1"/>
  <c r="R112" i="25"/>
  <c r="R113" i="25"/>
  <c r="R114" i="25"/>
  <c r="R115" i="25"/>
  <c r="R116" i="25"/>
  <c r="R117" i="25"/>
  <c r="R118" i="25"/>
  <c r="R119" i="25"/>
  <c r="R120" i="25"/>
  <c r="R121" i="25"/>
  <c r="R122" i="25"/>
  <c r="R123" i="25"/>
  <c r="R124" i="25"/>
  <c r="R125" i="25"/>
  <c r="R126" i="25"/>
  <c r="R127" i="25"/>
  <c r="R128" i="25"/>
  <c r="R129" i="25"/>
  <c r="R130" i="25"/>
  <c r="R131" i="25"/>
  <c r="R132" i="25"/>
  <c r="R133" i="25"/>
  <c r="R134" i="25"/>
  <c r="R135" i="25"/>
  <c r="R136" i="25"/>
  <c r="R137" i="25"/>
  <c r="R138" i="25"/>
  <c r="R139" i="25"/>
  <c r="R140" i="25"/>
  <c r="R141" i="25"/>
  <c r="R142" i="25"/>
  <c r="R143" i="25"/>
  <c r="R144" i="25"/>
  <c r="R145" i="25"/>
  <c r="R146" i="25"/>
  <c r="R147" i="25"/>
  <c r="R148" i="25"/>
  <c r="R149" i="25"/>
  <c r="R150" i="25"/>
  <c r="R151" i="25"/>
  <c r="R152" i="25"/>
  <c r="R153" i="25"/>
  <c r="R154" i="25"/>
  <c r="R155" i="25"/>
  <c r="R156" i="25"/>
  <c r="R157" i="25"/>
  <c r="R158" i="25"/>
  <c r="R159" i="25"/>
  <c r="R160" i="25"/>
  <c r="R161" i="25"/>
  <c r="R162" i="25"/>
  <c r="R163" i="25"/>
  <c r="R164" i="25"/>
  <c r="R165" i="25"/>
  <c r="R166" i="25"/>
  <c r="R167" i="25"/>
  <c r="R168" i="25"/>
  <c r="R169" i="25"/>
  <c r="R170" i="25"/>
  <c r="R171" i="25"/>
  <c r="R172" i="25"/>
  <c r="R173" i="25"/>
  <c r="R174" i="25"/>
  <c r="R175" i="25"/>
  <c r="R176" i="25"/>
  <c r="R177" i="25"/>
  <c r="R178" i="25"/>
  <c r="R179" i="25"/>
  <c r="R180" i="25"/>
  <c r="R181" i="25"/>
  <c r="R182" i="25"/>
  <c r="R183" i="25"/>
  <c r="R184" i="25"/>
  <c r="R185" i="25"/>
  <c r="R186" i="25"/>
  <c r="R187" i="25"/>
  <c r="R188" i="25"/>
  <c r="R189" i="25"/>
  <c r="R190" i="25"/>
  <c r="R191" i="25"/>
  <c r="R192" i="25"/>
  <c r="R193" i="25"/>
  <c r="R194" i="25"/>
  <c r="R195" i="25"/>
  <c r="R196" i="25"/>
  <c r="R197" i="25"/>
  <c r="R198" i="25"/>
  <c r="R199" i="25"/>
  <c r="R200" i="25"/>
  <c r="R201" i="25"/>
  <c r="R202" i="25"/>
  <c r="R203" i="25"/>
  <c r="R204" i="25"/>
  <c r="R205" i="25"/>
  <c r="R206" i="25"/>
  <c r="R207" i="25"/>
  <c r="R208" i="25"/>
  <c r="R209" i="25"/>
  <c r="R210" i="25"/>
  <c r="B111" i="25"/>
  <c r="C111" i="25"/>
  <c r="D111" i="25"/>
  <c r="E111" i="25"/>
  <c r="F111" i="25"/>
  <c r="G111" i="25"/>
  <c r="V111" i="25"/>
  <c r="W111" i="25"/>
  <c r="B112" i="25"/>
  <c r="C112" i="25"/>
  <c r="D112" i="25"/>
  <c r="E112" i="25"/>
  <c r="F112" i="25"/>
  <c r="G112" i="25"/>
  <c r="V112" i="25"/>
  <c r="W112" i="25"/>
  <c r="B113" i="25"/>
  <c r="C113" i="25"/>
  <c r="D113" i="25"/>
  <c r="E113" i="25"/>
  <c r="F113" i="25"/>
  <c r="G113" i="25"/>
  <c r="V113" i="25"/>
  <c r="W113" i="25"/>
  <c r="B114" i="25"/>
  <c r="C114" i="25"/>
  <c r="D114" i="25"/>
  <c r="E114" i="25"/>
  <c r="F114" i="25"/>
  <c r="G114" i="25"/>
  <c r="V114" i="25"/>
  <c r="W114" i="25"/>
  <c r="B115" i="25"/>
  <c r="C115" i="25"/>
  <c r="D115" i="25"/>
  <c r="E115" i="25"/>
  <c r="F115" i="25"/>
  <c r="G115" i="25"/>
  <c r="V115" i="25"/>
  <c r="W115" i="25"/>
  <c r="B116" i="25"/>
  <c r="C116" i="25"/>
  <c r="D116" i="25"/>
  <c r="E116" i="25"/>
  <c r="F116" i="25"/>
  <c r="G116" i="25"/>
  <c r="V116" i="25"/>
  <c r="W116" i="25"/>
  <c r="B117" i="25"/>
  <c r="C117" i="25"/>
  <c r="D117" i="25"/>
  <c r="E117" i="25"/>
  <c r="F117" i="25"/>
  <c r="G117" i="25"/>
  <c r="V117" i="25"/>
  <c r="W117" i="25"/>
  <c r="B118" i="25"/>
  <c r="C118" i="25"/>
  <c r="D118" i="25"/>
  <c r="E118" i="25"/>
  <c r="F118" i="25"/>
  <c r="G118" i="25"/>
  <c r="V118" i="25"/>
  <c r="W118" i="25"/>
  <c r="B119" i="25"/>
  <c r="C119" i="25"/>
  <c r="D119" i="25"/>
  <c r="E119" i="25"/>
  <c r="F119" i="25"/>
  <c r="G119" i="25"/>
  <c r="V119" i="25"/>
  <c r="W119" i="25"/>
  <c r="B120" i="25"/>
  <c r="C120" i="25"/>
  <c r="D120" i="25"/>
  <c r="E120" i="25"/>
  <c r="F120" i="25"/>
  <c r="G120" i="25"/>
  <c r="V120" i="25"/>
  <c r="W120" i="25"/>
  <c r="B121" i="25"/>
  <c r="C121" i="25"/>
  <c r="D121" i="25"/>
  <c r="E121" i="25"/>
  <c r="F121" i="25"/>
  <c r="G121" i="25"/>
  <c r="V121" i="25"/>
  <c r="W121" i="25"/>
  <c r="B122" i="25"/>
  <c r="C122" i="25"/>
  <c r="D122" i="25"/>
  <c r="E122" i="25"/>
  <c r="F122" i="25"/>
  <c r="G122" i="25"/>
  <c r="V122" i="25"/>
  <c r="W122" i="25"/>
  <c r="B123" i="25"/>
  <c r="C123" i="25"/>
  <c r="D123" i="25"/>
  <c r="E123" i="25"/>
  <c r="F123" i="25"/>
  <c r="G123" i="25"/>
  <c r="V123" i="25"/>
  <c r="W123" i="25"/>
  <c r="B124" i="25"/>
  <c r="C124" i="25"/>
  <c r="D124" i="25"/>
  <c r="E124" i="25"/>
  <c r="F124" i="25"/>
  <c r="G124" i="25"/>
  <c r="V124" i="25"/>
  <c r="W124" i="25"/>
  <c r="B125" i="25"/>
  <c r="C125" i="25"/>
  <c r="D125" i="25"/>
  <c r="E125" i="25"/>
  <c r="F125" i="25"/>
  <c r="G125" i="25"/>
  <c r="V125" i="25"/>
  <c r="W125" i="25"/>
  <c r="B126" i="25"/>
  <c r="C126" i="25"/>
  <c r="D126" i="25"/>
  <c r="E126" i="25"/>
  <c r="F126" i="25"/>
  <c r="G126" i="25"/>
  <c r="V126" i="25"/>
  <c r="W126" i="25"/>
  <c r="B127" i="25"/>
  <c r="C127" i="25"/>
  <c r="D127" i="25"/>
  <c r="E127" i="25"/>
  <c r="F127" i="25"/>
  <c r="G127" i="25"/>
  <c r="V127" i="25"/>
  <c r="W127" i="25"/>
  <c r="B128" i="25"/>
  <c r="C128" i="25"/>
  <c r="D128" i="25"/>
  <c r="E128" i="25"/>
  <c r="F128" i="25"/>
  <c r="G128" i="25"/>
  <c r="V128" i="25"/>
  <c r="W128" i="25"/>
  <c r="B129" i="25"/>
  <c r="C129" i="25"/>
  <c r="D129" i="25"/>
  <c r="E129" i="25"/>
  <c r="F129" i="25"/>
  <c r="G129" i="25"/>
  <c r="V129" i="25"/>
  <c r="W129" i="25"/>
  <c r="B130" i="25"/>
  <c r="C130" i="25"/>
  <c r="D130" i="25"/>
  <c r="E130" i="25"/>
  <c r="F130" i="25"/>
  <c r="G130" i="25"/>
  <c r="V130" i="25"/>
  <c r="W130" i="25"/>
  <c r="B131" i="25"/>
  <c r="C131" i="25"/>
  <c r="D131" i="25"/>
  <c r="E131" i="25"/>
  <c r="F131" i="25"/>
  <c r="G131" i="25"/>
  <c r="V131" i="25"/>
  <c r="W131" i="25"/>
  <c r="B132" i="25"/>
  <c r="C132" i="25"/>
  <c r="D132" i="25"/>
  <c r="E132" i="25"/>
  <c r="F132" i="25"/>
  <c r="G132" i="25"/>
  <c r="V132" i="25"/>
  <c r="W132" i="25"/>
  <c r="B133" i="25"/>
  <c r="C133" i="25"/>
  <c r="D133" i="25"/>
  <c r="E133" i="25"/>
  <c r="F133" i="25"/>
  <c r="G133" i="25"/>
  <c r="V133" i="25"/>
  <c r="W133" i="25"/>
  <c r="B134" i="25"/>
  <c r="C134" i="25"/>
  <c r="D134" i="25"/>
  <c r="E134" i="25"/>
  <c r="F134" i="25"/>
  <c r="G134" i="25"/>
  <c r="V134" i="25"/>
  <c r="W134" i="25"/>
  <c r="B135" i="25"/>
  <c r="C135" i="25"/>
  <c r="D135" i="25"/>
  <c r="E135" i="25"/>
  <c r="F135" i="25"/>
  <c r="G135" i="25"/>
  <c r="V135" i="25"/>
  <c r="W135" i="25"/>
  <c r="B136" i="25"/>
  <c r="C136" i="25"/>
  <c r="D136" i="25"/>
  <c r="E136" i="25"/>
  <c r="F136" i="25"/>
  <c r="G136" i="25"/>
  <c r="V136" i="25"/>
  <c r="W136" i="25"/>
  <c r="B137" i="25"/>
  <c r="C137" i="25"/>
  <c r="D137" i="25"/>
  <c r="E137" i="25"/>
  <c r="F137" i="25"/>
  <c r="G137" i="25"/>
  <c r="V137" i="25"/>
  <c r="W137" i="25"/>
  <c r="B138" i="25"/>
  <c r="C138" i="25"/>
  <c r="D138" i="25"/>
  <c r="E138" i="25"/>
  <c r="F138" i="25"/>
  <c r="G138" i="25"/>
  <c r="V138" i="25"/>
  <c r="W138" i="25"/>
  <c r="B139" i="25"/>
  <c r="C139" i="25"/>
  <c r="D139" i="25"/>
  <c r="E139" i="25"/>
  <c r="F139" i="25"/>
  <c r="G139" i="25"/>
  <c r="V139" i="25"/>
  <c r="W139" i="25"/>
  <c r="B140" i="25"/>
  <c r="C140" i="25"/>
  <c r="D140" i="25"/>
  <c r="E140" i="25"/>
  <c r="F140" i="25"/>
  <c r="G140" i="25"/>
  <c r="V140" i="25"/>
  <c r="W140" i="25"/>
  <c r="B141" i="25"/>
  <c r="C141" i="25"/>
  <c r="D141" i="25"/>
  <c r="E141" i="25"/>
  <c r="F141" i="25"/>
  <c r="G141" i="25"/>
  <c r="V141" i="25"/>
  <c r="W141" i="25"/>
  <c r="B142" i="25"/>
  <c r="C142" i="25"/>
  <c r="D142" i="25"/>
  <c r="E142" i="25"/>
  <c r="F142" i="25"/>
  <c r="G142" i="25"/>
  <c r="V142" i="25"/>
  <c r="W142" i="25"/>
  <c r="B143" i="25"/>
  <c r="C143" i="25"/>
  <c r="D143" i="25"/>
  <c r="E143" i="25"/>
  <c r="F143" i="25"/>
  <c r="G143" i="25"/>
  <c r="V143" i="25"/>
  <c r="W143" i="25"/>
  <c r="B144" i="25"/>
  <c r="C144" i="25"/>
  <c r="D144" i="25"/>
  <c r="E144" i="25"/>
  <c r="F144" i="25"/>
  <c r="G144" i="25"/>
  <c r="V144" i="25"/>
  <c r="W144" i="25"/>
  <c r="B145" i="25"/>
  <c r="C145" i="25"/>
  <c r="D145" i="25"/>
  <c r="E145" i="25"/>
  <c r="F145" i="25"/>
  <c r="G145" i="25"/>
  <c r="V145" i="25"/>
  <c r="W145" i="25"/>
  <c r="B146" i="25"/>
  <c r="C146" i="25"/>
  <c r="D146" i="25"/>
  <c r="E146" i="25"/>
  <c r="F146" i="25"/>
  <c r="G146" i="25"/>
  <c r="V146" i="25"/>
  <c r="W146" i="25"/>
  <c r="B147" i="25"/>
  <c r="C147" i="25"/>
  <c r="D147" i="25"/>
  <c r="E147" i="25"/>
  <c r="F147" i="25"/>
  <c r="G147" i="25"/>
  <c r="V147" i="25"/>
  <c r="W147" i="25"/>
  <c r="B148" i="25"/>
  <c r="C148" i="25"/>
  <c r="D148" i="25"/>
  <c r="E148" i="25"/>
  <c r="F148" i="25"/>
  <c r="G148" i="25"/>
  <c r="V148" i="25"/>
  <c r="W148" i="25"/>
  <c r="B149" i="25"/>
  <c r="C149" i="25"/>
  <c r="D149" i="25"/>
  <c r="E149" i="25"/>
  <c r="F149" i="25"/>
  <c r="G149" i="25"/>
  <c r="V149" i="25"/>
  <c r="W149" i="25"/>
  <c r="B150" i="25"/>
  <c r="C150" i="25"/>
  <c r="D150" i="25"/>
  <c r="E150" i="25"/>
  <c r="F150" i="25"/>
  <c r="G150" i="25"/>
  <c r="V150" i="25"/>
  <c r="W150" i="25"/>
  <c r="B151" i="25"/>
  <c r="C151" i="25"/>
  <c r="D151" i="25"/>
  <c r="E151" i="25"/>
  <c r="F151" i="25"/>
  <c r="G151" i="25"/>
  <c r="V151" i="25"/>
  <c r="W151" i="25"/>
  <c r="B152" i="25"/>
  <c r="C152" i="25"/>
  <c r="D152" i="25"/>
  <c r="E152" i="25"/>
  <c r="F152" i="25"/>
  <c r="G152" i="25"/>
  <c r="V152" i="25"/>
  <c r="W152" i="25"/>
  <c r="B153" i="25"/>
  <c r="C153" i="25"/>
  <c r="D153" i="25"/>
  <c r="E153" i="25"/>
  <c r="F153" i="25"/>
  <c r="G153" i="25"/>
  <c r="V153" i="25"/>
  <c r="W153" i="25"/>
  <c r="B154" i="25"/>
  <c r="C154" i="25"/>
  <c r="D154" i="25"/>
  <c r="E154" i="25"/>
  <c r="F154" i="25"/>
  <c r="G154" i="25"/>
  <c r="V154" i="25"/>
  <c r="W154" i="25"/>
  <c r="B155" i="25"/>
  <c r="C155" i="25"/>
  <c r="D155" i="25"/>
  <c r="E155" i="25"/>
  <c r="F155" i="25"/>
  <c r="G155" i="25"/>
  <c r="V155" i="25"/>
  <c r="W155" i="25"/>
  <c r="B156" i="25"/>
  <c r="C156" i="25"/>
  <c r="D156" i="25"/>
  <c r="E156" i="25"/>
  <c r="F156" i="25"/>
  <c r="G156" i="25"/>
  <c r="V156" i="25"/>
  <c r="W156" i="25"/>
  <c r="B157" i="25"/>
  <c r="C157" i="25"/>
  <c r="D157" i="25"/>
  <c r="E157" i="25"/>
  <c r="F157" i="25"/>
  <c r="G157" i="25"/>
  <c r="V157" i="25"/>
  <c r="W157" i="25"/>
  <c r="B158" i="25"/>
  <c r="C158" i="25"/>
  <c r="D158" i="25"/>
  <c r="E158" i="25"/>
  <c r="F158" i="25"/>
  <c r="G158" i="25"/>
  <c r="V158" i="25"/>
  <c r="W158" i="25"/>
  <c r="B159" i="25"/>
  <c r="C159" i="25"/>
  <c r="D159" i="25"/>
  <c r="E159" i="25"/>
  <c r="F159" i="25"/>
  <c r="G159" i="25"/>
  <c r="V159" i="25"/>
  <c r="W159" i="25"/>
  <c r="B160" i="25"/>
  <c r="C160" i="25"/>
  <c r="D160" i="25"/>
  <c r="E160" i="25"/>
  <c r="F160" i="25"/>
  <c r="G160" i="25"/>
  <c r="V160" i="25"/>
  <c r="W160" i="25"/>
  <c r="B161" i="25"/>
  <c r="C161" i="25"/>
  <c r="D161" i="25"/>
  <c r="E161" i="25"/>
  <c r="F161" i="25"/>
  <c r="G161" i="25"/>
  <c r="V161" i="25"/>
  <c r="W161" i="25"/>
  <c r="B162" i="25"/>
  <c r="C162" i="25"/>
  <c r="D162" i="25"/>
  <c r="E162" i="25"/>
  <c r="F162" i="25"/>
  <c r="G162" i="25"/>
  <c r="V162" i="25"/>
  <c r="W162" i="25"/>
  <c r="B163" i="25"/>
  <c r="C163" i="25"/>
  <c r="D163" i="25"/>
  <c r="E163" i="25"/>
  <c r="F163" i="25"/>
  <c r="G163" i="25"/>
  <c r="V163" i="25"/>
  <c r="W163" i="25"/>
  <c r="B164" i="25"/>
  <c r="C164" i="25"/>
  <c r="D164" i="25"/>
  <c r="E164" i="25"/>
  <c r="F164" i="25"/>
  <c r="G164" i="25"/>
  <c r="V164" i="25"/>
  <c r="W164" i="25"/>
  <c r="B165" i="25"/>
  <c r="C165" i="25"/>
  <c r="D165" i="25"/>
  <c r="E165" i="25"/>
  <c r="F165" i="25"/>
  <c r="G165" i="25"/>
  <c r="V165" i="25"/>
  <c r="W165" i="25"/>
  <c r="B166" i="25"/>
  <c r="C166" i="25"/>
  <c r="D166" i="25"/>
  <c r="E166" i="25"/>
  <c r="F166" i="25"/>
  <c r="G166" i="25"/>
  <c r="V166" i="25"/>
  <c r="W166" i="25"/>
  <c r="B167" i="25"/>
  <c r="C167" i="25"/>
  <c r="D167" i="25"/>
  <c r="E167" i="25"/>
  <c r="F167" i="25"/>
  <c r="G167" i="25"/>
  <c r="V167" i="25"/>
  <c r="W167" i="25"/>
  <c r="B168" i="25"/>
  <c r="C168" i="25"/>
  <c r="D168" i="25"/>
  <c r="E168" i="25"/>
  <c r="F168" i="25"/>
  <c r="G168" i="25"/>
  <c r="V168" i="25"/>
  <c r="W168" i="25"/>
  <c r="B169" i="25"/>
  <c r="C169" i="25"/>
  <c r="D169" i="25"/>
  <c r="E169" i="25"/>
  <c r="F169" i="25"/>
  <c r="G169" i="25"/>
  <c r="V169" i="25"/>
  <c r="W169" i="25"/>
  <c r="B170" i="25"/>
  <c r="C170" i="25"/>
  <c r="D170" i="25"/>
  <c r="E170" i="25"/>
  <c r="F170" i="25"/>
  <c r="G170" i="25"/>
  <c r="V170" i="25"/>
  <c r="W170" i="25"/>
  <c r="B171" i="25"/>
  <c r="C171" i="25"/>
  <c r="D171" i="25"/>
  <c r="E171" i="25"/>
  <c r="F171" i="25"/>
  <c r="G171" i="25"/>
  <c r="V171" i="25"/>
  <c r="W171" i="25"/>
  <c r="B172" i="25"/>
  <c r="C172" i="25"/>
  <c r="D172" i="25"/>
  <c r="E172" i="25"/>
  <c r="F172" i="25"/>
  <c r="G172" i="25"/>
  <c r="V172" i="25"/>
  <c r="W172" i="25"/>
  <c r="B173" i="25"/>
  <c r="C173" i="25"/>
  <c r="D173" i="25"/>
  <c r="E173" i="25"/>
  <c r="F173" i="25"/>
  <c r="G173" i="25"/>
  <c r="V173" i="25"/>
  <c r="W173" i="25"/>
  <c r="B174" i="25"/>
  <c r="C174" i="25"/>
  <c r="D174" i="25"/>
  <c r="E174" i="25"/>
  <c r="F174" i="25"/>
  <c r="G174" i="25"/>
  <c r="V174" i="25"/>
  <c r="W174" i="25"/>
  <c r="B175" i="25"/>
  <c r="C175" i="25"/>
  <c r="D175" i="25"/>
  <c r="E175" i="25"/>
  <c r="F175" i="25"/>
  <c r="G175" i="25"/>
  <c r="V175" i="25"/>
  <c r="W175" i="25"/>
  <c r="B176" i="25"/>
  <c r="C176" i="25"/>
  <c r="D176" i="25"/>
  <c r="E176" i="25"/>
  <c r="F176" i="25"/>
  <c r="G176" i="25"/>
  <c r="V176" i="25"/>
  <c r="W176" i="25"/>
  <c r="B177" i="25"/>
  <c r="C177" i="25"/>
  <c r="D177" i="25"/>
  <c r="E177" i="25"/>
  <c r="F177" i="25"/>
  <c r="G177" i="25"/>
  <c r="V177" i="25"/>
  <c r="W177" i="25"/>
  <c r="B178" i="25"/>
  <c r="C178" i="25"/>
  <c r="D178" i="25"/>
  <c r="E178" i="25"/>
  <c r="F178" i="25"/>
  <c r="G178" i="25"/>
  <c r="V178" i="25"/>
  <c r="W178" i="25"/>
  <c r="B179" i="25"/>
  <c r="C179" i="25"/>
  <c r="D179" i="25"/>
  <c r="E179" i="25"/>
  <c r="F179" i="25"/>
  <c r="G179" i="25"/>
  <c r="V179" i="25"/>
  <c r="W179" i="25"/>
  <c r="B180" i="25"/>
  <c r="C180" i="25"/>
  <c r="D180" i="25"/>
  <c r="E180" i="25"/>
  <c r="F180" i="25"/>
  <c r="G180" i="25"/>
  <c r="V180" i="25"/>
  <c r="W180" i="25"/>
  <c r="B181" i="25"/>
  <c r="C181" i="25"/>
  <c r="D181" i="25"/>
  <c r="E181" i="25"/>
  <c r="F181" i="25"/>
  <c r="G181" i="25"/>
  <c r="V181" i="25"/>
  <c r="W181" i="25"/>
  <c r="B182" i="25"/>
  <c r="C182" i="25"/>
  <c r="D182" i="25"/>
  <c r="E182" i="25"/>
  <c r="F182" i="25"/>
  <c r="G182" i="25"/>
  <c r="V182" i="25"/>
  <c r="W182" i="25"/>
  <c r="B183" i="25"/>
  <c r="C183" i="25"/>
  <c r="D183" i="25"/>
  <c r="E183" i="25"/>
  <c r="F183" i="25"/>
  <c r="G183" i="25"/>
  <c r="V183" i="25"/>
  <c r="W183" i="25"/>
  <c r="B184" i="25"/>
  <c r="C184" i="25"/>
  <c r="D184" i="25"/>
  <c r="E184" i="25"/>
  <c r="F184" i="25"/>
  <c r="G184" i="25"/>
  <c r="V184" i="25"/>
  <c r="W184" i="25"/>
  <c r="B185" i="25"/>
  <c r="C185" i="25"/>
  <c r="D185" i="25"/>
  <c r="E185" i="25"/>
  <c r="F185" i="25"/>
  <c r="G185" i="25"/>
  <c r="V185" i="25"/>
  <c r="W185" i="25"/>
  <c r="B186" i="25"/>
  <c r="C186" i="25"/>
  <c r="D186" i="25"/>
  <c r="E186" i="25"/>
  <c r="F186" i="25"/>
  <c r="G186" i="25"/>
  <c r="V186" i="25"/>
  <c r="W186" i="25"/>
  <c r="B187" i="25"/>
  <c r="C187" i="25"/>
  <c r="D187" i="25"/>
  <c r="E187" i="25"/>
  <c r="F187" i="25"/>
  <c r="G187" i="25"/>
  <c r="V187" i="25"/>
  <c r="W187" i="25"/>
  <c r="B188" i="25"/>
  <c r="C188" i="25"/>
  <c r="D188" i="25"/>
  <c r="E188" i="25"/>
  <c r="F188" i="25"/>
  <c r="G188" i="25"/>
  <c r="V188" i="25"/>
  <c r="W188" i="25"/>
  <c r="B189" i="25"/>
  <c r="C189" i="25"/>
  <c r="D189" i="25"/>
  <c r="E189" i="25"/>
  <c r="F189" i="25"/>
  <c r="G189" i="25"/>
  <c r="V189" i="25"/>
  <c r="W189" i="25"/>
  <c r="B190" i="25"/>
  <c r="C190" i="25"/>
  <c r="D190" i="25"/>
  <c r="E190" i="25"/>
  <c r="F190" i="25"/>
  <c r="G190" i="25"/>
  <c r="V190" i="25"/>
  <c r="W190" i="25"/>
  <c r="B191" i="25"/>
  <c r="C191" i="25"/>
  <c r="D191" i="25"/>
  <c r="E191" i="25"/>
  <c r="F191" i="25"/>
  <c r="G191" i="25"/>
  <c r="V191" i="25"/>
  <c r="W191" i="25"/>
  <c r="B192" i="25"/>
  <c r="C192" i="25"/>
  <c r="D192" i="25"/>
  <c r="E192" i="25"/>
  <c r="F192" i="25"/>
  <c r="G192" i="25"/>
  <c r="V192" i="25"/>
  <c r="W192" i="25"/>
  <c r="B193" i="25"/>
  <c r="C193" i="25"/>
  <c r="D193" i="25"/>
  <c r="E193" i="25"/>
  <c r="F193" i="25"/>
  <c r="G193" i="25"/>
  <c r="V193" i="25"/>
  <c r="W193" i="25"/>
  <c r="B194" i="25"/>
  <c r="C194" i="25"/>
  <c r="D194" i="25"/>
  <c r="E194" i="25"/>
  <c r="F194" i="25"/>
  <c r="G194" i="25"/>
  <c r="V194" i="25"/>
  <c r="W194" i="25"/>
  <c r="B195" i="25"/>
  <c r="C195" i="25"/>
  <c r="D195" i="25"/>
  <c r="E195" i="25"/>
  <c r="F195" i="25"/>
  <c r="G195" i="25"/>
  <c r="V195" i="25"/>
  <c r="W195" i="25"/>
  <c r="B196" i="25"/>
  <c r="C196" i="25"/>
  <c r="D196" i="25"/>
  <c r="E196" i="25"/>
  <c r="F196" i="25"/>
  <c r="G196" i="25"/>
  <c r="V196" i="25"/>
  <c r="W196" i="25"/>
  <c r="B197" i="25"/>
  <c r="C197" i="25"/>
  <c r="D197" i="25"/>
  <c r="E197" i="25"/>
  <c r="F197" i="25"/>
  <c r="G197" i="25"/>
  <c r="V197" i="25"/>
  <c r="W197" i="25"/>
  <c r="B198" i="25"/>
  <c r="C198" i="25"/>
  <c r="D198" i="25"/>
  <c r="E198" i="25"/>
  <c r="F198" i="25"/>
  <c r="G198" i="25"/>
  <c r="V198" i="25"/>
  <c r="W198" i="25"/>
  <c r="B199" i="25"/>
  <c r="C199" i="25"/>
  <c r="D199" i="25"/>
  <c r="E199" i="25"/>
  <c r="F199" i="25"/>
  <c r="G199" i="25"/>
  <c r="V199" i="25"/>
  <c r="W199" i="25"/>
  <c r="B200" i="25"/>
  <c r="C200" i="25"/>
  <c r="D200" i="25"/>
  <c r="E200" i="25"/>
  <c r="F200" i="25"/>
  <c r="G200" i="25"/>
  <c r="V200" i="25"/>
  <c r="W200" i="25"/>
  <c r="B201" i="25"/>
  <c r="C201" i="25"/>
  <c r="D201" i="25"/>
  <c r="E201" i="25"/>
  <c r="F201" i="25"/>
  <c r="G201" i="25"/>
  <c r="V201" i="25"/>
  <c r="W201" i="25"/>
  <c r="B202" i="25"/>
  <c r="C202" i="25"/>
  <c r="D202" i="25"/>
  <c r="E202" i="25"/>
  <c r="F202" i="25"/>
  <c r="G202" i="25"/>
  <c r="V202" i="25"/>
  <c r="W202" i="25"/>
  <c r="B203" i="25"/>
  <c r="C203" i="25"/>
  <c r="D203" i="25"/>
  <c r="E203" i="25"/>
  <c r="F203" i="25"/>
  <c r="G203" i="25"/>
  <c r="V203" i="25"/>
  <c r="W203" i="25"/>
  <c r="B204" i="25"/>
  <c r="C204" i="25"/>
  <c r="D204" i="25"/>
  <c r="E204" i="25"/>
  <c r="F204" i="25"/>
  <c r="G204" i="25"/>
  <c r="V204" i="25"/>
  <c r="W204" i="25"/>
  <c r="B205" i="25"/>
  <c r="C205" i="25"/>
  <c r="D205" i="25"/>
  <c r="E205" i="25"/>
  <c r="F205" i="25"/>
  <c r="G205" i="25"/>
  <c r="V205" i="25"/>
  <c r="W205" i="25"/>
  <c r="B206" i="25"/>
  <c r="C206" i="25"/>
  <c r="D206" i="25"/>
  <c r="E206" i="25"/>
  <c r="F206" i="25"/>
  <c r="G206" i="25"/>
  <c r="V206" i="25"/>
  <c r="W206" i="25"/>
  <c r="B207" i="25"/>
  <c r="C207" i="25"/>
  <c r="D207" i="25"/>
  <c r="E207" i="25"/>
  <c r="F207" i="25"/>
  <c r="G207" i="25"/>
  <c r="V207" i="25"/>
  <c r="W207" i="25"/>
  <c r="B208" i="25"/>
  <c r="C208" i="25"/>
  <c r="D208" i="25"/>
  <c r="E208" i="25"/>
  <c r="F208" i="25"/>
  <c r="G208" i="25"/>
  <c r="V208" i="25"/>
  <c r="W208" i="25"/>
  <c r="B209" i="25"/>
  <c r="C209" i="25"/>
  <c r="D209" i="25"/>
  <c r="E209" i="25"/>
  <c r="F209" i="25"/>
  <c r="G209" i="25"/>
  <c r="V209" i="25"/>
  <c r="W209" i="25"/>
  <c r="B210" i="25"/>
  <c r="C210" i="25"/>
  <c r="D210" i="25"/>
  <c r="E210" i="25"/>
  <c r="F210" i="25"/>
  <c r="G210" i="25"/>
  <c r="V210" i="25"/>
  <c r="W210" i="25"/>
  <c r="A239" i="16"/>
  <c r="A50"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41" i="16" l="1"/>
  <c r="A42" i="16"/>
  <c r="A43" i="16"/>
  <c r="A44" i="16"/>
  <c r="A45" i="16"/>
  <c r="A46" i="16"/>
  <c r="A47" i="16"/>
  <c r="A48" i="16"/>
  <c r="A49"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40" i="16"/>
  <c r="A36" i="16" l="1"/>
  <c r="W110" i="25"/>
  <c r="W109" i="25"/>
  <c r="W108" i="25"/>
  <c r="W107" i="25"/>
  <c r="W106" i="25"/>
  <c r="W105" i="25"/>
  <c r="W104" i="25"/>
  <c r="W103" i="25"/>
  <c r="W102" i="25"/>
  <c r="W101" i="25"/>
  <c r="W100" i="25"/>
  <c r="W99" i="25"/>
  <c r="W98" i="25"/>
  <c r="W97" i="25"/>
  <c r="W96" i="25"/>
  <c r="W95" i="25"/>
  <c r="W94" i="25"/>
  <c r="W93" i="25"/>
  <c r="W92" i="25"/>
  <c r="W91" i="25"/>
  <c r="W90" i="25"/>
  <c r="W89" i="25"/>
  <c r="W88" i="25"/>
  <c r="W87" i="25"/>
  <c r="W86" i="25"/>
  <c r="W85" i="25"/>
  <c r="W84" i="25"/>
  <c r="W83" i="25"/>
  <c r="W82" i="25"/>
  <c r="W81" i="25"/>
  <c r="W80" i="25"/>
  <c r="W79" i="25"/>
  <c r="W78" i="25"/>
  <c r="W77" i="25"/>
  <c r="W76" i="25"/>
  <c r="W75" i="25"/>
  <c r="W74" i="25"/>
  <c r="W73" i="25"/>
  <c r="W72" i="25"/>
  <c r="W71" i="25"/>
  <c r="W70" i="25"/>
  <c r="W69" i="25"/>
  <c r="W68" i="25"/>
  <c r="W67" i="25"/>
  <c r="W66" i="25"/>
  <c r="W65" i="25"/>
  <c r="W64" i="25"/>
  <c r="W63" i="25"/>
  <c r="W62" i="25"/>
  <c r="W61" i="25"/>
  <c r="W60" i="25"/>
  <c r="W59" i="25"/>
  <c r="W58" i="25"/>
  <c r="W57" i="25"/>
  <c r="W56" i="25"/>
  <c r="W55" i="25"/>
  <c r="W54" i="25"/>
  <c r="W53" i="25"/>
  <c r="W52" i="25"/>
  <c r="W51" i="25"/>
  <c r="W50" i="25"/>
  <c r="W49" i="25"/>
  <c r="W48" i="25"/>
  <c r="W47" i="25"/>
  <c r="W46" i="25"/>
  <c r="W45" i="25"/>
  <c r="W44" i="25"/>
  <c r="W43" i="25"/>
  <c r="W42" i="25"/>
  <c r="W41" i="25"/>
  <c r="W40" i="25"/>
  <c r="W39" i="25"/>
  <c r="W38" i="25"/>
  <c r="W37" i="25"/>
  <c r="W36" i="25"/>
  <c r="W35" i="25"/>
  <c r="W34" i="25"/>
  <c r="W33" i="25"/>
  <c r="W32" i="25"/>
  <c r="W31" i="25"/>
  <c r="W30" i="25"/>
  <c r="W29" i="25"/>
  <c r="W28" i="25"/>
  <c r="W27" i="25"/>
  <c r="W26" i="25"/>
  <c r="W25" i="25"/>
  <c r="W24" i="25"/>
  <c r="W23" i="25"/>
  <c r="W22" i="25"/>
  <c r="W21" i="25"/>
  <c r="W20" i="25"/>
  <c r="W19" i="25"/>
  <c r="W18" i="25"/>
  <c r="W17" i="25"/>
  <c r="W16" i="25"/>
  <c r="W15" i="25"/>
  <c r="W14" i="25"/>
  <c r="W9" i="25" s="1"/>
  <c r="W13" i="25"/>
  <c r="W12" i="25"/>
  <c r="W11" i="25"/>
  <c r="Z46" i="21"/>
  <c r="S46" i="21"/>
  <c r="Q45" i="21"/>
  <c r="AA26" i="21"/>
  <c r="AB23" i="21"/>
  <c r="AA23" i="21"/>
  <c r="AB22" i="21"/>
  <c r="Y33" i="16"/>
  <c r="Y32" i="16"/>
  <c r="Y31" i="16"/>
  <c r="Y29" i="16"/>
  <c r="Y28" i="16"/>
  <c r="Y27" i="16"/>
  <c r="Y25" i="16"/>
  <c r="Y24" i="16"/>
  <c r="Y23" i="16"/>
  <c r="C3" i="25"/>
  <c r="F5" i="25"/>
  <c r="AJ54" i="21"/>
  <c r="Y30" i="16" l="1"/>
  <c r="Y22" i="16"/>
  <c r="Y20" i="16"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l="1"/>
  <c r="AJ57" i="21" s="1"/>
  <c r="P35" i="21"/>
  <c r="P33" i="21" s="1"/>
  <c r="X33" i="21" s="1"/>
  <c r="AJ61" i="21" s="1"/>
  <c r="Y18" i="16" l="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畠山 未来</author>
    <author>作成者</author>
  </authors>
  <commentList>
    <comment ref="C18" authorId="0" shapeId="0" xr:uid="{9BB2EAEE-5943-4BC7-9F25-FF376EAA30E4}">
      <text>
        <r>
          <rPr>
            <b/>
            <u/>
            <sz val="11"/>
            <color rgb="FF000000"/>
            <rFont val="MS P ゴシック"/>
            <family val="3"/>
            <charset val="128"/>
          </rPr>
          <t xml:space="preserve">補助金の計画書の提出先は都道府県です。
</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 xml:space="preserve">10桁の事業所番号を入力してください
（10桁の入力以外は受け付けません。）
</t>
        </r>
        <r>
          <rPr>
            <u/>
            <sz val="11"/>
            <color indexed="81"/>
            <rFont val="MS P ゴシック"/>
            <family val="3"/>
            <charset val="128"/>
          </rPr>
          <t>入力間違いの不備が多いため入力後の再確認をしてください</t>
        </r>
        <r>
          <rPr>
            <sz val="11"/>
            <color indexed="81"/>
            <rFont val="MS P ゴシック"/>
            <family val="3"/>
            <charset val="128"/>
          </rPr>
          <t>。</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X38" authorId="1" shapeId="0" xr:uid="{3426D0FD-0BDA-446E-9480-CFE4AD9C6E33}">
      <text>
        <r>
          <rPr>
            <sz val="11"/>
            <color indexed="81"/>
            <rFont val="MS P ゴシック"/>
            <family val="3"/>
            <charset val="128"/>
          </rPr>
          <t xml:space="preserve">
</t>
        </r>
        <r>
          <rPr>
            <u/>
            <sz val="11"/>
            <color indexed="81"/>
            <rFont val="MS P ゴシック"/>
            <family val="3"/>
            <charset val="128"/>
          </rPr>
          <t>国保連から届いた支払額通知書に記載されている
事業所名・サービス名を全て入力してください。</t>
        </r>
      </text>
    </comment>
    <comment ref="Y38" authorId="2" shapeId="0" xr:uid="{EAD7CCC6-D91E-4D9B-A1C1-68CA514668A9}">
      <text>
        <r>
          <rPr>
            <u/>
            <sz val="11"/>
            <color rgb="FF000000"/>
            <rFont val="MS P ゴシック"/>
            <family val="3"/>
            <charset val="128"/>
          </rPr>
          <t>必ずプルダウンで入力してください。
サービス名の選択間違いは不備となります。</t>
        </r>
        <r>
          <rPr>
            <sz val="11"/>
            <color rgb="FF000000"/>
            <rFont val="MS P ゴシック"/>
            <family val="3"/>
            <charset val="128"/>
          </rPr>
          <t xml:space="preserve">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畠山 未来</author>
    <author>PC_User</author>
  </authors>
  <commentList>
    <comment ref="G8" authorId="0" shapeId="0" xr:uid="{0AAF8984-C436-4F9E-B754-BF935507EC10}">
      <text>
        <r>
          <rPr>
            <b/>
            <u/>
            <sz val="10"/>
            <color rgb="FF000000"/>
            <rFont val="MS P ゴシック"/>
            <family val="3"/>
            <charset val="128"/>
          </rPr>
          <t>空欄の場合、先に「基本情報入力シート」を記入してください。</t>
        </r>
      </text>
    </comment>
    <comment ref="T8" authorId="1" shapeId="0" xr:uid="{7CDDFD16-88CC-4227-BAA8-E5477DA5571C}">
      <text>
        <r>
          <rPr>
            <b/>
            <sz val="16"/>
            <color indexed="81"/>
            <rFont val="MS P ゴシック"/>
            <family val="3"/>
            <charset val="128"/>
          </rPr>
          <t>！国保連から届いた支払額通知書の内訳を参照し入力してください。</t>
        </r>
      </text>
    </comment>
    <comment ref="W11" authorId="2" shapeId="0" xr:uid="{6645ED15-3668-4369-A6C4-302616E01D98}">
      <text>
        <r>
          <rPr>
            <sz val="9"/>
            <color indexed="81"/>
            <rFont val="MS P ゴシック"/>
            <family val="3"/>
            <charset val="128"/>
          </rPr>
          <t xml:space="preserve">
！この欄が○でない場合、左のセルに入力された金額の方が少ないです。
必ず右のセルの金額が左のセルの金額以下になるように入力してください。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PC_User</author>
    <author>畠山 未来</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A23" authorId="3" shapeId="0" xr:uid="{196D50F5-F303-43B2-AD7E-F97A1F0C9D9B}">
      <text>
        <r>
          <rPr>
            <sz val="9"/>
            <color indexed="81"/>
            <rFont val="MS P ゴシック"/>
            <family val="3"/>
            <charset val="128"/>
          </rPr>
          <t>！この欄が○でない場合、上のセルに入力された金額の方が少ないです。必ず上のセルの金額以下になるように入力してください。</t>
        </r>
      </text>
    </comment>
    <comment ref="AA26" authorId="3" shapeId="0" xr:uid="{6AF68023-96AE-41EC-8B14-DFF363C68643}">
      <text>
        <r>
          <rPr>
            <sz val="9"/>
            <color indexed="81"/>
            <rFont val="MS P ゴシック"/>
            <family val="3"/>
            <charset val="128"/>
          </rPr>
          <t xml:space="preserve">
！この欄が○でない場合、上のセルに入力された金額の方が少ないです。必ず上のセルの金額以下になるように入力してください。</t>
        </r>
      </text>
    </comment>
    <comment ref="R28" authorId="4" shapeId="0" xr:uid="{F177ECE9-FAC6-4731-BB62-FC46C6F601C5}">
      <text>
        <r>
          <rPr>
            <b/>
            <sz val="9"/>
            <color indexed="81"/>
            <rFont val="MS P ゴシック"/>
            <family val="3"/>
            <charset val="128"/>
          </rPr>
          <t xml:space="preserve">
</t>
        </r>
        <r>
          <rPr>
            <sz val="9"/>
            <color indexed="81"/>
            <rFont val="MS P ゴシック"/>
            <family val="3"/>
            <charset val="128"/>
          </rPr>
          <t>！ベースアップの実施をしていない場合は事情を必ず記載してください。</t>
        </r>
      </text>
    </comment>
    <comment ref="P36" authorId="4" shapeId="0" xr:uid="{19EA4508-ABA8-4A05-B423-B8ACC72B0295}">
      <text>
        <r>
          <rPr>
            <b/>
            <sz val="9"/>
            <color indexed="81"/>
            <rFont val="MS P ゴシック"/>
            <family val="3"/>
            <charset val="128"/>
          </rPr>
          <t xml:space="preserve">
！令和５年の賃金総額を調整した場合は必ず左の備考欄に詳細を記載してください。</t>
        </r>
      </text>
    </comment>
  </commentList>
</comments>
</file>

<file path=xl/sharedStrings.xml><?xml version="1.0" encoding="utf-8"?>
<sst xmlns="http://schemas.openxmlformats.org/spreadsheetml/2006/main" count="5211" uniqueCount="1978">
  <si>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</si>
  <si>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</si>
  <si>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</si>
  <si>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</si>
  <si>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</si>
  <si>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</si>
  <si>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</si>
  <si>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</si>
  <si>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</si>
  <si>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通所介護</t>
  </si>
  <si>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</si>
  <si>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</si>
  <si>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</si>
  <si>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</si>
  <si>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</si>
  <si>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</si>
  <si>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</si>
  <si>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</si>
  <si>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</si>
  <si>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</si>
  <si>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</si>
  <si>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</si>
  <si>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</si>
  <si>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</si>
  <si>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</si>
  <si>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</si>
  <si>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</si>
  <si>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</si>
  <si>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</si>
  <si>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</si>
  <si>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</si>
  <si>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</si>
  <si>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</si>
  <si>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</si>
  <si>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</si>
  <si>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</si>
  <si>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</si>
  <si>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</si>
  <si>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</si>
  <si>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</si>
  <si>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</si>
  <si>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</si>
  <si>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</si>
  <si>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</si>
  <si>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</si>
  <si>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</si>
  <si>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</si>
  <si>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</si>
  <si>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</si>
  <si>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</si>
  <si>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</si>
  <si>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</si>
  <si>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</si>
  <si>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</si>
  <si>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</si>
  <si>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</si>
  <si>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</si>
  <si>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</si>
  <si>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</si>
  <si>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</si>
  <si>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</si>
  <si>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</si>
  <si>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</si>
  <si>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</si>
  <si>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</si>
  <si>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</si>
  <si>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</si>
  <si>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</si>
  <si>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</si>
  <si>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</si>
  <si>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</si>
  <si>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</si>
  <si>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</si>
  <si>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</si>
  <si>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</si>
  <si>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</si>
  <si>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</si>
  <si>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</si>
  <si>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</si>
  <si>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</si>
  <si>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</si>
  <si>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</si>
  <si>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</si>
  <si>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</si>
  <si>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</si>
  <si>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</si>
  <si>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</si>
  <si>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</si>
  <si>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</si>
  <si>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</si>
  <si>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</si>
  <si>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</si>
  <si>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</si>
  <si>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</si>
  <si>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</si>
  <si>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</si>
  <si>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</si>
  <si>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</si>
  <si>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</si>
  <si>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</si>
  <si>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</si>
  <si>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</si>
  <si>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</si>
  <si>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</si>
  <si>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</si>
  <si>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</si>
  <si>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</si>
  <si>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</si>
  <si>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</si>
  <si>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</si>
  <si>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</si>
  <si>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</si>
  <si>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</si>
  <si>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</si>
  <si>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</si>
  <si>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</si>
  <si>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</si>
  <si>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</si>
  <si>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</si>
  <si>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</si>
  <si>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</si>
  <si>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</si>
  <si>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</si>
  <si>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</si>
  <si>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</si>
  <si>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</si>
  <si>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</si>
  <si>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</si>
  <si>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</si>
  <si>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</si>
  <si>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</si>
  <si>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</si>
  <si>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</si>
  <si>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</si>
  <si>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</si>
  <si>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</si>
  <si>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</si>
  <si>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</si>
  <si>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</si>
  <si>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</si>
  <si>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</si>
  <si>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</si>
  <si>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</si>
  <si>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</si>
  <si>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</si>
  <si>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</si>
  <si>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</si>
  <si>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</si>
  <si>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</si>
  <si>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</si>
  <si>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</si>
  <si>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</si>
  <si>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</si>
  <si>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</si>
  <si>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</si>
  <si>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</si>
  <si>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</si>
  <si>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</si>
  <si>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</si>
  <si>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</si>
  <si>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</si>
  <si>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</si>
  <si>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</si>
  <si>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</si>
  <si>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</si>
  <si>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</si>
  <si>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</si>
  <si>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</si>
  <si>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</si>
  <si>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</si>
  <si>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</si>
  <si>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</si>
  <si>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</si>
  <si>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</si>
  <si>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</si>
  <si>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</si>
  <si>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</si>
  <si>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</si>
  <si>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</si>
  <si>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</si>
  <si>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</si>
  <si>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</si>
  <si>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</si>
  <si>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</si>
  <si>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</si>
  <si>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</si>
  <si>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</si>
  <si>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</si>
  <si>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</si>
  <si>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</si>
  <si>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</si>
  <si>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</si>
  <si>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</si>
  <si>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</si>
  <si>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</si>
  <si>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</si>
  <si>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</si>
  <si>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</si>
  <si>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</si>
  <si>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</si>
  <si>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</si>
  <si>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</si>
  <si>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</si>
  <si>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</si>
  <si>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</si>
  <si>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</si>
  <si>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</si>
  <si>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</si>
  <si>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</si>
  <si>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</si>
  <si>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</si>
  <si>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</si>
  <si>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</si>
  <si>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</si>
  <si>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</si>
  <si>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</si>
  <si>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</si>
  <si>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</si>
  <si>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</si>
  <si>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</si>
  <si>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</si>
  <si>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</si>
  <si>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</si>
  <si>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</si>
  <si>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</si>
  <si>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</si>
  <si>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</si>
  <si>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</si>
  <si>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</si>
  <si>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</si>
  <si>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</si>
  <si>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</si>
  <si>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</si>
  <si>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</si>
  <si>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</si>
  <si>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</si>
  <si>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</si>
  <si>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</si>
  <si>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</si>
  <si>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</si>
  <si>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</si>
  <si>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</si>
  <si>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</si>
  <si>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</si>
  <si>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</si>
  <si>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</si>
  <si>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</si>
  <si>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</si>
  <si>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</si>
  <si>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</si>
  <si>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</si>
  <si>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</si>
  <si>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</si>
  <si>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</si>
  <si>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</si>
  <si>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</si>
  <si>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</si>
  <si>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</si>
  <si>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</si>
  <si>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</si>
  <si>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</si>
  <si>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</si>
  <si>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</si>
  <si>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</si>
  <si>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</si>
  <si>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</si>
  <si>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</si>
  <si>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</si>
  <si>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</si>
  <si>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</si>
  <si>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</si>
  <si>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</si>
  <si>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</si>
  <si>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</si>
  <si>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</si>
  <si>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</si>
  <si>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</si>
  <si>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</si>
  <si>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</si>
  <si>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</si>
  <si>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</si>
  <si>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</si>
  <si>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</si>
  <si>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</si>
  <si>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</si>
  <si>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</si>
  <si>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</si>
  <si>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</si>
  <si>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</si>
  <si>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</si>
  <si>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</si>
  <si>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</si>
  <si>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</si>
  <si>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</si>
  <si>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</si>
  <si>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</si>
  <si>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</si>
  <si>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</si>
  <si>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</si>
  <si>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</si>
  <si>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</si>
  <si>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</si>
  <si>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</si>
  <si>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</si>
  <si>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</si>
  <si>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</si>
  <si>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</si>
  <si>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</si>
  <si>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</si>
  <si>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</si>
  <si>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</si>
  <si>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</si>
  <si>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</si>
  <si>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</si>
  <si>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</si>
  <si>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</si>
  <si>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</si>
  <si>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</si>
  <si>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</si>
  <si>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</si>
  <si>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</si>
  <si>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</si>
  <si>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</si>
  <si>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</si>
  <si>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</si>
  <si>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</si>
  <si>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</si>
  <si>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</si>
  <si>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</si>
  <si>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</si>
  <si>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</si>
  <si>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</si>
  <si>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</si>
  <si>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</si>
  <si>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</si>
  <si>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</si>
  <si>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</si>
  <si>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</si>
  <si>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</si>
  <si>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</si>
  <si>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</si>
  <si>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</si>
  <si>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</si>
  <si>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</si>
  <si>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</si>
  <si>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</si>
  <si>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</si>
  <si>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</si>
  <si>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</si>
  <si>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</si>
  <si>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</si>
  <si>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</si>
  <si>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</si>
  <si>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</si>
  <si>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</si>
  <si>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</si>
  <si>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</si>
  <si>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</si>
  <si>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</si>
  <si>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</si>
  <si>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</si>
  <si>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</si>
  <si>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</si>
  <si>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</si>
  <si>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</si>
  <si>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</si>
  <si>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</si>
  <si>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</si>
  <si>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</si>
  <si>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</si>
  <si>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</si>
  <si>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</si>
  <si>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</si>
  <si>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</si>
  <si>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</si>
  <si>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</si>
  <si>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</si>
  <si>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</si>
  <si>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</si>
  <si>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</si>
  <si>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</si>
  <si>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</si>
  <si>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</si>
  <si>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</si>
  <si>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</si>
  <si>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</si>
  <si>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</si>
  <si>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</si>
  <si>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</si>
  <si>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</si>
  <si>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</si>
  <si>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</si>
  <si>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</si>
  <si>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</si>
  <si>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</si>
  <si>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</si>
  <si>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</si>
  <si>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</si>
  <si>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</si>
  <si>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</si>
  <si>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</si>
  <si>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</si>
  <si>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</si>
  <si>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</si>
  <si>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</si>
  <si>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</si>
  <si>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</si>
  <si>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</si>
  <si>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</si>
  <si>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</si>
  <si>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</si>
  <si>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</si>
  <si>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</si>
  <si>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</si>
  <si>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</si>
  <si>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</si>
  <si>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</si>
  <si>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</si>
  <si>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</si>
  <si>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</si>
  <si>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</si>
  <si>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</si>
  <si>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</si>
  <si>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</si>
  <si>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</si>
  <si>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</si>
  <si>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</si>
  <si>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</si>
  <si>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</si>
  <si>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</si>
  <si>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</si>
  <si>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</si>
  <si>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</si>
  <si>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</si>
  <si>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</si>
  <si>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</si>
  <si>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</si>
  <si>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</si>
  <si>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</si>
  <si>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</si>
  <si>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</si>
  <si>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</si>
  <si>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</si>
  <si>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</si>
  <si>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</si>
  <si>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</si>
  <si>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</si>
  <si>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</si>
  <si>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</si>
  <si>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</si>
  <si>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</si>
  <si>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</si>
  <si>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</si>
  <si>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</si>
  <si>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</si>
  <si>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</si>
  <si>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</si>
  <si>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</si>
  <si>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</si>
  <si>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</si>
  <si>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</si>
  <si>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</si>
  <si>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</si>
  <si>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</si>
  <si>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</si>
  <si>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</si>
  <si>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</si>
  <si>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</si>
  <si>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</si>
  <si>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</si>
  <si>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</si>
  <si>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</si>
  <si>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</si>
  <si>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</si>
  <si>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</si>
  <si>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</si>
  <si>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</si>
  <si>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</si>
  <si>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</si>
  <si>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</si>
  <si>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</si>
  <si>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</si>
  <si>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</si>
  <si>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</si>
  <si>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</si>
  <si>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</si>
  <si>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</si>
  <si>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</si>
  <si>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</si>
  <si>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</si>
  <si>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</si>
  <si>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</si>
  <si>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</si>
  <si>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</si>
  <si>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</si>
  <si>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</si>
  <si>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</si>
  <si>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</si>
  <si>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</si>
  <si>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</si>
  <si>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</si>
  <si>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</si>
  <si>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</si>
  <si>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</si>
  <si>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</si>
  <si>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</si>
  <si>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</si>
  <si>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</si>
  <si>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</si>
  <si>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</si>
  <si>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</si>
  <si>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</si>
  <si>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</si>
  <si>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</si>
  <si>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</si>
  <si>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</si>
  <si>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</si>
  <si>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</si>
  <si>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</si>
  <si>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</si>
  <si>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</si>
  <si>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</si>
  <si>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</si>
  <si>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</si>
  <si>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</si>
  <si>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</si>
  <si>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</si>
  <si>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</si>
  <si>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</si>
  <si>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</si>
  <si>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</si>
  <si>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</si>
  <si>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</si>
  <si>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</si>
  <si>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</si>
  <si>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</si>
  <si>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</si>
  <si>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</si>
  <si>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</si>
  <si>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</si>
  <si>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</si>
  <si>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</si>
  <si>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</si>
  <si>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</si>
  <si>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</si>
  <si>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</si>
  <si>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</si>
  <si>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</si>
  <si>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</si>
  <si>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</si>
  <si>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</si>
  <si>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</si>
  <si>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</si>
  <si>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</si>
  <si>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</si>
  <si>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</si>
  <si>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</si>
  <si>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</si>
  <si>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</si>
  <si>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</si>
  <si>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</si>
  <si>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</si>
  <si>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</si>
  <si>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</si>
  <si>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</si>
  <si>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</si>
  <si>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</si>
  <si>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</si>
  <si>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</si>
  <si>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</si>
  <si>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</si>
  <si>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</si>
  <si>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</si>
  <si>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</si>
  <si>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</si>
  <si>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</si>
  <si>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</si>
  <si>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</si>
  <si>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</si>
  <si>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</si>
  <si>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</si>
  <si>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</si>
  <si>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</si>
  <si>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</si>
  <si>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</si>
  <si>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</si>
  <si>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</si>
  <si>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</si>
  <si>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</si>
  <si>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</si>
  <si>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</si>
  <si>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</si>
  <si>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</si>
  <si>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</si>
  <si>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</si>
  <si>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</si>
  <si>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</si>
  <si>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</si>
  <si>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</si>
  <si>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</si>
  <si>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</si>
  <si>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</si>
  <si>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</si>
  <si>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</si>
  <si>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</si>
  <si>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</si>
  <si>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</si>
  <si>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</si>
  <si>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</si>
  <si>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</si>
  <si>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</si>
  <si>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</si>
  <si>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</si>
  <si>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</si>
  <si>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</si>
  <si>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</si>
  <si>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</si>
  <si>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</si>
  <si>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</si>
  <si>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</si>
  <si>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</si>
  <si>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</si>
  <si>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</si>
  <si>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</si>
  <si>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</si>
  <si>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</si>
  <si>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</si>
  <si>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</si>
  <si>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</si>
  <si>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</si>
  <si>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</si>
  <si>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</si>
  <si>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</si>
  <si>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</si>
  <si>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</si>
  <si>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</si>
  <si>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</si>
  <si>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</si>
  <si>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</si>
  <si>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</si>
  <si>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</si>
  <si>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</si>
  <si>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</si>
  <si>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</si>
  <si>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</si>
  <si>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</si>
  <si>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</si>
  <si>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</si>
  <si>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</si>
  <si>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</si>
  <si>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</si>
  <si>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</si>
  <si>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</si>
  <si>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</si>
  <si>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</si>
  <si>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</si>
  <si>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</si>
  <si>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</si>
  <si>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</si>
  <si>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</si>
  <si>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</si>
  <si>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</si>
  <si>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</si>
  <si>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</si>
  <si>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</si>
  <si>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</si>
  <si>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</si>
  <si>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</si>
  <si>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</si>
  <si>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</si>
  <si>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</si>
  <si>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</si>
  <si>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</si>
  <si>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</si>
  <si>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</si>
  <si>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</si>
  <si>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</si>
  <si>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</si>
  <si>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</si>
  <si>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</si>
  <si>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</si>
  <si>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</si>
  <si>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</si>
  <si>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</si>
  <si>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</si>
  <si>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</si>
  <si>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</si>
  <si>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</si>
  <si>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</si>
  <si>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</si>
  <si>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</si>
  <si>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</si>
  <si>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</si>
  <si>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</si>
  <si>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</si>
  <si>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</si>
  <si>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</si>
  <si>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</si>
  <si>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</si>
  <si>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</si>
  <si>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</si>
  <si>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</si>
  <si>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</si>
  <si>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</si>
  <si>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</si>
  <si>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</si>
  <si>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</si>
  <si>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</si>
  <si>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</si>
  <si>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</si>
  <si>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</si>
  <si>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</si>
  <si>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</si>
  <si>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</si>
  <si>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</si>
  <si>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</si>
  <si>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</si>
  <si>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</si>
  <si>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</si>
  <si>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</si>
  <si>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</si>
  <si>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</si>
  <si>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</si>
  <si>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</si>
  <si>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</si>
  <si>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</si>
  <si>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</si>
  <si>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</si>
  <si>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</si>
  <si>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</si>
  <si>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</si>
  <si>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</si>
  <si>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</si>
  <si>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</si>
  <si>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</si>
  <si>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</si>
  <si>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</si>
  <si>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</si>
  <si>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</si>
  <si>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</si>
  <si>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</si>
  <si>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</si>
  <si>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</si>
  <si>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</si>
  <si>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</si>
  <si>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</si>
  <si>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</si>
  <si>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</si>
  <si>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</si>
  <si>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</si>
  <si>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</si>
  <si>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</si>
  <si>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</si>
  <si>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</si>
  <si>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</si>
  <si>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</si>
  <si>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</si>
  <si>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</si>
  <si>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</si>
  <si>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</si>
  <si>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</si>
  <si>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</si>
  <si>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</si>
  <si>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</si>
  <si>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</si>
  <si>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</si>
  <si>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</si>
  <si>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</si>
  <si>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</si>
  <si>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</si>
  <si>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</si>
  <si>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</si>
  <si>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</si>
  <si>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</si>
  <si>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</si>
  <si>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</si>
  <si>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</si>
  <si>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</si>
  <si>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</si>
  <si>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</si>
  <si>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</si>
  <si>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</si>
  <si>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</si>
  <si>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</si>
  <si>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</si>
  <si>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</si>
  <si>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</si>
  <si>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</si>
  <si>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</si>
  <si>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</si>
  <si>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</si>
  <si>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</si>
  <si>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</si>
  <si>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</si>
  <si>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</si>
  <si>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</si>
  <si>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</si>
  <si>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</si>
  <si>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</si>
  <si>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</si>
  <si>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</si>
  <si>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</si>
  <si>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</si>
  <si>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</si>
  <si>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</si>
  <si>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</si>
  <si>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</si>
  <si>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</si>
  <si>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</si>
  <si>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</si>
  <si>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</si>
  <si>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</si>
  <si>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</si>
  <si>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</si>
  <si>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</si>
  <si>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</si>
  <si>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</si>
  <si>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</si>
  <si>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</si>
  <si>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</si>
  <si>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</si>
  <si>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</si>
  <si>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</si>
  <si>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</si>
  <si>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</si>
  <si>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</si>
  <si>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</si>
  <si>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</si>
  <si>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</si>
  <si>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</si>
  <si>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</si>
  <si>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</si>
  <si>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</si>
  <si>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</si>
  <si>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</si>
  <si>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</si>
  <si>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</si>
  <si>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</si>
  <si>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</si>
  <si>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</si>
  <si>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</si>
  <si>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</si>
  <si>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</si>
  <si>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</si>
  <si>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</si>
  <si>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</si>
  <si>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</si>
  <si>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</si>
  <si>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</si>
  <si>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</si>
  <si>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</si>
  <si>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</si>
  <si>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</si>
  <si>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</si>
  <si>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</si>
  <si>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</si>
  <si>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</si>
  <si>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</si>
  <si>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</si>
  <si>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</si>
  <si>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</si>
  <si>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</si>
  <si>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</si>
  <si>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</si>
  <si>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</si>
  <si>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</si>
  <si>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</si>
  <si>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</si>
  <si>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</si>
  <si>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</si>
  <si>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</si>
  <si>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</si>
  <si>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</si>
  <si>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</si>
  <si>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</si>
  <si>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</si>
  <si>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</si>
  <si>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</si>
  <si>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</si>
  <si>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</si>
  <si>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</si>
  <si>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</si>
  <si>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</si>
  <si>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</si>
  <si>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</si>
  <si>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</si>
  <si>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</si>
  <si>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</si>
  <si>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</si>
  <si>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</si>
  <si>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</si>
  <si>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</si>
  <si>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</si>
  <si>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</si>
  <si>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</si>
  <si>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</si>
  <si>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</si>
  <si>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</si>
  <si>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</si>
  <si>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</si>
  <si>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</si>
  <si>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</si>
  <si>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</si>
  <si>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</si>
  <si>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</si>
  <si>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</si>
  <si>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</si>
  <si>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</si>
  <si>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</si>
  <si>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</si>
  <si>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</si>
  <si>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</si>
  <si>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</si>
  <si>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</si>
  <si>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</si>
  <si>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</si>
  <si>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</si>
  <si>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</si>
  <si>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</si>
  <si>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</si>
  <si>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</si>
  <si>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</si>
  <si>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</si>
  <si>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</si>
  <si>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</si>
  <si>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</si>
  <si>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</si>
  <si>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</si>
  <si>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</si>
  <si>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</si>
  <si>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</si>
  <si>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</si>
  <si>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</si>
  <si>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</si>
  <si>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</si>
  <si>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</si>
  <si>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</si>
  <si>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</si>
  <si>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</si>
  <si>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</si>
  <si>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</si>
  <si>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</si>
  <si>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</si>
  <si>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</si>
  <si>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</si>
  <si>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</si>
  <si>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</si>
  <si>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</si>
  <si>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</si>
  <si>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</si>
  <si>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</si>
  <si>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</si>
  <si>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</si>
  <si>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</si>
  <si>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</si>
  <si>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</si>
  <si>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</si>
  <si>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</si>
  <si>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</si>
  <si>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</si>
  <si>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</si>
  <si>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</si>
  <si>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</si>
  <si>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</si>
  <si>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</si>
  <si>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</si>
  <si>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</si>
  <si>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</si>
  <si>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</si>
  <si>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</si>
  <si>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</si>
  <si>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</si>
  <si>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</si>
  <si>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</si>
  <si>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</si>
  <si>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</si>
  <si>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</si>
  <si>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</si>
  <si>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</si>
  <si>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</si>
  <si>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</si>
  <si>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</si>
  <si>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</si>
  <si>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</si>
  <si>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</si>
  <si>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</si>
  <si>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</si>
  <si>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</si>
  <si>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</si>
  <si>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</si>
  <si>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</si>
  <si>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</si>
  <si>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</si>
  <si>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</si>
  <si>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</si>
  <si>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</si>
  <si>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</si>
  <si>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</si>
  <si>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</si>
  <si>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</si>
  <si>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</si>
  <si>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</si>
  <si>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</si>
  <si>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</si>
  <si>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</si>
  <si>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</si>
  <si>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</si>
  <si>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</si>
  <si>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</si>
  <si>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</si>
  <si>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</si>
  <si>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</si>
  <si>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</si>
  <si>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</si>
  <si>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</si>
  <si>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</si>
  <si>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</si>
  <si>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</si>
  <si>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</si>
  <si>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</si>
  <si>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</si>
  <si>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</si>
  <si>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</si>
  <si>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</si>
  <si>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</si>
  <si>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</si>
  <si>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</si>
  <si>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</si>
  <si>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</si>
  <si>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</si>
  <si>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</si>
  <si>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</si>
  <si>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</si>
  <si>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</si>
  <si>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</si>
  <si>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</si>
  <si>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</si>
  <si>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</si>
  <si>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</si>
  <si>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</si>
  <si>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</si>
  <si>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</si>
  <si>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</si>
  <si>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</si>
  <si>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</si>
  <si>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</si>
  <si>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</si>
  <si>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</si>
  <si>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</si>
  <si>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</si>
  <si>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</si>
  <si>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</si>
  <si>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</si>
  <si>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</si>
  <si>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</si>
  <si>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</si>
  <si>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</si>
  <si>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</si>
  <si>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</si>
  <si>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</si>
  <si>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</si>
  <si>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</si>
  <si>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</si>
  <si>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</si>
  <si>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</si>
  <si>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</si>
  <si>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</si>
  <si>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</si>
  <si>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</si>
  <si>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</si>
  <si>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</si>
  <si>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</si>
  <si>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</si>
  <si>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</si>
  <si>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</si>
  <si>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</si>
  <si>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</si>
  <si>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</si>
  <si>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</si>
  <si>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</si>
  <si>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</si>
  <si>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</si>
  <si>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</si>
  <si>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</si>
  <si>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</si>
  <si>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</si>
  <si>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</si>
  <si>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</si>
  <si>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</si>
  <si>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</si>
  <si>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</si>
  <si>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</si>
  <si>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</si>
  <si>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</si>
  <si>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</si>
  <si>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</si>
  <si>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</si>
  <si>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</si>
  <si>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</si>
  <si>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</si>
  <si>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</si>
  <si>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</si>
  <si>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</si>
  <si>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</si>
  <si>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</si>
  <si>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</si>
  <si>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</si>
  <si>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</si>
  <si>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</si>
  <si>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</si>
  <si>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</si>
  <si>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</si>
  <si>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</si>
  <si>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</si>
  <si>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</si>
  <si>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</si>
  <si>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</si>
  <si>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</si>
  <si>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</si>
  <si>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</si>
  <si>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</si>
  <si>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</si>
  <si>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</si>
  <si>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</si>
  <si>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</si>
  <si>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</si>
  <si>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</si>
  <si>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</si>
  <si>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</si>
  <si>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</si>
  <si>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</si>
  <si>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</si>
  <si>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</si>
  <si>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</si>
  <si>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</si>
  <si>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</si>
  <si>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</si>
  <si>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</si>
  <si>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</si>
  <si>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</si>
  <si>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</si>
  <si>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</si>
  <si>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</si>
  <si>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</si>
  <si>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</si>
  <si>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</si>
  <si>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</si>
  <si>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</si>
  <si>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</si>
  <si>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</si>
  <si>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</si>
  <si>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</si>
  <si>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</si>
  <si>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</si>
  <si>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</si>
  <si>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</si>
  <si>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</si>
  <si>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</si>
  <si>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</si>
  <si>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</si>
  <si>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</si>
  <si>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</si>
  <si>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</si>
  <si>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</si>
  <si>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</si>
  <si>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</si>
  <si>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</si>
  <si>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</si>
  <si>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</si>
  <si>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</si>
  <si>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</si>
  <si>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</si>
  <si>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</si>
  <si>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</si>
  <si>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</si>
  <si>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</si>
  <si>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</si>
  <si>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</si>
  <si>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</si>
  <si>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</si>
  <si>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</si>
  <si>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</si>
  <si>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</si>
  <si>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</si>
  <si>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</si>
  <si>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</si>
  <si>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</si>
  <si>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</si>
  <si>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</si>
  <si>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</si>
  <si>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</si>
  <si>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</si>
  <si>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</si>
  <si>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</si>
  <si>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</si>
  <si>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</si>
  <si>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</si>
  <si>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</si>
  <si>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</si>
  <si>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</si>
  <si>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</si>
  <si>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</si>
  <si>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</si>
  <si>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</si>
  <si>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</si>
  <si>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</si>
  <si>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</si>
  <si>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</si>
  <si>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</si>
  <si>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</si>
  <si>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</si>
  <si>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</si>
  <si>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</si>
  <si>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</si>
  <si>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</si>
  <si>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</si>
  <si>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</si>
  <si>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</si>
  <si>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</si>
  <si>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</si>
  <si>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</si>
  <si>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</si>
  <si>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</si>
  <si>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</si>
  <si>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</si>
  <si>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</si>
  <si>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</si>
  <si>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</si>
  <si>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</si>
  <si>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</si>
  <si>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</si>
  <si>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</si>
  <si>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</si>
  <si>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</si>
  <si>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</si>
  <si>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</si>
  <si>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</si>
  <si>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</si>
  <si>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</si>
  <si>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</si>
  <si>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</si>
  <si>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</si>
  <si>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</si>
  <si>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</si>
  <si>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</si>
  <si>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</si>
  <si>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</si>
  <si>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</si>
  <si>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</si>
  <si>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</si>
  <si>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</si>
  <si>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</si>
  <si>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</si>
  <si>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</si>
  <si>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</si>
  <si>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</si>
  <si>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</si>
  <si>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</si>
  <si>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</si>
  <si>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</si>
  <si>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</si>
  <si>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</si>
  <si>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</si>
  <si>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</si>
  <si>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</si>
  <si>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</si>
  <si>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</si>
  <si>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</si>
  <si>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</si>
  <si>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</si>
  <si>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</si>
  <si>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</si>
  <si>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</si>
  <si>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</si>
  <si>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</si>
  <si>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</si>
  <si>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</si>
  <si>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</si>
  <si>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</si>
  <si>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</si>
  <si>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</si>
  <si>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</si>
  <si>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</si>
  <si>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</si>
  <si>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</si>
  <si>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</si>
  <si>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</si>
  <si>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</si>
  <si>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</si>
  <si>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</si>
  <si>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</si>
  <si>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</si>
  <si>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</si>
  <si>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</si>
  <si>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</si>
  <si>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</si>
  <si>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</si>
  <si>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</si>
  <si>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</si>
  <si>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</si>
  <si>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</si>
  <si>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</si>
  <si>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</si>
  <si>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</si>
  <si>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</si>
  <si>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</si>
  <si>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</si>
  <si>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</si>
  <si>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</si>
  <si>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</si>
  <si>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</si>
  <si>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</si>
  <si>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</si>
  <si>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</si>
  <si>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</si>
  <si>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</si>
  <si>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</si>
  <si>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</si>
  <si>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</si>
  <si>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</si>
  <si>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</si>
  <si>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</si>
  <si>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</si>
  <si>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</si>
  <si>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</si>
  <si>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</si>
  <si>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</si>
  <si>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</si>
  <si>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</si>
  <si>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</si>
  <si>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</si>
  <si>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</si>
  <si>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</si>
  <si>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</si>
  <si>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</si>
  <si>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</si>
  <si>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</si>
  <si>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</si>
  <si>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</si>
  <si>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</si>
  <si>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</si>
  <si>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</si>
  <si>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</si>
  <si>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</si>
  <si>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</si>
  <si>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</si>
  <si>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</si>
  <si>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</si>
  <si>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</si>
  <si>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</si>
  <si>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</si>
  <si>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</si>
  <si>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</si>
  <si>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</si>
  <si>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</si>
  <si>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</si>
  <si>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</si>
  <si>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</si>
  <si>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</si>
  <si>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</si>
  <si>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</si>
  <si>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</si>
  <si>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</si>
  <si>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</si>
  <si>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</si>
  <si>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</si>
  <si>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</si>
  <si>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</si>
  <si>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</si>
  <si>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</si>
  <si>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</si>
  <si>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</si>
  <si>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</si>
  <si>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</si>
  <si>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</si>
  <si>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</si>
  <si>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</si>
  <si>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</si>
  <si>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</si>
  <si>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</si>
  <si>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</si>
  <si>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</si>
  <si>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</si>
  <si>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</si>
  <si>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</si>
  <si>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</si>
  <si>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</si>
  <si>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</si>
  <si>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</si>
  <si>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</si>
  <si>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</si>
  <si>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</si>
  <si>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</si>
  <si>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</si>
  <si>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</si>
  <si>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</si>
  <si>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</si>
  <si>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</si>
  <si>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</si>
  <si>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</si>
  <si>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</si>
  <si>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</si>
  <si>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</si>
  <si>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</si>
  <si>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</si>
  <si>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</si>
  <si>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</si>
  <si>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</si>
  <si>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</si>
  <si>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</si>
  <si>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</si>
  <si>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</si>
  <si>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</si>
  <si>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</si>
  <si>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</si>
  <si>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</si>
  <si>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</si>
  <si>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</si>
  <si>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</si>
  <si>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</si>
  <si>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</si>
  <si>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</si>
  <si>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</si>
  <si>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</si>
  <si>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</si>
  <si>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</si>
  <si>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</si>
  <si>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</si>
  <si>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</si>
  <si>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</si>
  <si>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</si>
  <si>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</si>
  <si>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</si>
  <si>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</si>
  <si>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</si>
  <si>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</si>
  <si>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</si>
  <si>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</si>
  <si>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</si>
  <si>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</si>
  <si>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</si>
  <si>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</si>
  <si>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</si>
  <si>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</si>
  <si>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</si>
  <si>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</si>
  <si>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</si>
  <si>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</si>
  <si>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</si>
  <si>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</si>
  <si>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</si>
  <si>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</si>
  <si>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</si>
  <si>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</si>
  <si>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</si>
  <si>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</si>
  <si>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</si>
  <si>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</si>
  <si>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</si>
  <si>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</si>
  <si>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</si>
  <si>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</si>
  <si>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</si>
  <si>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</si>
  <si>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</si>
  <si>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</si>
  <si>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</si>
  <si>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</si>
  <si>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</si>
  <si>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</si>
  <si>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</si>
  <si>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</si>
  <si>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</si>
  <si>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</si>
  <si>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</si>
  <si>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</si>
  <si>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</si>
  <si>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</si>
  <si>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</si>
  <si>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</si>
  <si>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</si>
  <si>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</si>
  <si>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</si>
  <si>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</si>
  <si>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</si>
  <si>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</si>
  <si>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</si>
  <si>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</si>
  <si>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</si>
  <si>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</si>
  <si>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</si>
  <si>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</si>
  <si>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</si>
  <si>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</si>
  <si>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</si>
  <si>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</si>
  <si>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</si>
  <si>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</si>
  <si>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</si>
  <si>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</si>
  <si>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</si>
  <si>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</si>
  <si>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</si>
  <si>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</si>
  <si>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</si>
  <si>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</si>
  <si>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</si>
  <si>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</si>
  <si>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</si>
  <si>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</si>
  <si>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</si>
  <si>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</si>
  <si>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</si>
  <si>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</si>
  <si>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</si>
  <si>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</si>
  <si>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</si>
  <si>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</si>
  <si>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</si>
  <si>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</si>
  <si>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</si>
  <si>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</si>
  <si>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</si>
  <si>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</si>
  <si>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</si>
  <si>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</si>
  <si>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</si>
  <si>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</si>
  <si>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</si>
  <si>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</si>
  <si>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</si>
  <si>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</si>
  <si>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</si>
  <si>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</si>
  <si>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</si>
  <si>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</si>
  <si>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</si>
  <si>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</si>
  <si>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</si>
  <si>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</si>
  <si>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</si>
  <si>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</si>
  <si>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</si>
  <si>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</si>
  <si>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</si>
  <si>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</si>
  <si>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</si>
  <si>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</si>
  <si>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</si>
  <si>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</si>
  <si>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</si>
  <si>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</si>
  <si>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</si>
  <si>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</si>
  <si>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</si>
  <si>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</si>
  <si>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</si>
  <si>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</si>
  <si>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</si>
  <si>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</si>
  <si>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</si>
  <si>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</si>
  <si>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</si>
  <si>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</si>
  <si>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</si>
  <si>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</si>
  <si>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</si>
  <si>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</si>
  <si>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</si>
  <si>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</si>
  <si>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</si>
  <si>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</si>
  <si>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</si>
  <si>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</si>
  <si>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</si>
  <si>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</si>
  <si>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</si>
  <si>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</si>
  <si>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</si>
  <si>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</si>
  <si>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</si>
  <si>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</si>
  <si>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</si>
  <si>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</si>
  <si>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</si>
  <si>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</si>
  <si>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</si>
  <si>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</si>
  <si>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</si>
  <si>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</si>
  <si>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</si>
  <si>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</si>
  <si>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</si>
  <si>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</si>
  <si>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</si>
  <si>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</si>
  <si>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</si>
  <si>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</si>
  <si>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</si>
  <si>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</si>
  <si>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</si>
  <si>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</si>
  <si>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</si>
  <si>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</si>
  <si>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</si>
  <si>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</si>
  <si>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</si>
  <si>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</si>
  <si>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</si>
  <si>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</si>
  <si>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</si>
  <si>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</si>
  <si>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</si>
  <si>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</si>
  <si>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</si>
  <si>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</si>
  <si>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</si>
  <si>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</si>
  <si>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</si>
  <si>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</si>
  <si>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</si>
  <si>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</si>
  <si>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</si>
  <si>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</si>
  <si>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</si>
  <si>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</si>
  <si>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</si>
  <si>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</si>
  <si>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</si>
  <si>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</si>
  <si>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</si>
  <si>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</si>
  <si>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</si>
  <si>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</si>
  <si>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</si>
  <si>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</si>
  <si>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</si>
  <si>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</si>
  <si>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</si>
  <si>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</si>
  <si>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</si>
  <si>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</si>
  <si>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</si>
  <si>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</si>
  <si>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</si>
  <si>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</si>
  <si>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</si>
  <si>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</si>
  <si>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</si>
  <si>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</si>
  <si>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</si>
  <si>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</si>
  <si>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</si>
  <si>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</si>
  <si>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</si>
  <si>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</si>
  <si>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</si>
  <si>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</si>
  <si>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</si>
  <si>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</si>
  <si>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</si>
  <si>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</si>
  <si>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</si>
  <si>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</si>
  <si>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</si>
  <si>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</si>
  <si>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</si>
  <si>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</si>
  <si>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</si>
  <si>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</si>
  <si>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</si>
  <si>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</si>
  <si>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</si>
  <si>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</si>
  <si>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</si>
  <si>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</si>
  <si>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</si>
  <si>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</si>
  <si>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</si>
  <si>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</si>
  <si>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</si>
  <si>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</si>
  <si>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</si>
  <si>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</si>
  <si>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</si>
  <si>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</si>
  <si>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</si>
  <si>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</si>
  <si>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</si>
  <si>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</si>
  <si>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</si>
  <si>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</si>
  <si>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</si>
  <si>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</si>
  <si>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</si>
  <si>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</si>
  <si>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</si>
  <si>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</si>
  <si>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</si>
  <si>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</si>
  <si>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</si>
  <si>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</si>
  <si>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</si>
  <si>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</si>
  <si>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</si>
  <si>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</si>
  <si>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</si>
  <si>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</si>
  <si>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</si>
  <si>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</si>
  <si>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</si>
  <si>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</si>
  <si>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</si>
  <si>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</si>
  <si>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</si>
  <si>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</si>
  <si>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</si>
  <si>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</si>
  <si>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</si>
  <si>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</si>
  <si>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</si>
  <si>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</si>
  <si>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</si>
  <si>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</si>
  <si>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</si>
  <si>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</si>
  <si>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</si>
  <si>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</si>
  <si>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</si>
  <si>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</si>
  <si>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</si>
  <si>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</si>
  <si>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</si>
  <si>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</si>
  <si>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</si>
  <si>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</si>
  <si>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</si>
  <si>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</si>
  <si>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</si>
  <si>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</si>
  <si>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</si>
  <si>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</si>
  <si>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</si>
  <si>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</si>
  <si>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</si>
  <si>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</si>
  <si>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</si>
  <si>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</si>
  <si>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</si>
  <si>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</si>
  <si>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</si>
  <si>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</si>
  <si>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</si>
  <si>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</si>
  <si>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</si>
  <si>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</si>
  <si>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</si>
  <si>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</si>
  <si>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</si>
  <si>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</si>
  <si>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</si>
  <si>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</si>
  <si>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</si>
  <si>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</si>
  <si>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</si>
  <si>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</si>
  <si>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</si>
  <si>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</si>
  <si>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</si>
  <si>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</si>
  <si>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</si>
  <si>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</si>
  <si>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</si>
  <si>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</si>
  <si>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</si>
  <si>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</si>
  <si>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</si>
  <si>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</si>
  <si>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</si>
  <si>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</si>
  <si>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</si>
  <si>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</si>
  <si>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</si>
  <si>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</si>
  <si>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</si>
  <si>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</si>
  <si>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</si>
  <si>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</si>
  <si>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</si>
  <si>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</si>
  <si>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</si>
  <si>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</si>
  <si>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</si>
  <si>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</si>
  <si>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</si>
  <si>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</si>
  <si>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</si>
  <si>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</si>
  <si>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</si>
  <si>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</si>
  <si>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</si>
  <si>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</si>
  <si>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</si>
  <si>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</si>
  <si>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</si>
  <si>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</si>
  <si>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</si>
  <si>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</si>
  <si>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</si>
  <si>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</si>
  <si>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</si>
  <si>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</si>
  <si>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</si>
  <si>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</si>
  <si>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</si>
  <si>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</si>
  <si>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</si>
  <si>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</si>
  <si>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</si>
  <si>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</si>
  <si>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</si>
  <si>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</si>
  <si>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</si>
  <si>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</si>
  <si>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</si>
  <si>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</si>
  <si>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</si>
  <si>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</si>
  <si>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</si>
  <si>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</si>
  <si>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</si>
  <si>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</si>
  <si>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</si>
  <si>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</si>
  <si>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</si>
  <si>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</si>
  <si>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</si>
  <si>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</si>
  <si>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</si>
  <si>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</si>
  <si>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</si>
  <si>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</si>
  <si>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</si>
  <si>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</si>
  <si>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</si>
  <si>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</si>
  <si>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</si>
  <si>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</si>
  <si>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</si>
  <si>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</si>
  <si>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</si>
  <si>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</si>
  <si>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</si>
  <si>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</si>
  <si>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</si>
  <si>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</si>
  <si>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</si>
  <si>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</si>
  <si>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</si>
  <si>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</si>
  <si>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</si>
  <si>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</si>
  <si>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</si>
  <si>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</si>
  <si>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</si>
  <si>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</si>
  <si>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</si>
  <si>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</si>
  <si>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</si>
  <si>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</si>
  <si>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</si>
  <si>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</si>
  <si>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</si>
  <si>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</si>
  <si>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</si>
  <si>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</si>
  <si>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</si>
  <si>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</si>
  <si>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</si>
  <si>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</si>
  <si>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</si>
  <si>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</si>
  <si>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</si>
  <si>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</si>
  <si>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</si>
  <si>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</si>
  <si>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</si>
  <si>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</si>
  <si>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！この欄が「申請不可」の場合、未入力や入力内容に不備があります。「申請可能」が表示されるように修正してください。</t>
    <rPh sb="3" eb="4">
      <t>ラン</t>
    </rPh>
    <rPh sb="6" eb="8">
      <t>シンセイ</t>
    </rPh>
    <rPh sb="8" eb="10">
      <t>フカ</t>
    </rPh>
    <rPh sb="12" eb="14">
      <t>バアイ</t>
    </rPh>
    <rPh sb="15" eb="18">
      <t>ミニュウリョク</t>
    </rPh>
    <rPh sb="19" eb="21">
      <t>ニュウリョク</t>
    </rPh>
    <rPh sb="21" eb="23">
      <t>ナイヨウ</t>
    </rPh>
    <rPh sb="24" eb="26">
      <t>フビ</t>
    </rPh>
    <rPh sb="33" eb="35">
      <t>シンセイ</t>
    </rPh>
    <rPh sb="35" eb="37">
      <t>カノウ</t>
    </rPh>
    <rPh sb="39" eb="41">
      <t>ヒョウジ</t>
    </rPh>
    <rPh sb="47" eb="49">
      <t>シュウセイ</t>
    </rPh>
    <phoneticPr fontId="5"/>
  </si>
  <si>
    <t>！この欄が「未入力項目あり」の場合、未入力項目を入力し「〇」が表示されるようにしてください。</t>
    <rPh sb="3" eb="4">
      <t>ラン</t>
    </rPh>
    <rPh sb="6" eb="11">
      <t>ミニュウリョクコウモク</t>
    </rPh>
    <rPh sb="15" eb="17">
      <t>バアイ</t>
    </rPh>
    <rPh sb="18" eb="21">
      <t>ミニュウリョク</t>
    </rPh>
    <rPh sb="21" eb="23">
      <t>コウモク</t>
    </rPh>
    <rPh sb="24" eb="26">
      <t>ニュウリョク</t>
    </rPh>
    <rPh sb="31" eb="33">
      <t>ヒョウジ</t>
    </rPh>
    <phoneticPr fontId="5"/>
  </si>
  <si>
    <t>28A0500021</t>
  </si>
  <si>
    <t>28A0800033</t>
  </si>
  <si>
    <t>28A0900064</t>
  </si>
  <si>
    <t>28A1000021</t>
  </si>
  <si>
    <t>28A1300041</t>
  </si>
  <si>
    <t>28A2000053</t>
  </si>
  <si>
    <t>28A2200026</t>
  </si>
  <si>
    <t>28A3000029</t>
  </si>
  <si>
    <t>28A3300031</t>
  </si>
  <si>
    <t>28A3300049</t>
  </si>
  <si>
    <t>28A3300064</t>
  </si>
  <si>
    <t>28B0100010</t>
  </si>
  <si>
    <t>28B0500011</t>
  </si>
  <si>
    <t>28B0900021</t>
  </si>
  <si>
    <t>28B1200017</t>
  </si>
  <si>
    <t>28B1400013</t>
  </si>
  <si>
    <t>28B1600018</t>
  </si>
  <si>
    <t>28B1700016</t>
  </si>
  <si>
    <t>28B2200016</t>
  </si>
  <si>
    <t>28B2600017</t>
  </si>
  <si>
    <t>28B2700015</t>
  </si>
  <si>
    <t>28B3200015</t>
  </si>
  <si>
    <t>28B3300013</t>
  </si>
  <si>
    <t>28B4000018</t>
  </si>
  <si>
    <t>28B4000026</t>
  </si>
  <si>
    <t>28B4000034</t>
  </si>
  <si>
    <t>28B4800011</t>
  </si>
  <si>
    <t>28B5000017</t>
  </si>
  <si>
    <t>28B5000025</t>
  </si>
  <si>
    <t>事務局使用</t>
    <rPh sb="3" eb="5">
      <t>シヨウ</t>
    </rPh>
    <phoneticPr fontId="3"/>
  </si>
  <si>
    <t>３　交付金以外の部分で賃金水準を引き下げないことについて（令和６年の賃金総額が令和５年の賃金総額より上回っているかの確認）</t>
    <phoneticPr fontId="5"/>
  </si>
  <si>
    <t>●※各タブの名称は絶対に変更しないでください。「基本情報入力シート」、「別紙様式3-１（補助金）」、「別紙様式3-2（補助金）」</t>
    <rPh sb="44" eb="47">
      <t>ホジョキン</t>
    </rPh>
    <rPh sb="59" eb="62">
      <t>ホジョキン</t>
    </rPh>
    <phoneticPr fontId="3"/>
  </si>
  <si>
    <t>訪問入浴介護</t>
  </si>
  <si>
    <t>予防訪問入浴介護</t>
  </si>
  <si>
    <t>通所リハビリ</t>
  </si>
  <si>
    <t>予防通所リハビリ</t>
  </si>
  <si>
    <t>予防特定施設介護</t>
  </si>
  <si>
    <t>認知症型通所介護</t>
  </si>
  <si>
    <t>予防認知症型通所</t>
  </si>
  <si>
    <t>小規模多機能型</t>
  </si>
  <si>
    <t>予防小規模多機能</t>
  </si>
  <si>
    <t>予防小規模短期</t>
  </si>
  <si>
    <t>複合型看小短期</t>
  </si>
  <si>
    <t>認知症型短期</t>
  </si>
  <si>
    <t>予防認知症型</t>
  </si>
  <si>
    <t>予防認知症型短期</t>
  </si>
  <si>
    <t>短期入所生活介護</t>
  </si>
  <si>
    <t>予防短期生活介護</t>
  </si>
  <si>
    <t>予防短期老健施設</t>
  </si>
  <si>
    <t>短期入所医療施設</t>
  </si>
  <si>
    <t>介護医療院</t>
  </si>
  <si>
    <t>短期入所医療院</t>
  </si>
  <si>
    <t>予防短期医療施設</t>
  </si>
  <si>
    <t>訪問型独自</t>
  </si>
  <si>
    <t>訪問型定率</t>
  </si>
  <si>
    <t>訪問型定額</t>
  </si>
  <si>
    <t>通所型独自</t>
  </si>
  <si>
    <t>夜間対応訪問介護</t>
  </si>
  <si>
    <t>定期巡回随時対応</t>
  </si>
  <si>
    <t>地域通所介護</t>
  </si>
  <si>
    <t>特定施設生活介護</t>
  </si>
  <si>
    <t>特定施設生活短期</t>
  </si>
  <si>
    <t>地域特定施設介護</t>
  </si>
  <si>
    <t>地域特定施設短期</t>
  </si>
  <si>
    <t>小規模多機能短期</t>
  </si>
  <si>
    <t>複合型看護小規模</t>
  </si>
  <si>
    <t>認知症型共同生活</t>
  </si>
  <si>
    <t>介護福祉施設</t>
  </si>
  <si>
    <t>地域老人福祉施設</t>
  </si>
  <si>
    <t>介護保健施設</t>
  </si>
  <si>
    <t>短期入所老健施設</t>
  </si>
  <si>
    <t>通所型定率</t>
  </si>
  <si>
    <t>通所型定額</t>
  </si>
  <si>
    <t>○○ケアサービス</t>
  </si>
  <si>
    <t>代表取締役</t>
    <rPh sb="0" eb="2">
      <t>ダイヒョウ</t>
    </rPh>
    <rPh sb="2" eb="5">
      <t>トリシマリヤク</t>
    </rPh>
    <phoneticPr fontId="8"/>
  </si>
  <si>
    <t>千代田区霞が関 1－2－2</t>
  </si>
  <si>
    <t>○○ビル 18F</t>
  </si>
  <si>
    <t>厚労 花子</t>
    <rPh sb="0" eb="2">
      <t>コウロウ</t>
    </rPh>
    <rPh sb="3" eb="5">
      <t>ハナコ</t>
    </rPh>
    <phoneticPr fontId="8"/>
  </si>
  <si>
    <t>1234567891234</t>
    <phoneticPr fontId="3"/>
  </si>
  <si>
    <t>厚労 太郎</t>
    <rPh sb="0" eb="2">
      <t>コウロウ</t>
    </rPh>
    <rPh sb="3" eb="5">
      <t>タロウ</t>
    </rPh>
    <phoneticPr fontId="8"/>
  </si>
  <si>
    <t>03-3571-XXXX</t>
  </si>
  <si>
    <t>aaa@aaa.aa.jp</t>
  </si>
  <si>
    <t>コウロウ　タロウ</t>
  </si>
  <si>
    <t>兵庫県</t>
    <rPh sb="0" eb="3">
      <t>ヒョウゴケン</t>
    </rPh>
    <phoneticPr fontId="5"/>
  </si>
  <si>
    <t>介護保険事業所名称０１</t>
    <rPh sb="0" eb="2">
      <t>カイゴ</t>
    </rPh>
    <rPh sb="2" eb="4">
      <t>ホケン</t>
    </rPh>
    <rPh sb="4" eb="7">
      <t>ジギョウショ</t>
    </rPh>
    <rPh sb="7" eb="9">
      <t>メイショウ</t>
    </rPh>
    <phoneticPr fontId="12"/>
  </si>
  <si>
    <t>介護保険事業所名称０２</t>
    <rPh sb="0" eb="2">
      <t>カイゴ</t>
    </rPh>
    <rPh sb="2" eb="4">
      <t>ホケン</t>
    </rPh>
    <rPh sb="4" eb="7">
      <t>ジギョウショ</t>
    </rPh>
    <rPh sb="7" eb="9">
      <t>メイショウ</t>
    </rPh>
    <phoneticPr fontId="12"/>
  </si>
  <si>
    <t>介護保険事業所名称０３</t>
    <rPh sb="0" eb="2">
      <t>カイゴ</t>
    </rPh>
    <rPh sb="2" eb="4">
      <t>ホケン</t>
    </rPh>
    <rPh sb="4" eb="7">
      <t>ジギョウショ</t>
    </rPh>
    <rPh sb="7" eb="9">
      <t>メイショウ</t>
    </rPh>
    <phoneticPr fontId="1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</si>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</sst>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24"/>
      <color theme="1"/>
      <name val="ＭＳ Ｐゴシック"/>
      <family val="3"/>
      <charset val="128"/>
    </font>
    <font>
      <b/>
      <sz val="22"/>
      <color theme="1"/>
      <name val="ＭＳ Ｐゴシック"/>
      <family val="3"/>
      <charset val="128"/>
    </font>
    <font>
      <b/>
      <sz val="11"/>
      <color theme="1"/>
      <name val="ＭＳ Ｐゴシック"/>
      <family val="3"/>
      <charset val="128"/>
      <scheme val="major"/>
    </font>
    <font>
      <sz val="9"/>
      <color indexed="81"/>
      <name val="MS P ゴシック"/>
      <family val="3"/>
      <charset val="128"/>
    </font>
    <font>
      <sz val="9"/>
      <color rgb="FFFF0000"/>
      <name val="ＭＳ Ｐゴシック"/>
      <family val="3"/>
      <charset val="128"/>
    </font>
    <font>
      <b/>
      <sz val="9"/>
      <color indexed="81"/>
      <name val="MS P ゴシック"/>
      <family val="3"/>
      <charset val="128"/>
    </font>
    <font>
      <b/>
      <sz val="16"/>
      <color indexed="81"/>
      <name val="MS P ゴシック"/>
      <family val="3"/>
      <charset val="128"/>
    </font>
    <font>
      <u/>
      <sz val="11"/>
      <color rgb="FF000000"/>
      <name val="MS P ゴシック"/>
      <family val="3"/>
      <charset val="128"/>
    </font>
    <font>
      <u/>
      <sz val="11"/>
      <color indexed="81"/>
      <name val="MS P ゴシック"/>
      <family val="3"/>
      <charset val="128"/>
    </font>
    <font>
      <b/>
      <sz val="22"/>
      <name val="ＭＳ Ｐゴシック"/>
      <family val="3"/>
      <charset val="128"/>
    </font>
    <font>
      <sz val="9"/>
      <color rgb="FF000000"/>
      <name val="MS P ゴシック"/>
      <family val="3"/>
      <charset val="128"/>
    </font>
    <font>
      <b/>
      <u/>
      <sz val="12"/>
      <name val="ＭＳ Ｐゴシック"/>
      <family val="3"/>
      <charset val="128"/>
    </font>
    <font>
      <b/>
      <sz val="11"/>
      <color theme="1"/>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rgb="FF00B0F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diagonal/>
    </border>
    <border>
      <left/>
      <right style="medium">
        <color indexed="64"/>
      </right>
      <top/>
      <bottom style="thin">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center"/>
    </xf>
    <xf numFmtId="0" fontId="32" fillId="23" borderId="69" applyNumberFormat="0" applyAlignment="0" applyProtection="0">
      <alignment vertical="center"/>
    </xf>
    <xf numFmtId="0" fontId="33" fillId="24" borderId="0" applyNumberFormat="0" applyBorder="0" applyAlignment="0" applyProtection="0">
      <alignment vertical="center"/>
    </xf>
    <xf numFmtId="0" fontId="11" fillId="25" borderId="70" applyNumberFormat="0" applyFont="0" applyAlignment="0" applyProtection="0">
      <alignment vertical="center"/>
    </xf>
    <xf numFmtId="0" fontId="34" fillId="0" borderId="71" applyNumberFormat="0" applyFill="0" applyAlignment="0" applyProtection="0">
      <alignment vertical="center"/>
    </xf>
    <xf numFmtId="0" fontId="35" fillId="6" borderId="0" applyNumberFormat="0" applyBorder="0" applyAlignment="0" applyProtection="0">
      <alignment vertical="center"/>
    </xf>
    <xf numFmtId="0" fontId="36" fillId="26" borderId="72" applyNumberFormat="0" applyAlignment="0" applyProtection="0">
      <alignment vertical="center"/>
    </xf>
    <xf numFmtId="0" fontId="37" fillId="0" borderId="0" applyNumberFormat="0" applyFill="0" applyBorder="0" applyAlignment="0" applyProtection="0">
      <alignment vertical="center"/>
    </xf>
    <xf numFmtId="0" fontId="38" fillId="0" borderId="73" applyNumberFormat="0" applyFill="0" applyAlignment="0" applyProtection="0">
      <alignment vertical="center"/>
    </xf>
    <xf numFmtId="0" fontId="39" fillId="0" borderId="74" applyNumberFormat="0" applyFill="0" applyAlignment="0" applyProtection="0">
      <alignment vertical="center"/>
    </xf>
    <xf numFmtId="0" fontId="40" fillId="0" borderId="75" applyNumberFormat="0" applyFill="0" applyAlignment="0" applyProtection="0">
      <alignment vertical="center"/>
    </xf>
    <xf numFmtId="0" fontId="40" fillId="0" borderId="0" applyNumberFormat="0" applyFill="0" applyBorder="0" applyAlignment="0" applyProtection="0">
      <alignment vertical="center"/>
    </xf>
    <xf numFmtId="0" fontId="41" fillId="0" borderId="76" applyNumberFormat="0" applyFill="0" applyAlignment="0" applyProtection="0">
      <alignment vertical="center"/>
    </xf>
    <xf numFmtId="0" fontId="42" fillId="26" borderId="77" applyNumberFormat="0" applyAlignment="0" applyProtection="0">
      <alignment vertical="center"/>
    </xf>
    <xf numFmtId="0" fontId="43" fillId="0" borderId="0" applyNumberFormat="0" applyFill="0" applyBorder="0" applyAlignment="0" applyProtection="0">
      <alignment vertical="center"/>
    </xf>
    <xf numFmtId="0" fontId="44" fillId="10" borderId="72" applyNumberFormat="0" applyAlignment="0" applyProtection="0">
      <alignment vertical="center"/>
    </xf>
    <xf numFmtId="0" fontId="23" fillId="0" borderId="0"/>
    <xf numFmtId="0" fontId="45"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5">
    <xf numFmtId="0" fontId="0" fillId="0" borderId="0" xfId="0">
      <alignment vertical="center"/>
    </xf>
    <xf numFmtId="0" fontId="9" fillId="3" borderId="45"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 xfId="0" applyFont="1" applyFill="1" applyBorder="1" applyAlignment="1" applyProtection="1">
      <alignment vertical="center" wrapText="1"/>
      <protection locked="0"/>
    </xf>
    <xf numFmtId="0" fontId="9" fillId="3" borderId="46" xfId="0" applyFont="1" applyFill="1" applyBorder="1" applyAlignment="1" applyProtection="1">
      <alignment vertical="center" wrapText="1"/>
      <protection locked="0"/>
    </xf>
    <xf numFmtId="0" fontId="9" fillId="3" borderId="48" xfId="0" applyFont="1" applyFill="1" applyBorder="1" applyAlignment="1" applyProtection="1">
      <alignment vertical="center" wrapText="1"/>
      <protection locked="0"/>
    </xf>
    <xf numFmtId="0" fontId="9" fillId="3" borderId="49"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0" xfId="0" applyFont="1" applyBorder="1">
      <alignment vertical="center"/>
    </xf>
    <xf numFmtId="0" fontId="55" fillId="0" borderId="27" xfId="0" applyFont="1" applyBorder="1">
      <alignment vertical="center"/>
    </xf>
    <xf numFmtId="0" fontId="55" fillId="0" borderId="62"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68" xfId="0" applyFont="1" applyBorder="1">
      <alignment vertical="center"/>
    </xf>
    <xf numFmtId="0" fontId="55" fillId="0" borderId="99" xfId="0" applyFont="1" applyBorder="1">
      <alignment vertical="center"/>
    </xf>
    <xf numFmtId="0" fontId="55" fillId="0" borderId="100" xfId="0" applyFont="1" applyBorder="1">
      <alignment vertical="center"/>
    </xf>
    <xf numFmtId="0" fontId="9" fillId="3" borderId="101" xfId="0" applyFont="1" applyFill="1" applyBorder="1" applyAlignment="1" applyProtection="1">
      <alignment vertical="center" wrapText="1"/>
      <protection locked="0"/>
    </xf>
    <xf numFmtId="0" fontId="9" fillId="3" borderId="43" xfId="0" applyFont="1" applyFill="1" applyBorder="1" applyAlignment="1" applyProtection="1">
      <alignment vertical="center" wrapText="1"/>
      <protection locked="0"/>
    </xf>
    <xf numFmtId="0" fontId="59" fillId="0" borderId="25" xfId="0" applyFont="1" applyBorder="1" applyAlignment="1">
      <alignment vertical="center" wrapText="1"/>
    </xf>
    <xf numFmtId="0" fontId="59" fillId="0" borderId="80" xfId="0" applyFont="1" applyBorder="1">
      <alignment vertical="center"/>
    </xf>
    <xf numFmtId="0" fontId="59" fillId="0" borderId="62" xfId="0" applyFont="1" applyBorder="1">
      <alignment vertical="center"/>
    </xf>
    <xf numFmtId="0" fontId="9" fillId="3" borderId="1"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2" xfId="0" applyFont="1" applyBorder="1" applyAlignment="1">
      <alignment horizontal="left" vertical="center" wrapText="1"/>
    </xf>
    <xf numFmtId="0" fontId="55" fillId="0" borderId="27" xfId="0" applyFont="1" applyBorder="1" applyAlignment="1">
      <alignment horizontal="left" vertical="center" wrapText="1"/>
    </xf>
    <xf numFmtId="0" fontId="55" fillId="0" borderId="54" xfId="0" applyFont="1" applyBorder="1" applyAlignment="1">
      <alignment horizontal="left" vertical="center" wrapText="1"/>
    </xf>
    <xf numFmtId="0" fontId="0" fillId="0" borderId="0" xfId="0"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176" fontId="9" fillId="0" borderId="0" xfId="0" applyNumberFormat="1" applyFont="1">
      <alignment vertical="center"/>
    </xf>
    <xf numFmtId="0" fontId="0" fillId="0" borderId="0" xfId="0" applyAlignment="1">
      <alignment vertical="top" wrapText="1"/>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4"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0"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3" xfId="0" applyFont="1" applyBorder="1">
      <alignment vertical="center"/>
    </xf>
    <xf numFmtId="176" fontId="24" fillId="0" borderId="7" xfId="0" applyNumberFormat="1" applyFont="1" applyBorder="1">
      <alignment vertical="center"/>
    </xf>
    <xf numFmtId="0" fontId="23" fillId="0" borderId="64" xfId="0" applyFont="1" applyBorder="1">
      <alignment vertical="center"/>
    </xf>
    <xf numFmtId="0" fontId="23" fillId="0" borderId="97"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4" xfId="0" applyFont="1" applyFill="1" applyBorder="1">
      <alignment vertical="center"/>
    </xf>
    <xf numFmtId="0" fontId="0" fillId="2" borderId="84"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4" borderId="1" xfId="0" applyFont="1" applyFill="1" applyBorder="1" applyAlignment="1">
      <alignment horizontal="center" vertical="center"/>
    </xf>
    <xf numFmtId="0" fontId="24" fillId="0" borderId="93" xfId="0" quotePrefix="1" applyFont="1" applyBorder="1" applyAlignment="1">
      <alignment horizontal="left" vertical="center"/>
    </xf>
    <xf numFmtId="0" fontId="25" fillId="4" borderId="1" xfId="0" applyFont="1" applyFill="1" applyBorder="1" applyAlignment="1">
      <alignment horizontal="left" vertical="center"/>
    </xf>
    <xf numFmtId="0" fontId="24" fillId="0" borderId="95" xfId="0" applyFont="1" applyBorder="1" applyAlignment="1">
      <alignment horizontal="left" vertical="center"/>
    </xf>
    <xf numFmtId="0" fontId="0" fillId="0" borderId="0" xfId="0" applyAlignment="1">
      <alignment horizontal="left" vertical="center"/>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99"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68" xfId="0" applyBorder="1">
      <alignment vertical="center"/>
    </xf>
    <xf numFmtId="0" fontId="26" fillId="2" borderId="48"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2" xfId="0" applyFont="1" applyBorder="1" applyAlignment="1">
      <alignment horizontal="center" vertical="center"/>
    </xf>
    <xf numFmtId="0" fontId="26" fillId="0" borderId="52" xfId="0" applyFont="1" applyBorder="1" applyAlignment="1">
      <alignment vertical="center" wrapText="1"/>
    </xf>
    <xf numFmtId="0" fontId="26" fillId="0" borderId="42" xfId="0" applyFont="1" applyBorder="1" applyAlignment="1">
      <alignment vertical="center" wrapText="1"/>
    </xf>
    <xf numFmtId="0" fontId="17" fillId="0" borderId="52" xfId="0" applyFont="1" applyBorder="1">
      <alignment vertical="center"/>
    </xf>
    <xf numFmtId="0" fontId="26" fillId="2" borderId="65" xfId="0" applyFont="1" applyFill="1" applyBorder="1" applyAlignment="1">
      <alignment horizontal="center" vertical="center"/>
    </xf>
    <xf numFmtId="0" fontId="17" fillId="2" borderId="65" xfId="0" applyFont="1" applyFill="1" applyBorder="1">
      <alignment vertical="center"/>
    </xf>
    <xf numFmtId="0" fontId="17" fillId="0" borderId="65" xfId="0" applyFont="1" applyBorder="1">
      <alignment vertical="center"/>
    </xf>
    <xf numFmtId="0" fontId="0" fillId="0" borderId="65" xfId="0" applyBorder="1">
      <alignment vertical="center"/>
    </xf>
    <xf numFmtId="0" fontId="0" fillId="0" borderId="65"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47" xfId="0" applyFont="1" applyBorder="1" applyAlignment="1">
      <alignment vertical="center" wrapText="1"/>
    </xf>
    <xf numFmtId="0" fontId="26" fillId="0" borderId="48" xfId="0" applyFont="1" applyBorder="1" applyAlignment="1">
      <alignment vertical="center" wrapText="1"/>
    </xf>
    <xf numFmtId="0" fontId="17" fillId="0" borderId="53" xfId="0" applyFont="1" applyBorder="1">
      <alignment vertical="center"/>
    </xf>
    <xf numFmtId="0" fontId="26" fillId="2" borderId="58" xfId="0" applyFont="1" applyFill="1" applyBorder="1" applyAlignment="1">
      <alignment horizontal="center" vertical="center"/>
    </xf>
    <xf numFmtId="0" fontId="17" fillId="2" borderId="58" xfId="0" applyFont="1" applyFill="1" applyBorder="1">
      <alignment vertical="center"/>
    </xf>
    <xf numFmtId="0" fontId="17" fillId="0" borderId="58" xfId="0" applyFont="1" applyBorder="1">
      <alignment vertical="center"/>
    </xf>
    <xf numFmtId="0" fontId="0" fillId="0" borderId="58" xfId="0" applyBorder="1">
      <alignment vertical="center"/>
    </xf>
    <xf numFmtId="0" fontId="0" fillId="0" borderId="58"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20" fillId="4" borderId="25" xfId="0" applyFont="1" applyFill="1" applyBorder="1" applyAlignment="1">
      <alignment horizontal="center" vertical="center"/>
    </xf>
    <xf numFmtId="0" fontId="71" fillId="4" borderId="25" xfId="0" applyFont="1" applyFill="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20" fillId="29" borderId="27" xfId="0" applyFont="1" applyFill="1" applyBorder="1" applyAlignment="1">
      <alignment horizontal="center" vertical="center"/>
    </xf>
    <xf numFmtId="0" fontId="70" fillId="4" borderId="25" xfId="0" applyFont="1" applyFill="1" applyBorder="1" applyAlignment="1">
      <alignment vertical="center"/>
    </xf>
    <xf numFmtId="0" fontId="9" fillId="3" borderId="1" xfId="0" applyFont="1" applyFill="1" applyBorder="1" applyProtection="1">
      <alignment vertical="center"/>
      <protection locked="0"/>
    </xf>
    <xf numFmtId="0" fontId="9" fillId="3" borderId="48" xfId="0" applyFont="1" applyFill="1" applyBorder="1" applyProtection="1">
      <alignment vertical="center"/>
      <protection locked="0"/>
    </xf>
    <xf numFmtId="0" fontId="9" fillId="0" borderId="3" xfId="0" applyFont="1" applyBorder="1" applyAlignment="1">
      <alignment horizontal="center" vertical="center"/>
    </xf>
    <xf numFmtId="0" fontId="26" fillId="0" borderId="2" xfId="0" applyFont="1" applyBorder="1" applyAlignment="1">
      <alignment horizontal="center" vertical="center"/>
    </xf>
    <xf numFmtId="0" fontId="20" fillId="0" borderId="0" xfId="0" applyFont="1" applyAlignment="1">
      <alignment vertical="center"/>
    </xf>
    <xf numFmtId="0" fontId="26" fillId="3" borderId="65"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58" xfId="0" applyFont="1" applyFill="1" applyBorder="1" applyAlignment="1" applyProtection="1">
      <alignment horizontal="center" vertical="center"/>
      <protection locked="0"/>
    </xf>
    <xf numFmtId="178" fontId="26" fillId="3" borderId="52" xfId="0" applyNumberFormat="1" applyFont="1" applyFill="1" applyBorder="1" applyProtection="1">
      <alignment vertical="center"/>
      <protection locked="0"/>
    </xf>
    <xf numFmtId="178" fontId="26" fillId="3" borderId="43" xfId="0" applyNumberFormat="1" applyFont="1" applyFill="1" applyBorder="1" applyProtection="1">
      <alignment vertical="center"/>
      <protection locked="0"/>
    </xf>
    <xf numFmtId="178" fontId="26" fillId="3" borderId="2" xfId="0" applyNumberFormat="1" applyFont="1" applyFill="1" applyBorder="1" applyProtection="1">
      <alignment vertical="center"/>
      <protection locked="0"/>
    </xf>
    <xf numFmtId="178" fontId="26" fillId="3" borderId="46" xfId="0" applyNumberFormat="1" applyFont="1" applyFill="1" applyBorder="1" applyProtection="1">
      <alignment vertical="center"/>
      <protection locked="0"/>
    </xf>
    <xf numFmtId="178" fontId="26" fillId="3" borderId="53" xfId="0" applyNumberFormat="1" applyFont="1" applyFill="1" applyBorder="1" applyProtection="1">
      <alignment vertical="center"/>
      <protection locked="0"/>
    </xf>
    <xf numFmtId="178" fontId="26" fillId="3" borderId="49" xfId="0" applyNumberFormat="1" applyFont="1" applyFill="1" applyBorder="1" applyProtection="1">
      <alignment vertical="center"/>
      <protection locked="0"/>
    </xf>
    <xf numFmtId="0" fontId="24" fillId="3" borderId="41" xfId="0" applyFont="1" applyFill="1" applyBorder="1" applyAlignment="1" applyProtection="1">
      <alignment horizontal="center" vertical="center" wrapText="1"/>
      <protection locked="0"/>
    </xf>
    <xf numFmtId="0" fontId="24" fillId="3" borderId="32" xfId="0" applyFont="1" applyFill="1" applyBorder="1" applyAlignment="1" applyProtection="1">
      <alignment horizontal="center" vertical="center" wrapText="1"/>
      <protection locked="0"/>
    </xf>
    <xf numFmtId="0" fontId="24" fillId="3" borderId="25" xfId="0" applyFont="1" applyFill="1" applyBorder="1" applyAlignment="1" applyProtection="1">
      <alignment horizontal="center" vertical="center" wrapText="1"/>
      <protection locked="0"/>
    </xf>
    <xf numFmtId="0" fontId="9" fillId="0" borderId="58" xfId="0" applyFont="1" applyBorder="1" applyAlignment="1">
      <alignment horizontal="center" vertical="center"/>
    </xf>
    <xf numFmtId="0" fontId="26" fillId="0" borderId="2" xfId="0" applyFont="1" applyBorder="1" applyAlignment="1">
      <alignment vertical="center" wrapText="1"/>
    </xf>
    <xf numFmtId="0" fontId="26" fillId="0" borderId="1" xfId="0" applyFont="1" applyBorder="1" applyAlignment="1">
      <alignment vertical="center" wrapText="1"/>
    </xf>
    <xf numFmtId="0" fontId="26" fillId="0" borderId="53" xfId="0" applyFont="1" applyBorder="1" applyAlignment="1">
      <alignment horizontal="center" vertical="center"/>
    </xf>
    <xf numFmtId="0" fontId="26" fillId="0" borderId="53" xfId="0" applyFont="1" applyBorder="1" applyAlignment="1">
      <alignment vertical="center" wrapText="1"/>
    </xf>
    <xf numFmtId="0" fontId="20" fillId="0" borderId="0" xfId="0" applyFont="1" applyFill="1" applyAlignment="1">
      <alignment vertical="center"/>
    </xf>
    <xf numFmtId="0" fontId="20" fillId="29" borderId="26" xfId="0" applyFont="1" applyFill="1" applyBorder="1" applyAlignment="1">
      <alignment horizontal="center" vertical="center"/>
    </xf>
    <xf numFmtId="0" fontId="20" fillId="29" borderId="62" xfId="0" applyFont="1" applyFill="1" applyBorder="1" applyAlignment="1">
      <alignment horizontal="center" vertical="center"/>
    </xf>
    <xf numFmtId="0" fontId="9" fillId="3" borderId="1" xfId="0" applyFont="1" applyFill="1" applyBorder="1" applyProtection="1">
      <alignment vertical="center"/>
      <protection locked="0"/>
    </xf>
    <xf numFmtId="0" fontId="9" fillId="0" borderId="48" xfId="0" applyFont="1" applyBorder="1" applyAlignment="1">
      <alignment horizontal="center" vertical="center"/>
    </xf>
    <xf numFmtId="0" fontId="78" fillId="4" borderId="25" xfId="0" applyFont="1" applyFill="1" applyBorder="1" applyAlignment="1">
      <alignment horizontal="center" vertical="center"/>
    </xf>
    <xf numFmtId="0" fontId="9" fillId="3" borderId="1" xfId="0" applyFont="1" applyFill="1" applyBorder="1" applyProtection="1">
      <alignment vertical="center"/>
      <protection locked="0"/>
    </xf>
    <xf numFmtId="0" fontId="9" fillId="3" borderId="42"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3" borderId="106"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86" xfId="0" applyFont="1" applyFill="1" applyBorder="1" applyAlignment="1" applyProtection="1">
      <alignment horizontal="left" vertical="center"/>
      <protection locked="0"/>
    </xf>
    <xf numFmtId="0" fontId="9" fillId="3" borderId="52" xfId="0" applyFont="1" applyFill="1" applyBorder="1" applyProtection="1">
      <alignment vertical="center"/>
      <protection locked="0"/>
    </xf>
    <xf numFmtId="0" fontId="9" fillId="3" borderId="65" xfId="0" applyFont="1" applyFill="1" applyBorder="1" applyProtection="1">
      <alignment vertical="center"/>
      <protection locked="0"/>
    </xf>
    <xf numFmtId="0" fontId="9" fillId="3" borderId="56"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3" borderId="67" xfId="0" applyNumberFormat="1" applyFont="1" applyFill="1" applyBorder="1" applyAlignment="1" applyProtection="1">
      <alignment horizontal="center" vertical="center"/>
      <protection locked="0"/>
    </xf>
    <xf numFmtId="0" fontId="13" fillId="3" borderId="65" xfId="0" applyNumberFormat="1" applyFont="1" applyFill="1" applyBorder="1" applyAlignment="1" applyProtection="1">
      <alignment horizontal="center" vertical="center"/>
      <protection locked="0"/>
    </xf>
    <xf numFmtId="0" fontId="13" fillId="3" borderId="56" xfId="0" applyNumberFormat="1" applyFont="1" applyFill="1" applyBorder="1" applyAlignment="1" applyProtection="1">
      <alignment horizontal="center" vertical="center"/>
      <protection locked="0"/>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0" fillId="30" borderId="19" xfId="0" applyFont="1" applyFill="1" applyBorder="1" applyAlignment="1">
      <alignment horizontal="left" vertical="center" wrapText="1"/>
    </xf>
    <xf numFmtId="0" fontId="0" fillId="30" borderId="20" xfId="0" applyFont="1" applyFill="1" applyBorder="1" applyAlignment="1">
      <alignment horizontal="left" vertical="center" wrapText="1"/>
    </xf>
    <xf numFmtId="0" fontId="0" fillId="30" borderId="38" xfId="0" applyFont="1" applyFill="1" applyBorder="1" applyAlignment="1">
      <alignment horizontal="left" vertical="center" wrapText="1"/>
    </xf>
    <xf numFmtId="0" fontId="13" fillId="0" borderId="0" xfId="0" applyFont="1" applyAlignment="1">
      <alignment horizontal="left" vertical="center" wrapText="1"/>
    </xf>
    <xf numFmtId="0" fontId="9" fillId="3" borderId="57"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99" xfId="0" applyFont="1" applyFill="1" applyBorder="1" applyAlignment="1" applyProtection="1">
      <alignment horizontal="left" vertical="center"/>
      <protection locked="0"/>
    </xf>
    <xf numFmtId="0" fontId="10" fillId="3" borderId="66" xfId="4" applyFont="1" applyFill="1" applyBorder="1" applyAlignment="1" applyProtection="1">
      <alignment horizontal="left" vertical="center"/>
      <protection locked="0"/>
    </xf>
    <xf numFmtId="0" fontId="10" fillId="3" borderId="58" xfId="4" applyFont="1" applyFill="1" applyBorder="1" applyAlignment="1" applyProtection="1">
      <alignment horizontal="left" vertical="center"/>
      <protection locked="0"/>
    </xf>
    <xf numFmtId="0" fontId="10" fillId="3" borderId="100" xfId="4" applyFont="1" applyFill="1" applyBorder="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107" xfId="0" applyFont="1" applyFill="1" applyBorder="1" applyAlignment="1" applyProtection="1">
      <alignment horizontal="left" vertical="center"/>
      <protection locked="0"/>
    </xf>
    <xf numFmtId="0" fontId="9" fillId="0" borderId="1" xfId="0" applyFont="1" applyBorder="1">
      <alignment vertical="center"/>
    </xf>
    <xf numFmtId="0" fontId="9" fillId="0" borderId="3" xfId="0" applyFont="1" applyBorder="1" applyAlignment="1">
      <alignment horizontal="left" vertical="center"/>
    </xf>
    <xf numFmtId="0" fontId="9" fillId="0" borderId="99" xfId="0" applyFont="1" applyBorder="1" applyAlignment="1">
      <alignment horizontal="left" vertical="center"/>
    </xf>
    <xf numFmtId="49" fontId="0" fillId="3" borderId="57" xfId="0" applyNumberFormat="1" applyFill="1" applyBorder="1" applyAlignment="1" applyProtection="1">
      <alignment horizontal="left" vertical="center"/>
      <protection locked="0"/>
    </xf>
    <xf numFmtId="49" fontId="0" fillId="3" borderId="3" xfId="0" applyNumberForma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0" fontId="20" fillId="0" borderId="40" xfId="0" applyFont="1" applyFill="1" applyBorder="1" applyAlignment="1" applyProtection="1">
      <alignment horizontal="left" vertical="center"/>
    </xf>
    <xf numFmtId="0" fontId="20" fillId="0" borderId="29" xfId="0" applyFont="1" applyFill="1" applyBorder="1" applyAlignment="1" applyProtection="1">
      <alignment horizontal="left" vertical="center"/>
    </xf>
    <xf numFmtId="0" fontId="20" fillId="0" borderId="30" xfId="0" applyFont="1" applyFill="1" applyBorder="1" applyAlignment="1" applyProtection="1">
      <alignment horizontal="left" vertical="center"/>
    </xf>
    <xf numFmtId="0" fontId="9" fillId="3" borderId="67" xfId="0" applyFont="1" applyFill="1" applyBorder="1" applyAlignment="1" applyProtection="1">
      <alignment horizontal="left" vertical="center"/>
      <protection locked="0"/>
    </xf>
    <xf numFmtId="0" fontId="9" fillId="3" borderId="65" xfId="0" applyFont="1" applyFill="1" applyBorder="1" applyAlignment="1" applyProtection="1">
      <alignment horizontal="left" vertical="center"/>
      <protection locked="0"/>
    </xf>
    <xf numFmtId="0" fontId="9" fillId="3" borderId="68" xfId="0" applyFont="1" applyFill="1" applyBorder="1" applyAlignment="1" applyProtection="1">
      <alignment horizontal="left" vertical="center"/>
      <protection locked="0"/>
    </xf>
    <xf numFmtId="0" fontId="9" fillId="0" borderId="34" xfId="0" applyFont="1" applyBorder="1" applyAlignment="1">
      <alignment horizontal="center" vertical="center"/>
    </xf>
    <xf numFmtId="0" fontId="9" fillId="0" borderId="12" xfId="0" applyFont="1" applyBorder="1" applyAlignment="1">
      <alignment horizontal="left" vertical="center" wrapText="1" shrinkToFit="1"/>
    </xf>
    <xf numFmtId="0" fontId="9" fillId="0" borderId="34"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9" fillId="0" borderId="0" xfId="0" applyFont="1" applyAlignment="1">
      <alignment horizontal="left" vertical="top" wrapText="1"/>
    </xf>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13" fillId="3" borderId="57" xfId="0" applyNumberFormat="1" applyFont="1" applyFill="1" applyBorder="1" applyAlignment="1" applyProtection="1">
      <alignment horizontal="center" vertical="center"/>
      <protection locked="0"/>
    </xf>
    <xf numFmtId="0" fontId="13" fillId="3" borderId="3" xfId="0" applyNumberFormat="1" applyFont="1" applyFill="1" applyBorder="1" applyAlignment="1" applyProtection="1">
      <alignment horizontal="center" vertical="center"/>
      <protection locked="0"/>
    </xf>
    <xf numFmtId="0" fontId="13" fillId="3" borderId="4" xfId="0" applyNumberFormat="1" applyFont="1" applyFill="1" applyBorder="1" applyAlignment="1" applyProtection="1">
      <alignment horizontal="center" vertical="center"/>
      <protection locked="0"/>
    </xf>
    <xf numFmtId="0" fontId="13" fillId="3" borderId="59" xfId="0" applyNumberFormat="1" applyFont="1" applyFill="1" applyBorder="1" applyAlignment="1" applyProtection="1">
      <alignment horizontal="center" vertical="center"/>
      <protection locked="0"/>
    </xf>
    <xf numFmtId="0" fontId="13" fillId="3" borderId="14" xfId="0" applyNumberFormat="1" applyFont="1" applyFill="1" applyBorder="1" applyAlignment="1" applyProtection="1">
      <alignment horizontal="center" vertical="center"/>
      <protection locked="0"/>
    </xf>
    <xf numFmtId="0" fontId="13" fillId="3" borderId="18" xfId="0" applyNumberFormat="1" applyFont="1" applyFill="1" applyBorder="1" applyAlignment="1" applyProtection="1">
      <alignment horizontal="center" vertical="center"/>
      <protection locked="0"/>
    </xf>
    <xf numFmtId="0" fontId="9" fillId="3" borderId="2"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9" fillId="3" borderId="2" xfId="0" applyFont="1" applyFill="1" applyBorder="1" applyProtection="1">
      <alignment vertical="center"/>
      <protection locked="0"/>
    </xf>
    <xf numFmtId="0" fontId="9" fillId="3" borderId="3" xfId="0" applyFont="1" applyFill="1" applyBorder="1" applyProtection="1">
      <alignment vertical="center"/>
      <protection locked="0"/>
    </xf>
    <xf numFmtId="0" fontId="9" fillId="3" borderId="4" xfId="0" applyFont="1" applyFill="1" applyBorder="1" applyProtection="1">
      <alignment vertical="center"/>
      <protection locked="0"/>
    </xf>
    <xf numFmtId="0" fontId="9" fillId="3" borderId="13" xfId="0" applyFont="1" applyFill="1" applyBorder="1" applyProtection="1">
      <alignment vertical="center"/>
      <protection locked="0"/>
    </xf>
    <xf numFmtId="0" fontId="9" fillId="3" borderId="1" xfId="0" applyFont="1" applyFill="1" applyBorder="1" applyProtection="1">
      <alignment vertical="center"/>
      <protection locked="0"/>
    </xf>
    <xf numFmtId="0" fontId="9" fillId="29" borderId="34" xfId="0" applyFont="1" applyFill="1" applyBorder="1" applyAlignment="1">
      <alignment horizontal="center" vertical="center"/>
    </xf>
    <xf numFmtId="0" fontId="9" fillId="29" borderId="103" xfId="0" applyFont="1" applyFill="1" applyBorder="1" applyAlignment="1">
      <alignment horizontal="center" vertical="center"/>
    </xf>
    <xf numFmtId="0" fontId="20" fillId="29" borderId="61" xfId="0" applyFont="1" applyFill="1" applyBorder="1" applyAlignment="1">
      <alignment horizontal="center" vertical="center"/>
    </xf>
    <xf numFmtId="0" fontId="20" fillId="29" borderId="54" xfId="0" applyFont="1" applyFill="1" applyBorder="1" applyAlignment="1">
      <alignment horizontal="center" vertical="center"/>
    </xf>
    <xf numFmtId="0" fontId="69" fillId="31" borderId="104" xfId="0" applyFont="1" applyFill="1" applyBorder="1" applyAlignment="1">
      <alignment horizontal="center" vertical="center"/>
    </xf>
    <xf numFmtId="0" fontId="69" fillId="31" borderId="105" xfId="0" applyFont="1" applyFill="1" applyBorder="1" applyAlignment="1">
      <alignment horizontal="center" vertical="center"/>
    </xf>
    <xf numFmtId="0" fontId="70" fillId="4" borderId="55" xfId="0" applyFont="1" applyFill="1" applyBorder="1" applyAlignment="1">
      <alignment horizontal="center" vertical="center"/>
    </xf>
    <xf numFmtId="0" fontId="70" fillId="4" borderId="54" xfId="0" applyFont="1" applyFill="1" applyBorder="1" applyAlignment="1">
      <alignment horizontal="center" vertical="center"/>
    </xf>
    <xf numFmtId="0" fontId="0" fillId="30" borderId="22" xfId="0" applyFont="1" applyFill="1" applyBorder="1" applyAlignment="1">
      <alignment horizontal="left" vertical="center" wrapText="1"/>
    </xf>
    <xf numFmtId="0" fontId="0" fillId="30" borderId="23" xfId="0" applyFont="1" applyFill="1" applyBorder="1" applyAlignment="1">
      <alignment horizontal="left" vertical="center" wrapText="1"/>
    </xf>
    <xf numFmtId="0" fontId="0" fillId="30" borderId="84" xfId="0" applyFont="1" applyFill="1" applyBorder="1" applyAlignment="1">
      <alignment horizontal="left" vertical="center" wrapText="1"/>
    </xf>
    <xf numFmtId="0" fontId="0" fillId="30" borderId="33" xfId="0" applyFont="1" applyFill="1" applyBorder="1" applyAlignment="1">
      <alignment horizontal="left" vertical="center" wrapText="1"/>
    </xf>
    <xf numFmtId="0" fontId="0" fillId="30" borderId="21" xfId="0" applyFont="1" applyFill="1" applyBorder="1" applyAlignment="1">
      <alignment horizontal="left" vertical="center" wrapText="1"/>
    </xf>
    <xf numFmtId="0" fontId="0" fillId="30" borderId="32" xfId="0" applyFont="1" applyFill="1" applyBorder="1" applyAlignment="1">
      <alignment horizontal="left" vertical="center" wrapText="1"/>
    </xf>
    <xf numFmtId="0" fontId="13" fillId="30" borderId="0" xfId="0" applyFont="1" applyFill="1" applyAlignment="1">
      <alignment horizontal="left" vertical="center" wrapText="1"/>
    </xf>
    <xf numFmtId="0" fontId="80" fillId="30" borderId="0" xfId="0" applyFont="1" applyFill="1" applyAlignment="1">
      <alignment horizontal="left" vertical="center" wrapText="1"/>
    </xf>
    <xf numFmtId="0" fontId="13" fillId="3" borderId="66" xfId="0" applyNumberFormat="1" applyFont="1" applyFill="1" applyBorder="1" applyAlignment="1" applyProtection="1">
      <alignment horizontal="center" vertical="center"/>
      <protection locked="0"/>
    </xf>
    <xf numFmtId="0" fontId="13" fillId="3" borderId="58" xfId="0" applyNumberFormat="1" applyFont="1" applyFill="1" applyBorder="1" applyAlignment="1" applyProtection="1">
      <alignment horizontal="center" vertical="center"/>
      <protection locked="0"/>
    </xf>
    <xf numFmtId="0" fontId="13" fillId="3" borderId="60" xfId="0" applyNumberFormat="1" applyFont="1" applyFill="1" applyBorder="1" applyAlignment="1" applyProtection="1">
      <alignment horizontal="center" vertical="center"/>
      <protection locked="0"/>
    </xf>
    <xf numFmtId="0" fontId="9" fillId="3" borderId="48" xfId="0" applyFont="1" applyFill="1" applyBorder="1" applyProtection="1">
      <alignment vertical="center"/>
      <protection locked="0"/>
    </xf>
    <xf numFmtId="0" fontId="26" fillId="0" borderId="46" xfId="0" applyFont="1" applyBorder="1" applyAlignment="1">
      <alignment horizontal="center" vertical="center" wrapText="1"/>
    </xf>
    <xf numFmtId="0" fontId="26" fillId="0" borderId="49" xfId="0" applyFont="1" applyBorder="1" applyAlignment="1">
      <alignment horizontal="center" vertical="center" wrapText="1"/>
    </xf>
    <xf numFmtId="0" fontId="13" fillId="2" borderId="5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8" xfId="0" applyFont="1" applyFill="1" applyBorder="1" applyAlignment="1">
      <alignment horizontal="center" vertical="center" shrinkToFit="1"/>
    </xf>
    <xf numFmtId="0" fontId="26" fillId="2" borderId="82"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3"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1"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5" xfId="0" applyFont="1" applyFill="1" applyBorder="1" applyAlignment="1">
      <alignment horizontal="center" vertical="center"/>
    </xf>
    <xf numFmtId="0" fontId="26" fillId="0" borderId="0" xfId="0" applyFont="1" applyAlignment="1">
      <alignment horizontal="left" vertical="top"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47"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8"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4"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1"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28" borderId="19" xfId="0" applyFont="1" applyFill="1" applyBorder="1" applyAlignment="1" applyProtection="1">
      <alignment horizontal="center" vertical="center" shrinkToFit="1"/>
    </xf>
    <xf numFmtId="0" fontId="56" fillId="28" borderId="20" xfId="0" applyFont="1" applyFill="1" applyBorder="1" applyAlignment="1" applyProtection="1">
      <alignment horizontal="center" vertical="center" shrinkToFit="1"/>
    </xf>
    <xf numFmtId="0" fontId="56" fillId="28" borderId="38" xfId="0" applyFont="1" applyFill="1" applyBorder="1" applyAlignment="1" applyProtection="1">
      <alignment horizontal="center" vertical="center" shrinkToFit="1"/>
    </xf>
    <xf numFmtId="0" fontId="19" fillId="30" borderId="0" xfId="0" applyFont="1" applyFill="1" applyAlignment="1">
      <alignment horizontal="left" vertical="top" wrapText="1"/>
    </xf>
    <xf numFmtId="176" fontId="17" fillId="3" borderId="19" xfId="0" applyNumberFormat="1" applyFont="1" applyFill="1" applyBorder="1" applyAlignment="1" applyProtection="1">
      <alignment horizontal="right" vertical="center"/>
      <protection locked="0"/>
    </xf>
    <xf numFmtId="176" fontId="17" fillId="3" borderId="20" xfId="0" applyNumberFormat="1" applyFont="1" applyFill="1" applyBorder="1" applyAlignment="1" applyProtection="1">
      <alignment horizontal="right" vertical="center"/>
      <protection locked="0"/>
    </xf>
    <xf numFmtId="176" fontId="17" fillId="3" borderId="38"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73" fillId="0" borderId="96" xfId="0" applyFont="1" applyBorder="1" applyAlignment="1">
      <alignment horizontal="left" vertical="center"/>
    </xf>
    <xf numFmtId="0" fontId="73" fillId="0" borderId="10" xfId="0" applyFont="1" applyBorder="1" applyAlignment="1">
      <alignment horizontal="left" vertical="center"/>
    </xf>
    <xf numFmtId="0" fontId="73" fillId="0" borderId="98"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48" xfId="0" applyFont="1" applyBorder="1" applyAlignment="1">
      <alignment horizontal="left" vertical="center" wrapText="1"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7" fillId="27" borderId="1" xfId="0" applyFont="1" applyFill="1" applyBorder="1" applyAlignment="1">
      <alignment horizontal="lef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48" xfId="0" applyFont="1" applyBorder="1" applyAlignment="1">
      <alignment horizontal="center" vertical="center" wrapText="1"/>
    </xf>
    <xf numFmtId="10" fontId="17" fillId="3" borderId="82" xfId="55" applyNumberFormat="1" applyFont="1" applyFill="1" applyBorder="1" applyAlignment="1" applyProtection="1">
      <alignment horizontal="center" vertical="center"/>
      <protection locked="0"/>
    </xf>
    <xf numFmtId="10" fontId="17" fillId="3" borderId="83" xfId="55" applyNumberFormat="1" applyFont="1" applyFill="1" applyBorder="1" applyAlignment="1" applyProtection="1">
      <alignment horizontal="center" vertical="center"/>
      <protection locked="0"/>
    </xf>
    <xf numFmtId="10" fontId="17" fillId="3" borderId="81" xfId="55" applyNumberFormat="1" applyFont="1" applyFill="1" applyBorder="1" applyAlignment="1" applyProtection="1">
      <alignment horizontal="center" vertical="center"/>
      <protection locked="0"/>
    </xf>
    <xf numFmtId="10" fontId="17" fillId="3" borderId="85"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48" xfId="0" applyFont="1" applyBorder="1" applyAlignment="1">
      <alignment horizontal="center" vertical="center" wrapText="1"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6" xfId="0" applyFont="1" applyFill="1" applyBorder="1" applyAlignment="1">
      <alignment horizontal="left" vertical="center" wrapText="1"/>
    </xf>
    <xf numFmtId="38" fontId="16" fillId="3" borderId="19" xfId="0" applyNumberFormat="1" applyFont="1" applyFill="1" applyBorder="1" applyAlignment="1" applyProtection="1">
      <alignment horizontal="center" vertical="center" shrinkToFit="1"/>
      <protection locked="0"/>
    </xf>
    <xf numFmtId="38" fontId="16" fillId="3" borderId="20" xfId="0" applyNumberFormat="1" applyFont="1" applyFill="1" applyBorder="1" applyAlignment="1" applyProtection="1">
      <alignment horizontal="center" vertical="center" shrinkToFit="1"/>
      <protection locked="0"/>
    </xf>
    <xf numFmtId="38" fontId="16" fillId="3" borderId="38" xfId="0" applyNumberFormat="1" applyFont="1" applyFill="1" applyBorder="1" applyAlignment="1" applyProtection="1">
      <alignment horizontal="center" vertical="center" shrinkToFit="1"/>
      <protection locked="0"/>
    </xf>
    <xf numFmtId="0" fontId="24" fillId="0" borderId="2" xfId="0" applyFont="1" applyBorder="1" applyAlignment="1">
      <alignment horizontal="left" vertical="center"/>
    </xf>
    <xf numFmtId="0" fontId="19" fillId="3" borderId="2"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3" borderId="19"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96" xfId="0" applyFont="1" applyBorder="1" applyAlignment="1">
      <alignment horizontal="left" vertical="center"/>
    </xf>
    <xf numFmtId="0" fontId="24" fillId="0" borderId="10" xfId="0" applyFont="1" applyBorder="1" applyAlignment="1">
      <alignment horizontal="left" vertical="center"/>
    </xf>
    <xf numFmtId="0" fontId="24" fillId="0" borderId="51" xfId="0" applyFont="1" applyBorder="1" applyAlignment="1">
      <alignment horizontal="left" vertical="center"/>
    </xf>
    <xf numFmtId="0" fontId="52" fillId="2" borderId="0" xfId="0" applyFont="1" applyFill="1" applyAlignment="1">
      <alignment horizontal="center" vertical="center" shrinkToFi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81" fillId="4" borderId="19" xfId="0" applyFont="1" applyFill="1" applyBorder="1" applyAlignment="1">
      <alignment horizontal="center" vertical="center" shrinkToFit="1"/>
    </xf>
    <xf numFmtId="0" fontId="81" fillId="4" borderId="20" xfId="0" applyFont="1" applyFill="1" applyBorder="1" applyAlignment="1">
      <alignment horizontal="center" vertical="center" shrinkToFit="1"/>
    </xf>
    <xf numFmtId="0" fontId="81" fillId="4" borderId="38" xfId="0" applyFont="1" applyFill="1" applyBorder="1" applyAlignment="1">
      <alignment horizontal="center" vertical="center" shrinkToFit="1"/>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86" xfId="0" applyFont="1" applyFill="1" applyBorder="1" applyAlignment="1">
      <alignment horizontal="left"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0"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6" xfId="0" applyFont="1" applyBorder="1" applyAlignment="1">
      <alignment horizontal="center" vertical="center" wrapText="1"/>
    </xf>
    <xf numFmtId="2" fontId="27" fillId="2" borderId="79"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78" xfId="0" applyFont="1" applyFill="1" applyBorder="1" applyAlignment="1">
      <alignment horizontal="center" vertical="center" wrapText="1"/>
    </xf>
    <xf numFmtId="0" fontId="48" fillId="2" borderId="87"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88" xfId="0" applyFont="1" applyFill="1" applyBorder="1" applyAlignment="1">
      <alignment horizontal="center" vertical="center" shrinkToFit="1"/>
    </xf>
    <xf numFmtId="0" fontId="7" fillId="30" borderId="19" xfId="0" applyFont="1" applyFill="1" applyBorder="1" applyAlignment="1">
      <alignment horizontal="left" vertical="center"/>
    </xf>
    <xf numFmtId="0" fontId="7" fillId="30" borderId="20" xfId="0" applyFont="1" applyFill="1" applyBorder="1" applyAlignment="1">
      <alignment horizontal="left" vertical="center"/>
    </xf>
    <xf numFmtId="0" fontId="7" fillId="30"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6" fillId="0" borderId="2" xfId="0" applyFont="1" applyBorder="1" applyAlignment="1">
      <alignment horizontal="left" vertical="center"/>
    </xf>
    <xf numFmtId="176" fontId="16" fillId="3" borderId="19" xfId="0" applyNumberFormat="1" applyFont="1" applyFill="1" applyBorder="1" applyProtection="1">
      <alignment vertical="center"/>
      <protection locked="0"/>
    </xf>
    <xf numFmtId="176" fontId="16" fillId="3" borderId="20" xfId="0" applyNumberFormat="1" applyFont="1" applyFill="1" applyBorder="1" applyProtection="1">
      <alignment vertical="center"/>
      <protection locked="0"/>
    </xf>
    <xf numFmtId="176" fontId="16" fillId="3" borderId="38"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30" borderId="21" xfId="0" applyFont="1" applyFill="1" applyBorder="1" applyAlignment="1">
      <alignment horizontal="left" vertical="top" wrapText="1"/>
    </xf>
    <xf numFmtId="0" fontId="7" fillId="30" borderId="22" xfId="0" applyFont="1" applyFill="1" applyBorder="1" applyAlignment="1">
      <alignment horizontal="left" vertical="top" wrapText="1"/>
    </xf>
    <xf numFmtId="0" fontId="7" fillId="30" borderId="23" xfId="0" applyFont="1" applyFill="1" applyBorder="1" applyAlignment="1">
      <alignment horizontal="left" vertical="top" wrapText="1"/>
    </xf>
    <xf numFmtId="0" fontId="7" fillId="30" borderId="32" xfId="0" applyFont="1" applyFill="1" applyBorder="1" applyAlignment="1">
      <alignment horizontal="left" vertical="top" wrapText="1"/>
    </xf>
    <xf numFmtId="0" fontId="7" fillId="30" borderId="84" xfId="0" applyFont="1" applyFill="1" applyBorder="1" applyAlignment="1">
      <alignment horizontal="left" vertical="top" wrapText="1"/>
    </xf>
    <xf numFmtId="0" fontId="7" fillId="30" borderId="33" xfId="0" applyFont="1" applyFill="1" applyBorder="1" applyAlignment="1">
      <alignment horizontal="left" vertical="top" wrapText="1"/>
    </xf>
    <xf numFmtId="38" fontId="21" fillId="2" borderId="89"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0" xfId="5" applyFont="1" applyFill="1" applyBorder="1" applyAlignment="1" applyProtection="1">
      <alignment horizontal="center" vertical="center" shrinkToFi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38" xfId="0" applyFont="1" applyFill="1" applyBorder="1" applyAlignment="1">
      <alignment horizontal="center" vertical="center"/>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20" fillId="4" borderId="19" xfId="0" applyFont="1" applyFill="1" applyBorder="1" applyAlignment="1" applyProtection="1">
      <alignment horizontal="center" vertical="center" shrinkToFit="1"/>
    </xf>
    <xf numFmtId="0" fontId="20" fillId="4" borderId="20" xfId="0" applyFont="1" applyFill="1" applyBorder="1" applyAlignment="1" applyProtection="1">
      <alignment horizontal="center" vertical="center" shrinkToFit="1"/>
    </xf>
    <xf numFmtId="0" fontId="20" fillId="4" borderId="38" xfId="0" applyFont="1" applyFill="1" applyBorder="1" applyAlignment="1" applyProtection="1">
      <alignment horizontal="center" vertical="center" shrinkToFi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4" borderId="61"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54"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1" xfId="0" applyFont="1" applyFill="1" applyBorder="1" applyAlignment="1">
      <alignment horizontal="center" vertical="center" shrinkToFit="1"/>
    </xf>
    <xf numFmtId="0" fontId="48" fillId="2" borderId="65"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1" xfId="5" applyFont="1" applyFill="1" applyBorder="1" applyAlignment="1" applyProtection="1">
      <alignment horizontal="center" vertical="center" shrinkToFit="1"/>
    </xf>
    <xf numFmtId="38" fontId="21" fillId="2" borderId="65" xfId="5" applyFont="1" applyFill="1" applyBorder="1" applyAlignment="1" applyProtection="1">
      <alignment horizontal="center" vertical="center" shrinkToFit="1"/>
    </xf>
    <xf numFmtId="38" fontId="21" fillId="2" borderId="92" xfId="5" applyFont="1" applyFill="1" applyBorder="1" applyAlignment="1" applyProtection="1">
      <alignment horizontal="center" vertical="center" shrinkToFit="1"/>
    </xf>
    <xf numFmtId="0" fontId="19" fillId="3" borderId="82" xfId="0" applyFont="1" applyFill="1" applyBorder="1" applyAlignment="1" applyProtection="1">
      <alignment horizontal="left" vertical="top" wrapText="1" shrinkToFit="1"/>
      <protection locked="0"/>
    </xf>
    <xf numFmtId="0" fontId="19" fillId="3" borderId="22" xfId="0" applyFont="1" applyFill="1" applyBorder="1" applyAlignment="1" applyProtection="1">
      <alignment horizontal="left" vertical="top" wrapText="1" shrinkToFit="1"/>
      <protection locked="0"/>
    </xf>
    <xf numFmtId="0" fontId="19" fillId="3" borderId="23" xfId="0" applyFont="1" applyFill="1" applyBorder="1" applyAlignment="1" applyProtection="1">
      <alignment horizontal="left" vertical="top" wrapText="1" shrinkToFit="1"/>
      <protection locked="0"/>
    </xf>
    <xf numFmtId="0" fontId="19" fillId="3" borderId="81" xfId="0" applyFont="1" applyFill="1" applyBorder="1" applyAlignment="1" applyProtection="1">
      <alignment horizontal="left" vertical="top" wrapText="1" shrinkToFit="1"/>
      <protection locked="0"/>
    </xf>
    <xf numFmtId="0" fontId="19" fillId="3" borderId="84" xfId="0" applyFont="1" applyFill="1" applyBorder="1" applyAlignment="1" applyProtection="1">
      <alignment horizontal="left" vertical="top" wrapText="1" shrinkToFit="1"/>
      <protection locked="0"/>
    </xf>
    <xf numFmtId="0" fontId="19" fillId="3" borderId="33" xfId="0" applyFont="1" applyFill="1" applyBorder="1" applyAlignment="1" applyProtection="1">
      <alignment horizontal="left" vertical="top" wrapText="1" shrinkToFit="1"/>
      <protection locked="0"/>
    </xf>
    <xf numFmtId="176" fontId="17" fillId="3" borderId="40" xfId="0" applyNumberFormat="1" applyFont="1" applyFill="1" applyBorder="1" applyAlignment="1" applyProtection="1">
      <alignment horizontal="right" vertical="center"/>
      <protection locked="0"/>
    </xf>
    <xf numFmtId="176" fontId="17" fillId="3" borderId="29" xfId="0" applyNumberFormat="1" applyFont="1" applyFill="1" applyBorder="1" applyAlignment="1" applyProtection="1">
      <alignment horizontal="right" vertical="center"/>
      <protection locked="0"/>
    </xf>
    <xf numFmtId="176" fontId="17" fillId="3" borderId="30" xfId="0" applyNumberFormat="1" applyFont="1" applyFill="1" applyBorder="1" applyAlignment="1" applyProtection="1">
      <alignment horizontal="right" vertical="center"/>
      <protection locked="0"/>
    </xf>
    <xf numFmtId="0" fontId="24" fillId="0" borderId="94" xfId="0" applyFont="1" applyBorder="1" applyAlignment="1">
      <alignment horizontal="left" vertical="center"/>
    </xf>
    <xf numFmtId="0" fontId="24" fillId="0" borderId="36" xfId="0" applyFont="1" applyBorder="1" applyAlignment="1">
      <alignment horizontal="left" vertical="center"/>
    </xf>
    <xf numFmtId="0" fontId="24" fillId="0" borderId="50" xfId="0" applyFont="1" applyBorder="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006666"/>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24</xdr:col>
      <xdr:colOff>1928005</xdr:colOff>
      <xdr:row>6</xdr:row>
      <xdr:rowOff>118242</xdr:rowOff>
    </xdr:from>
    <xdr:to>
      <xdr:col>31</xdr:col>
      <xdr:colOff>110414</xdr:colOff>
      <xdr:row>10</xdr:row>
      <xdr:rowOff>48106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71880" y="1585092"/>
          <a:ext cx="4668934" cy="92046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942976" y="1571625"/>
          <a:ext cx="8736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25</xdr:col>
      <xdr:colOff>312962</xdr:colOff>
      <xdr:row>26</xdr:row>
      <xdr:rowOff>217714</xdr:rowOff>
    </xdr:from>
    <xdr:to>
      <xdr:col>31</xdr:col>
      <xdr:colOff>72115</xdr:colOff>
      <xdr:row>28</xdr:row>
      <xdr:rowOff>89807</xdr:rowOff>
    </xdr:to>
    <xdr:sp macro="" textlink="">
      <xdr:nvSpPr>
        <xdr:cNvPr id="26" name="四角形: 角を丸くする 25">
          <a:hlinkClick xmlns:r="http://schemas.openxmlformats.org/officeDocument/2006/relationships" r:id="rId1"/>
          <a:extLst>
            <a:ext uri="{FF2B5EF4-FFF2-40B4-BE49-F238E27FC236}">
              <a16:creationId xmlns:a16="http://schemas.microsoft.com/office/drawing/2014/main" id="{FEBE38B4-EB68-49FB-8AE4-CFA282FE68BF}"/>
            </a:ext>
          </a:extLst>
        </xdr:cNvPr>
        <xdr:cNvSpPr/>
      </xdr:nvSpPr>
      <xdr:spPr>
        <a:xfrm>
          <a:off x="11579676" y="7089321"/>
          <a:ext cx="3133725" cy="361950"/>
        </a:xfrm>
        <a:prstGeom prst="roundRect">
          <a:avLst/>
        </a:prstGeom>
        <a:solidFill>
          <a:srgbClr val="0066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　国税庁法人番号公表サイトはこちらをクリック</a:t>
          </a:r>
          <a:endParaRPr kumimoji="1" lang="en-US" altLang="ja-JP" sz="1100" b="1">
            <a:solidFill>
              <a:schemeClr val="bg1"/>
            </a:solidFill>
          </a:endParaRPr>
        </a:p>
      </xdr:txBody>
    </xdr:sp>
    <xdr:clientData/>
  </xdr:twoCellAnchor>
  <xdr:twoCellAnchor>
    <xdr:from>
      <xdr:col>24</xdr:col>
      <xdr:colOff>2724150</xdr:colOff>
      <xdr:row>35</xdr:row>
      <xdr:rowOff>19050</xdr:rowOff>
    </xdr:from>
    <xdr:to>
      <xdr:col>25</xdr:col>
      <xdr:colOff>371476</xdr:colOff>
      <xdr:row>37</xdr:row>
      <xdr:rowOff>9525</xdr:rowOff>
    </xdr:to>
    <xdr:cxnSp macro="">
      <xdr:nvCxnSpPr>
        <xdr:cNvPr id="27" name="直線矢印コネクタ 26">
          <a:extLst>
            <a:ext uri="{FF2B5EF4-FFF2-40B4-BE49-F238E27FC236}">
              <a16:creationId xmlns:a16="http://schemas.microsoft.com/office/drawing/2014/main" id="{B2E1FB49-77CC-47D7-8F24-F462F62A12F4}"/>
            </a:ext>
          </a:extLst>
        </xdr:cNvPr>
        <xdr:cNvCxnSpPr/>
      </xdr:nvCxnSpPr>
      <xdr:spPr>
        <a:xfrm flipH="1">
          <a:off x="10868025" y="9334500"/>
          <a:ext cx="742951" cy="3524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457200</xdr:colOff>
      <xdr:row>6</xdr:row>
      <xdr:rowOff>38100</xdr:rowOff>
    </xdr:from>
    <xdr:to>
      <xdr:col>21</xdr:col>
      <xdr:colOff>304800</xdr:colOff>
      <xdr:row>7</xdr:row>
      <xdr:rowOff>533400</xdr:rowOff>
    </xdr:to>
    <xdr:cxnSp macro="">
      <xdr:nvCxnSpPr>
        <xdr:cNvPr id="2" name="直線矢印コネクタ 1">
          <a:extLst>
            <a:ext uri="{FF2B5EF4-FFF2-40B4-BE49-F238E27FC236}">
              <a16:creationId xmlns:a16="http://schemas.microsoft.com/office/drawing/2014/main" id="{7BAE2F5C-648A-40D9-832D-9C8642256E28}"/>
            </a:ext>
          </a:extLst>
        </xdr:cNvPr>
        <xdr:cNvCxnSpPr/>
      </xdr:nvCxnSpPr>
      <xdr:spPr>
        <a:xfrm flipH="1">
          <a:off x="15325725" y="1914525"/>
          <a:ext cx="962025" cy="762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&#65279;<?xml version="1.0" encoding="UTF-8" standalone="yes"?><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1" Type="http://schemas.openxmlformats.org/officeDocument/2006/relationships/printerSettings" Target="../printerSettings/printerSettings3.bin" /><Relationship Id="rId4" Type="http://schemas.openxmlformats.org/officeDocument/2006/relationships/comments" Target="../comments3.xml"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A1:AN239"/>
  <sheetViews>
    <sheetView showGridLines="0" tabSelected="1" zoomScaleNormal="100" zoomScaleSheetLayoutView="70" workbookViewId="0">
      <selection activeCell="X34" sqref="X34"/>
    </sheetView>
  </sheetViews>
  <sheetFormatPr defaultColWidth="9" defaultRowHeight="20.100000000000001" customHeight="1"/>
  <cols>
    <col min="1" max="1" width="12.375" customWidth="1"/>
    <col min="2" max="2" width="11" customWidth="1"/>
    <col min="3" max="12" width="1.75" customWidth="1"/>
    <col min="13" max="17" width="2.75" customWidth="1"/>
    <col min="18" max="22" width="2.625" customWidth="1"/>
    <col min="23" max="23" width="14.125" customWidth="1"/>
    <col min="24" max="24" width="25" customWidth="1"/>
    <col min="25" max="25" width="40.625" customWidth="1"/>
    <col min="26" max="26" width="7.125" customWidth="1"/>
    <col min="27" max="27" width="0.375" hidden="1" customWidth="1"/>
    <col min="28" max="28" width="10.375" bestFit="1" customWidth="1"/>
  </cols>
  <sheetData>
    <row r="1" spans="1:26" ht="20.100000000000001" customHeight="1">
      <c r="A1" s="35" t="s">
        <v>112</v>
      </c>
    </row>
    <row r="2" spans="1:26" ht="17.25" customHeight="1">
      <c r="A2" s="36"/>
    </row>
    <row r="3" spans="1:26" s="37" customFormat="1" ht="24" customHeight="1">
      <c r="A3" s="245" t="s">
        <v>47</v>
      </c>
      <c r="B3" s="245"/>
      <c r="C3" s="245"/>
      <c r="D3" s="245"/>
      <c r="E3" s="245"/>
      <c r="F3" s="245"/>
      <c r="G3" s="245"/>
      <c r="H3" s="245"/>
      <c r="I3" s="245"/>
      <c r="J3" s="245"/>
      <c r="K3" s="245"/>
      <c r="L3" s="245"/>
      <c r="M3" s="245"/>
      <c r="N3" s="245"/>
      <c r="O3" s="245"/>
      <c r="P3" s="245"/>
      <c r="Q3" s="245"/>
      <c r="R3" s="245"/>
      <c r="S3" s="245"/>
      <c r="T3" s="245"/>
      <c r="U3" s="245"/>
      <c r="V3" s="245"/>
      <c r="W3" s="245"/>
      <c r="X3" s="245"/>
      <c r="Y3" s="245"/>
      <c r="Z3" s="245"/>
    </row>
    <row r="4" spans="1:26" s="37" customFormat="1" ht="30.75" customHeight="1">
      <c r="A4" s="303" t="s">
        <v>1921</v>
      </c>
      <c r="B4" s="303"/>
      <c r="C4" s="303"/>
      <c r="D4" s="303"/>
      <c r="E4" s="303"/>
      <c r="F4" s="303"/>
      <c r="G4" s="303"/>
      <c r="H4" s="303"/>
      <c r="I4" s="303"/>
      <c r="J4" s="303"/>
      <c r="K4" s="303"/>
      <c r="L4" s="303"/>
      <c r="M4" s="303"/>
      <c r="N4" s="303"/>
      <c r="O4" s="303"/>
      <c r="P4" s="303"/>
      <c r="Q4" s="303"/>
      <c r="R4" s="303"/>
      <c r="S4" s="303"/>
      <c r="T4" s="303"/>
      <c r="U4" s="303"/>
      <c r="V4" s="303"/>
      <c r="W4" s="303"/>
      <c r="X4" s="303"/>
      <c r="Y4" s="303"/>
      <c r="Z4" s="38"/>
    </row>
    <row r="5" spans="1:26" ht="9.75" customHeight="1">
      <c r="A5" s="37"/>
      <c r="B5" s="39"/>
      <c r="C5" s="39"/>
      <c r="D5" s="39"/>
      <c r="E5" s="39"/>
      <c r="F5" s="39"/>
      <c r="G5" s="39"/>
      <c r="H5" s="39"/>
      <c r="I5" s="39"/>
      <c r="J5" s="39"/>
      <c r="K5" s="39"/>
      <c r="L5" s="39"/>
      <c r="M5" s="39"/>
      <c r="N5" s="39"/>
      <c r="O5" s="39"/>
      <c r="P5" s="39"/>
      <c r="Q5" s="39"/>
      <c r="R5" s="39"/>
      <c r="S5" s="39"/>
      <c r="T5" s="39"/>
      <c r="U5" s="39"/>
      <c r="V5" s="39"/>
      <c r="W5" s="39"/>
      <c r="X5" s="39"/>
      <c r="Y5" s="39"/>
      <c r="Z5" s="39"/>
    </row>
    <row r="6" spans="1:26" ht="14.25">
      <c r="A6" s="245" t="s">
        <v>113</v>
      </c>
      <c r="B6" s="245"/>
      <c r="C6" s="245"/>
      <c r="D6" s="245"/>
      <c r="E6" s="245"/>
      <c r="F6" s="245"/>
      <c r="G6" s="245"/>
      <c r="H6" s="245"/>
      <c r="I6" s="245"/>
      <c r="J6" s="245"/>
      <c r="K6" s="245"/>
      <c r="L6" s="245"/>
      <c r="M6" s="245"/>
      <c r="N6" s="245"/>
      <c r="O6" s="245"/>
      <c r="P6" s="245"/>
      <c r="Q6" s="245"/>
      <c r="R6" s="245"/>
      <c r="S6" s="245"/>
      <c r="T6" s="245"/>
      <c r="U6" s="245"/>
      <c r="V6" s="245"/>
      <c r="W6" s="245"/>
      <c r="X6" s="245"/>
      <c r="Y6" s="245"/>
      <c r="Z6" s="40"/>
    </row>
    <row r="7" spans="1:26" ht="20.100000000000001" customHeight="1">
      <c r="A7" s="41"/>
      <c r="B7" s="39"/>
      <c r="C7" s="39"/>
      <c r="D7" s="39"/>
      <c r="E7" s="39"/>
      <c r="F7" s="39"/>
      <c r="G7" s="39"/>
      <c r="H7" s="39"/>
      <c r="I7" s="39"/>
      <c r="J7" s="39"/>
      <c r="K7" s="39"/>
      <c r="L7" s="39"/>
      <c r="M7" s="39"/>
      <c r="N7" s="39"/>
      <c r="O7" s="39"/>
      <c r="P7" s="39"/>
      <c r="Q7" s="39"/>
      <c r="R7" s="39"/>
      <c r="S7" s="39"/>
      <c r="T7" s="39"/>
      <c r="U7" s="39"/>
      <c r="V7" s="39"/>
      <c r="W7" s="39"/>
      <c r="X7" s="39"/>
      <c r="Y7" s="39"/>
      <c r="Z7" s="39"/>
    </row>
    <row r="8" spans="1:26" ht="20.100000000000001" customHeight="1">
      <c r="A8" s="41"/>
      <c r="B8" s="39"/>
      <c r="C8" s="39"/>
      <c r="D8" s="39"/>
      <c r="E8" s="39"/>
      <c r="F8" s="39"/>
      <c r="G8" s="39"/>
      <c r="H8" s="39"/>
      <c r="I8" s="39"/>
      <c r="J8" s="39"/>
      <c r="K8" s="39"/>
      <c r="L8" s="39"/>
      <c r="M8" s="39"/>
      <c r="N8" s="39"/>
      <c r="O8" s="39"/>
      <c r="P8" s="39"/>
      <c r="Q8" s="39"/>
      <c r="R8" s="39"/>
      <c r="S8" s="39"/>
      <c r="T8" s="39"/>
      <c r="U8" s="39"/>
      <c r="V8" s="39"/>
      <c r="W8" s="39"/>
      <c r="X8" s="39"/>
      <c r="Y8" s="39"/>
      <c r="Z8" s="39"/>
    </row>
    <row r="9" spans="1:26" ht="20.100000000000001" customHeight="1">
      <c r="A9" s="41"/>
      <c r="B9" s="39"/>
      <c r="C9" s="39"/>
      <c r="D9" s="39"/>
      <c r="E9" s="39"/>
      <c r="F9" s="39"/>
      <c r="G9" s="39"/>
      <c r="H9" s="39"/>
      <c r="I9" s="39"/>
      <c r="J9" s="39"/>
      <c r="K9" s="39"/>
      <c r="L9" s="39"/>
      <c r="M9" s="39"/>
      <c r="N9" s="39"/>
      <c r="O9" s="39"/>
      <c r="P9" s="39"/>
      <c r="Q9" s="39"/>
      <c r="R9" s="39"/>
      <c r="S9" s="39"/>
      <c r="T9" s="39"/>
      <c r="U9" s="39"/>
      <c r="V9" s="39"/>
      <c r="W9" s="39"/>
      <c r="X9" s="39"/>
      <c r="Y9" s="39"/>
      <c r="Z9" s="39"/>
    </row>
    <row r="10" spans="1:26" ht="20.100000000000001" customHeight="1">
      <c r="A10" s="41"/>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ht="20.100000000000001" customHeight="1">
      <c r="A11" s="41"/>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ht="7.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60.75" customHeight="1">
      <c r="A14" s="302" t="s">
        <v>138</v>
      </c>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40"/>
    </row>
    <row r="15" spans="1:26" ht="10.5" customHeight="1">
      <c r="A15" s="37"/>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19.5" customHeight="1">
      <c r="A16" s="42" t="s">
        <v>37</v>
      </c>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38" ht="20.100000000000001" customHeight="1" thickBot="1">
      <c r="A17" s="39"/>
      <c r="B17" s="37" t="s">
        <v>1886</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38" ht="27.75" customHeight="1" thickTop="1" thickBot="1">
      <c r="A18" s="39"/>
      <c r="B18" s="183" t="s">
        <v>16</v>
      </c>
      <c r="C18" s="261" t="s">
        <v>84</v>
      </c>
      <c r="D18" s="262"/>
      <c r="E18" s="262"/>
      <c r="F18" s="262"/>
      <c r="G18" s="262"/>
      <c r="H18" s="262"/>
      <c r="I18" s="262"/>
      <c r="J18" s="262"/>
      <c r="K18" s="262"/>
      <c r="L18" s="263"/>
      <c r="M18" s="39"/>
      <c r="N18" s="39"/>
      <c r="O18" s="39"/>
      <c r="P18" s="39"/>
      <c r="Q18" s="39"/>
      <c r="R18" s="39"/>
      <c r="S18" s="39"/>
      <c r="T18" s="39"/>
      <c r="U18" s="39"/>
      <c r="V18" s="39"/>
      <c r="W18" s="39"/>
      <c r="X18" s="39"/>
      <c r="Y18" s="292" t="str">
        <f>IF(AND(Y20="○",'別紙様式3-1（補助金）'!AJ54="○",'別紙様式3-1（補助金）'!AJ57="○",'別紙様式3-1（補助金）'!AJ58="○",'別紙様式3-1（補助金）'!AJ61="○",'別紙様式3-1（補助金）'!AJ64="○",'別紙様式3-2（補助金）'!W9="○"),"★申請可能★","※申請不可※")</f>
        <v>★申請可能★</v>
      </c>
      <c r="Z18" s="296" t="s">
        <v>1888</v>
      </c>
      <c r="AA18" s="296"/>
      <c r="AB18" s="296"/>
      <c r="AC18" s="296"/>
      <c r="AD18" s="296"/>
      <c r="AE18" s="296"/>
      <c r="AF18" s="296"/>
      <c r="AG18" s="296"/>
      <c r="AH18" s="296"/>
      <c r="AI18" s="296"/>
      <c r="AJ18" s="296"/>
      <c r="AK18" s="296"/>
      <c r="AL18" s="297"/>
    </row>
    <row r="19" spans="1:38" ht="15" customHeight="1" thickBot="1">
      <c r="A19" s="39"/>
      <c r="B19" s="39"/>
      <c r="C19" s="39"/>
      <c r="D19" s="39"/>
      <c r="E19" s="39"/>
      <c r="F19" s="39"/>
      <c r="G19" s="39"/>
      <c r="H19" s="39"/>
      <c r="I19" s="39"/>
      <c r="J19" s="39"/>
      <c r="K19" s="39"/>
      <c r="L19" s="39"/>
      <c r="M19" s="39"/>
      <c r="N19" s="39"/>
      <c r="O19" s="39"/>
      <c r="P19" s="39"/>
      <c r="Q19" s="39"/>
      <c r="R19" s="39"/>
      <c r="S19" s="39"/>
      <c r="T19" s="39"/>
      <c r="U19" s="39"/>
      <c r="V19" s="39"/>
      <c r="W19" s="39"/>
      <c r="X19" s="39"/>
      <c r="Y19" s="293"/>
      <c r="Z19" s="298"/>
      <c r="AA19" s="298"/>
      <c r="AB19" s="298"/>
      <c r="AC19" s="298"/>
      <c r="AD19" s="298"/>
      <c r="AE19" s="298"/>
      <c r="AF19" s="298"/>
      <c r="AG19" s="298"/>
      <c r="AH19" s="298"/>
      <c r="AI19" s="298"/>
      <c r="AJ19" s="298"/>
      <c r="AK19" s="298"/>
      <c r="AL19" s="299"/>
    </row>
    <row r="20" spans="1:38" ht="20.100000000000001" customHeight="1" thickTop="1">
      <c r="A20" s="42" t="s">
        <v>38</v>
      </c>
      <c r="B20" s="39"/>
      <c r="C20" s="39"/>
      <c r="D20" s="39"/>
      <c r="E20" s="39"/>
      <c r="F20" s="39"/>
      <c r="G20" s="39"/>
      <c r="H20" s="39"/>
      <c r="I20" s="39"/>
      <c r="J20" s="39"/>
      <c r="K20" s="39"/>
      <c r="L20" s="39"/>
      <c r="M20" s="39"/>
      <c r="N20" s="39"/>
      <c r="O20" s="39"/>
      <c r="P20" s="39"/>
      <c r="Q20" s="39"/>
      <c r="R20" s="39"/>
      <c r="S20" s="39"/>
      <c r="T20" s="39"/>
      <c r="U20" s="39"/>
      <c r="V20" s="39"/>
      <c r="W20" s="39"/>
      <c r="X20" s="39"/>
      <c r="Y20" s="294" t="str">
        <f>IF(AND(Y22="○",Y23="○",Y24="○",Y25="○",Y27="○",Y28="○",Y29="○",Y30="○",Y31="○",Y32="○",Y33="○",'別紙様式3-1（補助金）'!AB22="○",'別紙様式3-1（補助金）'!AB23="○",'別紙様式3-1（補助金）'!AC27="○",'別紙様式3-1（補助金）'!AF27="○",'別紙様式3-1（補助金）'!AC26="○"),"○","未入力項目あり")</f>
        <v>○</v>
      </c>
      <c r="Z20" s="300" t="s">
        <v>1889</v>
      </c>
      <c r="AA20" s="296"/>
      <c r="AB20" s="296"/>
      <c r="AC20" s="296"/>
      <c r="AD20" s="296"/>
      <c r="AE20" s="296"/>
      <c r="AF20" s="296"/>
      <c r="AG20" s="296"/>
      <c r="AH20" s="296"/>
      <c r="AI20" s="296"/>
      <c r="AJ20" s="296"/>
      <c r="AK20" s="296"/>
      <c r="AL20" s="297"/>
    </row>
    <row r="21" spans="1:38" ht="20.100000000000001" customHeight="1" thickBot="1">
      <c r="A21" s="39"/>
      <c r="B21" s="37" t="s">
        <v>43</v>
      </c>
      <c r="C21" s="39"/>
      <c r="D21" s="39"/>
      <c r="E21" s="39"/>
      <c r="F21" s="39"/>
      <c r="G21" s="39"/>
      <c r="H21" s="39"/>
      <c r="I21" s="39"/>
      <c r="J21" s="39"/>
      <c r="K21" s="39"/>
      <c r="L21" s="39"/>
      <c r="M21" s="39"/>
      <c r="N21" s="39"/>
      <c r="O21" s="39"/>
      <c r="P21" s="39"/>
      <c r="Q21" s="39"/>
      <c r="R21" s="39"/>
      <c r="S21" s="39"/>
      <c r="T21" s="39"/>
      <c r="U21" s="39"/>
      <c r="V21" s="39"/>
      <c r="W21" s="39"/>
      <c r="X21" s="39"/>
      <c r="Y21" s="295"/>
      <c r="Z21" s="301"/>
      <c r="AA21" s="298"/>
      <c r="AB21" s="298"/>
      <c r="AC21" s="298"/>
      <c r="AD21" s="298"/>
      <c r="AE21" s="298"/>
      <c r="AF21" s="298"/>
      <c r="AG21" s="298"/>
      <c r="AH21" s="298"/>
      <c r="AI21" s="298"/>
      <c r="AJ21" s="298"/>
      <c r="AK21" s="298"/>
      <c r="AL21" s="299"/>
    </row>
    <row r="22" spans="1:38" ht="20.100000000000001" customHeight="1" thickBot="1">
      <c r="A22" s="39"/>
      <c r="B22" s="43" t="s">
        <v>21</v>
      </c>
      <c r="C22" s="222" t="s">
        <v>0</v>
      </c>
      <c r="D22" s="222"/>
      <c r="E22" s="222"/>
      <c r="F22" s="222"/>
      <c r="G22" s="222"/>
      <c r="H22" s="222"/>
      <c r="I22" s="222"/>
      <c r="J22" s="222"/>
      <c r="K22" s="222"/>
      <c r="L22" s="223"/>
      <c r="M22" s="264" t="s">
        <v>1963</v>
      </c>
      <c r="N22" s="265"/>
      <c r="O22" s="265"/>
      <c r="P22" s="265"/>
      <c r="Q22" s="265"/>
      <c r="R22" s="265"/>
      <c r="S22" s="265"/>
      <c r="T22" s="265"/>
      <c r="U22" s="265"/>
      <c r="V22" s="265"/>
      <c r="W22" s="265"/>
      <c r="X22" s="266"/>
      <c r="Y22" s="186" t="str">
        <f>IF(COUNTIF(M22,""),"未入力","○")</f>
        <v>○</v>
      </c>
      <c r="Z22" s="39"/>
    </row>
    <row r="23" spans="1:38" ht="20.100000000000001" customHeight="1" thickBot="1">
      <c r="A23" s="39"/>
      <c r="B23" s="44"/>
      <c r="C23" s="222" t="s">
        <v>22</v>
      </c>
      <c r="D23" s="222"/>
      <c r="E23" s="222"/>
      <c r="F23" s="222"/>
      <c r="G23" s="222"/>
      <c r="H23" s="222"/>
      <c r="I23" s="222"/>
      <c r="J23" s="222"/>
      <c r="K23" s="222"/>
      <c r="L23" s="223"/>
      <c r="M23" s="224" t="s">
        <v>1963</v>
      </c>
      <c r="N23" s="225"/>
      <c r="O23" s="225"/>
      <c r="P23" s="225"/>
      <c r="Q23" s="225"/>
      <c r="R23" s="225"/>
      <c r="S23" s="225"/>
      <c r="T23" s="225"/>
      <c r="U23" s="225"/>
      <c r="V23" s="225"/>
      <c r="W23" s="225"/>
      <c r="X23" s="226"/>
      <c r="Y23" s="186" t="str">
        <f>IF(COUNTIF(M23,""),"未入力","○")</f>
        <v>○</v>
      </c>
      <c r="Z23" s="39"/>
      <c r="AA23" t="s">
        <v>23</v>
      </c>
    </row>
    <row r="24" spans="1:38" ht="20.100000000000001" customHeight="1" thickBot="1">
      <c r="A24" s="39"/>
      <c r="B24" s="43" t="s">
        <v>24</v>
      </c>
      <c r="C24" s="222" t="s">
        <v>25</v>
      </c>
      <c r="D24" s="222"/>
      <c r="E24" s="222"/>
      <c r="F24" s="222"/>
      <c r="G24" s="222"/>
      <c r="H24" s="222"/>
      <c r="I24" s="222"/>
      <c r="J24" s="222"/>
      <c r="K24" s="222"/>
      <c r="L24" s="223"/>
      <c r="M24" s="1">
        <v>1</v>
      </c>
      <c r="N24" s="2">
        <v>2</v>
      </c>
      <c r="O24" s="2">
        <v>3</v>
      </c>
      <c r="P24" s="45" t="s">
        <v>44</v>
      </c>
      <c r="Q24" s="2">
        <v>4</v>
      </c>
      <c r="R24" s="2">
        <v>5</v>
      </c>
      <c r="S24" s="2">
        <v>6</v>
      </c>
      <c r="T24" s="3">
        <v>7</v>
      </c>
      <c r="U24" s="46"/>
      <c r="V24" s="47"/>
      <c r="W24" s="47"/>
      <c r="X24" s="47"/>
      <c r="Y24" s="187" t="str">
        <f>IF(AND(M24&lt;&gt;"",N24&lt;&gt;"",O24&lt;&gt;"",Q24&lt;&gt;"",R24&lt;&gt;"",S24&lt;&gt;"",T24&lt;&gt;""),"○","未入力")</f>
        <v>○</v>
      </c>
      <c r="Z24" s="39"/>
      <c r="AA24" t="str">
        <f>CONCATENATE(M24,N24,O24,P24,Q24,R24,S24,T24)</f>
        <v>123－4567</v>
      </c>
    </row>
    <row r="25" spans="1:38" ht="19.5" customHeight="1" thickBot="1">
      <c r="A25" s="39"/>
      <c r="B25" s="48"/>
      <c r="C25" s="222" t="s">
        <v>26</v>
      </c>
      <c r="D25" s="222"/>
      <c r="E25" s="222"/>
      <c r="F25" s="222"/>
      <c r="G25" s="222"/>
      <c r="H25" s="222"/>
      <c r="I25" s="222"/>
      <c r="J25" s="222"/>
      <c r="K25" s="222"/>
      <c r="L25" s="223"/>
      <c r="M25" s="252" t="s">
        <v>1965</v>
      </c>
      <c r="N25" s="253"/>
      <c r="O25" s="253"/>
      <c r="P25" s="253"/>
      <c r="Q25" s="253"/>
      <c r="R25" s="253"/>
      <c r="S25" s="253"/>
      <c r="T25" s="253"/>
      <c r="U25" s="253"/>
      <c r="V25" s="253"/>
      <c r="W25" s="253"/>
      <c r="X25" s="254"/>
      <c r="Y25" s="186" t="str">
        <f t="shared" ref="Y25:Y33" si="0">IF(COUNTIF(M25,""),"未入力","○")</f>
        <v>○</v>
      </c>
      <c r="Z25" s="39"/>
    </row>
    <row r="26" spans="1:38" ht="20.100000000000001" customHeight="1" thickBot="1">
      <c r="A26" s="39"/>
      <c r="B26" s="44"/>
      <c r="C26" s="222" t="s">
        <v>27</v>
      </c>
      <c r="D26" s="222"/>
      <c r="E26" s="222"/>
      <c r="F26" s="222"/>
      <c r="G26" s="222"/>
      <c r="H26" s="222"/>
      <c r="I26" s="222"/>
      <c r="J26" s="222"/>
      <c r="K26" s="222"/>
      <c r="L26" s="223"/>
      <c r="M26" s="246" t="s">
        <v>1966</v>
      </c>
      <c r="N26" s="247"/>
      <c r="O26" s="247"/>
      <c r="P26" s="247"/>
      <c r="Q26" s="247"/>
      <c r="R26" s="247"/>
      <c r="S26" s="247"/>
      <c r="T26" s="247"/>
      <c r="U26" s="247"/>
      <c r="V26" s="247"/>
      <c r="W26" s="247"/>
      <c r="X26" s="248"/>
      <c r="Y26" s="186"/>
      <c r="Z26" s="39"/>
    </row>
    <row r="27" spans="1:38" ht="20.100000000000001" customHeight="1" thickBot="1">
      <c r="A27" s="39"/>
      <c r="B27" s="43" t="s">
        <v>28</v>
      </c>
      <c r="C27" s="222" t="s">
        <v>29</v>
      </c>
      <c r="D27" s="222"/>
      <c r="E27" s="222"/>
      <c r="F27" s="222"/>
      <c r="G27" s="222"/>
      <c r="H27" s="222"/>
      <c r="I27" s="222"/>
      <c r="J27" s="222"/>
      <c r="K27" s="222"/>
      <c r="L27" s="223"/>
      <c r="M27" s="246" t="s">
        <v>1964</v>
      </c>
      <c r="N27" s="247"/>
      <c r="O27" s="247"/>
      <c r="P27" s="247"/>
      <c r="Q27" s="247"/>
      <c r="R27" s="247"/>
      <c r="S27" s="247"/>
      <c r="T27" s="247"/>
      <c r="U27" s="247"/>
      <c r="V27" s="247"/>
      <c r="W27" s="247"/>
      <c r="X27" s="248"/>
      <c r="Y27" s="186" t="str">
        <f t="shared" si="0"/>
        <v>○</v>
      </c>
      <c r="Z27" s="39"/>
    </row>
    <row r="28" spans="1:38" ht="20.100000000000001" customHeight="1" thickBot="1">
      <c r="A28" s="39"/>
      <c r="B28" s="44"/>
      <c r="C28" s="222" t="s">
        <v>30</v>
      </c>
      <c r="D28" s="222"/>
      <c r="E28" s="222"/>
      <c r="F28" s="222"/>
      <c r="G28" s="222"/>
      <c r="H28" s="222"/>
      <c r="I28" s="222"/>
      <c r="J28" s="222"/>
      <c r="K28" s="222"/>
      <c r="L28" s="223"/>
      <c r="M28" s="224" t="s">
        <v>1967</v>
      </c>
      <c r="N28" s="225"/>
      <c r="O28" s="225"/>
      <c r="P28" s="225"/>
      <c r="Q28" s="225"/>
      <c r="R28" s="225"/>
      <c r="S28" s="225"/>
      <c r="T28" s="225"/>
      <c r="U28" s="225"/>
      <c r="V28" s="225"/>
      <c r="W28" s="225"/>
      <c r="X28" s="226"/>
      <c r="Y28" s="186" t="str">
        <f t="shared" si="0"/>
        <v>○</v>
      </c>
      <c r="Z28" s="39"/>
    </row>
    <row r="29" spans="1:38" ht="20.100000000000001" customHeight="1" thickBot="1">
      <c r="A29" s="39"/>
      <c r="B29" s="223" t="s">
        <v>1864</v>
      </c>
      <c r="C29" s="256"/>
      <c r="D29" s="256"/>
      <c r="E29" s="256"/>
      <c r="F29" s="256"/>
      <c r="G29" s="256"/>
      <c r="H29" s="256"/>
      <c r="I29" s="256"/>
      <c r="J29" s="256"/>
      <c r="K29" s="256"/>
      <c r="L29" s="257"/>
      <c r="M29" s="258" t="s">
        <v>1968</v>
      </c>
      <c r="N29" s="259"/>
      <c r="O29" s="259"/>
      <c r="P29" s="259"/>
      <c r="Q29" s="259"/>
      <c r="R29" s="259"/>
      <c r="S29" s="259"/>
      <c r="T29" s="260"/>
      <c r="U29" s="46"/>
      <c r="V29" s="47"/>
      <c r="W29" s="47"/>
      <c r="X29" s="47"/>
      <c r="Y29" s="186" t="str">
        <f t="shared" si="0"/>
        <v>○</v>
      </c>
      <c r="Z29" s="39"/>
    </row>
    <row r="30" spans="1:38" ht="20.100000000000001" customHeight="1" thickBot="1">
      <c r="A30" s="39"/>
      <c r="B30" s="268" t="s">
        <v>31</v>
      </c>
      <c r="C30" s="222" t="s">
        <v>32</v>
      </c>
      <c r="D30" s="222"/>
      <c r="E30" s="222"/>
      <c r="F30" s="222"/>
      <c r="G30" s="222"/>
      <c r="H30" s="222"/>
      <c r="I30" s="222"/>
      <c r="J30" s="222"/>
      <c r="K30" s="222"/>
      <c r="L30" s="223"/>
      <c r="M30" s="252" t="s">
        <v>1972</v>
      </c>
      <c r="N30" s="253"/>
      <c r="O30" s="253"/>
      <c r="P30" s="253"/>
      <c r="Q30" s="253"/>
      <c r="R30" s="253"/>
      <c r="S30" s="253"/>
      <c r="T30" s="253"/>
      <c r="U30" s="253"/>
      <c r="V30" s="253"/>
      <c r="W30" s="253"/>
      <c r="X30" s="254"/>
      <c r="Y30" s="186" t="str">
        <f t="shared" si="0"/>
        <v>○</v>
      </c>
      <c r="Z30" s="39"/>
    </row>
    <row r="31" spans="1:38" ht="20.100000000000001" customHeight="1" thickBot="1">
      <c r="A31" s="39"/>
      <c r="B31" s="269"/>
      <c r="C31" s="255" t="s">
        <v>30</v>
      </c>
      <c r="D31" s="255"/>
      <c r="E31" s="255"/>
      <c r="F31" s="255"/>
      <c r="G31" s="255"/>
      <c r="H31" s="255"/>
      <c r="I31" s="255"/>
      <c r="J31" s="255"/>
      <c r="K31" s="255"/>
      <c r="L31" s="255"/>
      <c r="M31" s="246" t="s">
        <v>1969</v>
      </c>
      <c r="N31" s="247"/>
      <c r="O31" s="247"/>
      <c r="P31" s="247"/>
      <c r="Q31" s="247"/>
      <c r="R31" s="247"/>
      <c r="S31" s="247"/>
      <c r="T31" s="247"/>
      <c r="U31" s="247"/>
      <c r="V31" s="247"/>
      <c r="W31" s="247"/>
      <c r="X31" s="248"/>
      <c r="Y31" s="186" t="str">
        <f t="shared" si="0"/>
        <v>○</v>
      </c>
      <c r="Z31" s="39"/>
    </row>
    <row r="32" spans="1:38" ht="20.100000000000001" customHeight="1" thickBot="1">
      <c r="A32" s="39"/>
      <c r="B32" s="269"/>
      <c r="C32" s="222" t="s">
        <v>10</v>
      </c>
      <c r="D32" s="222"/>
      <c r="E32" s="222"/>
      <c r="F32" s="222"/>
      <c r="G32" s="222"/>
      <c r="H32" s="222"/>
      <c r="I32" s="222"/>
      <c r="J32" s="222"/>
      <c r="K32" s="222"/>
      <c r="L32" s="223"/>
      <c r="M32" s="246" t="s">
        <v>1970</v>
      </c>
      <c r="N32" s="247"/>
      <c r="O32" s="247"/>
      <c r="P32" s="247"/>
      <c r="Q32" s="247"/>
      <c r="R32" s="247"/>
      <c r="S32" s="247"/>
      <c r="T32" s="247"/>
      <c r="U32" s="247"/>
      <c r="V32" s="247"/>
      <c r="W32" s="247"/>
      <c r="X32" s="248"/>
      <c r="Y32" s="186" t="str">
        <f t="shared" si="0"/>
        <v>○</v>
      </c>
      <c r="Z32" s="39"/>
    </row>
    <row r="33" spans="1:40" ht="20.100000000000001" customHeight="1" thickBot="1">
      <c r="A33" s="39"/>
      <c r="B33" s="270"/>
      <c r="C33" s="222" t="s">
        <v>20</v>
      </c>
      <c r="D33" s="222"/>
      <c r="E33" s="222"/>
      <c r="F33" s="222"/>
      <c r="G33" s="222"/>
      <c r="H33" s="222"/>
      <c r="I33" s="222"/>
      <c r="J33" s="222"/>
      <c r="K33" s="222"/>
      <c r="L33" s="223"/>
      <c r="M33" s="249" t="s">
        <v>1971</v>
      </c>
      <c r="N33" s="250"/>
      <c r="O33" s="250"/>
      <c r="P33" s="250"/>
      <c r="Q33" s="250"/>
      <c r="R33" s="250"/>
      <c r="S33" s="250"/>
      <c r="T33" s="250"/>
      <c r="U33" s="250"/>
      <c r="V33" s="250"/>
      <c r="W33" s="250"/>
      <c r="X33" s="251"/>
      <c r="Y33" s="186" t="str">
        <f t="shared" si="0"/>
        <v>○</v>
      </c>
      <c r="Z33" s="39"/>
    </row>
    <row r="34" spans="1:40" ht="48"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40" ht="20.100000000000001" customHeight="1" thickBot="1">
      <c r="A35" s="42" t="s">
        <v>1883</v>
      </c>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40" ht="14.25">
      <c r="A36" s="290" t="str">
        <f>IF(COUNTIF(A40:A139,"事務局確認"),"確認有","○")</f>
        <v>確認有</v>
      </c>
      <c r="B36" s="37" t="s">
        <v>1884</v>
      </c>
      <c r="C36" s="39"/>
      <c r="D36" s="39"/>
      <c r="E36" s="39"/>
      <c r="F36" s="39"/>
      <c r="G36" s="39"/>
      <c r="H36" s="39"/>
      <c r="I36" s="39"/>
      <c r="J36" s="39"/>
      <c r="K36" s="39"/>
      <c r="L36" s="39"/>
      <c r="M36" s="39"/>
      <c r="N36" s="39"/>
      <c r="O36" s="39"/>
      <c r="P36" s="39"/>
      <c r="Q36" s="39"/>
      <c r="R36" s="39"/>
      <c r="S36" s="39"/>
      <c r="T36" s="39"/>
      <c r="U36" s="39"/>
      <c r="V36" s="39"/>
      <c r="W36" s="39"/>
      <c r="X36" s="49"/>
      <c r="Y36" s="39"/>
      <c r="Z36" s="39"/>
    </row>
    <row r="37" spans="1:40" ht="14.25" thickBot="1">
      <c r="A37" s="291"/>
      <c r="B37" s="50"/>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row>
    <row r="38" spans="1:40" ht="28.5" customHeight="1">
      <c r="A38" s="288" t="s">
        <v>1919</v>
      </c>
      <c r="B38" s="240" t="s">
        <v>33</v>
      </c>
      <c r="C38" s="236" t="s">
        <v>34</v>
      </c>
      <c r="D38" s="236"/>
      <c r="E38" s="236"/>
      <c r="F38" s="236"/>
      <c r="G38" s="236"/>
      <c r="H38" s="236"/>
      <c r="I38" s="236"/>
      <c r="J38" s="236"/>
      <c r="K38" s="236"/>
      <c r="L38" s="237"/>
      <c r="M38" s="240" t="s">
        <v>35</v>
      </c>
      <c r="N38" s="240"/>
      <c r="O38" s="240"/>
      <c r="P38" s="240"/>
      <c r="Q38" s="240"/>
      <c r="R38" s="230" t="s">
        <v>39</v>
      </c>
      <c r="S38" s="231"/>
      <c r="T38" s="231"/>
      <c r="U38" s="231"/>
      <c r="V38" s="231"/>
      <c r="W38" s="232"/>
      <c r="X38" s="240" t="s">
        <v>36</v>
      </c>
      <c r="Y38" s="241" t="s">
        <v>7</v>
      </c>
      <c r="Z38" s="51"/>
    </row>
    <row r="39" spans="1:40" ht="28.5" customHeight="1" thickBot="1">
      <c r="A39" s="289"/>
      <c r="B39" s="240"/>
      <c r="C39" s="238"/>
      <c r="D39" s="238"/>
      <c r="E39" s="238"/>
      <c r="F39" s="238"/>
      <c r="G39" s="238"/>
      <c r="H39" s="238"/>
      <c r="I39" s="238"/>
      <c r="J39" s="238"/>
      <c r="K39" s="238"/>
      <c r="L39" s="239"/>
      <c r="M39" s="241"/>
      <c r="N39" s="241"/>
      <c r="O39" s="241"/>
      <c r="P39" s="241"/>
      <c r="Q39" s="241"/>
      <c r="R39" s="272" t="s">
        <v>40</v>
      </c>
      <c r="S39" s="273"/>
      <c r="T39" s="273"/>
      <c r="U39" s="273"/>
      <c r="V39" s="273"/>
      <c r="W39" s="218" t="s">
        <v>41</v>
      </c>
      <c r="X39" s="241"/>
      <c r="Y39" s="267"/>
      <c r="Z39" s="49"/>
    </row>
    <row r="40" spans="1:40" ht="38.25" customHeight="1" thickBot="1">
      <c r="A40" s="215" t="str">
        <f>IF(C40="", "", IF(ISERROR(MATCH(C40, Sheet2!A:A, 0)), "事務局確認", ""))</f>
        <v>事務局確認</v>
      </c>
      <c r="B40" s="189">
        <v>1</v>
      </c>
      <c r="C40" s="233">
        <v>1234667891</v>
      </c>
      <c r="D40" s="234"/>
      <c r="E40" s="234"/>
      <c r="F40" s="234"/>
      <c r="G40" s="234"/>
      <c r="H40" s="234"/>
      <c r="I40" s="234"/>
      <c r="J40" s="234"/>
      <c r="K40" s="234"/>
      <c r="L40" s="235"/>
      <c r="M40" s="227" t="s">
        <v>1973</v>
      </c>
      <c r="N40" s="228"/>
      <c r="O40" s="228"/>
      <c r="P40" s="228"/>
      <c r="Q40" s="229"/>
      <c r="R40" s="227" t="s">
        <v>84</v>
      </c>
      <c r="S40" s="228"/>
      <c r="T40" s="228"/>
      <c r="U40" s="228"/>
      <c r="V40" s="229"/>
      <c r="W40" s="221" t="s">
        <v>1285</v>
      </c>
      <c r="X40" s="24" t="s">
        <v>1974</v>
      </c>
      <c r="Y40" s="25" t="s">
        <v>8</v>
      </c>
      <c r="Z40" s="219" t="str">
        <f>IF(AND(COUNTIF(R40:R254,C18)=COUNTA(C40:C254),COUNTA(M40:M254,W40:W254,X40:X254,Y40:Y254)=COUNTA(C40:C254)*4),"○","×")</f>
        <v>○</v>
      </c>
      <c r="AB40" s="242" t="s">
        <v>1875</v>
      </c>
      <c r="AC40" s="243"/>
      <c r="AD40" s="243"/>
      <c r="AE40" s="243"/>
      <c r="AF40" s="243"/>
      <c r="AG40" s="243"/>
      <c r="AH40" s="243"/>
      <c r="AI40" s="243"/>
      <c r="AJ40" s="243"/>
      <c r="AK40" s="243"/>
      <c r="AL40" s="243"/>
      <c r="AM40" s="243"/>
      <c r="AN40" s="244"/>
    </row>
    <row r="41" spans="1:40" ht="38.25" customHeight="1">
      <c r="A41" s="190" t="str">
        <f>IF(C41="", "", IF(ISERROR(MATCH(C41, Sheet2!A:A, 0)), "事務局確認", ""))</f>
        <v>事務局確認</v>
      </c>
      <c r="B41" s="188">
        <f>B40+1</f>
        <v>2</v>
      </c>
      <c r="C41" s="274">
        <v>2345678912</v>
      </c>
      <c r="D41" s="275"/>
      <c r="E41" s="275"/>
      <c r="F41" s="275"/>
      <c r="G41" s="275"/>
      <c r="H41" s="275"/>
      <c r="I41" s="275"/>
      <c r="J41" s="275"/>
      <c r="K41" s="275"/>
      <c r="L41" s="276"/>
      <c r="M41" s="280" t="s">
        <v>84</v>
      </c>
      <c r="N41" s="281"/>
      <c r="O41" s="281"/>
      <c r="P41" s="281"/>
      <c r="Q41" s="282"/>
      <c r="R41" s="283" t="s">
        <v>84</v>
      </c>
      <c r="S41" s="284"/>
      <c r="T41" s="284"/>
      <c r="U41" s="284"/>
      <c r="V41" s="285"/>
      <c r="W41" s="220" t="s">
        <v>1286</v>
      </c>
      <c r="X41" s="4" t="s">
        <v>1975</v>
      </c>
      <c r="Y41" s="5" t="s">
        <v>1956</v>
      </c>
      <c r="Z41" s="52"/>
    </row>
    <row r="42" spans="1:40" ht="38.25" customHeight="1">
      <c r="A42" s="190" t="str">
        <f>IF(C42="", "", IF(ISERROR(MATCH(C42, Sheet2!A:A, 0)), "事務局確認", ""))</f>
        <v>事務局確認</v>
      </c>
      <c r="B42" s="188">
        <f t="shared" ref="B42:B105" si="1">B41+1</f>
        <v>3</v>
      </c>
      <c r="C42" s="274">
        <v>3456789123</v>
      </c>
      <c r="D42" s="275"/>
      <c r="E42" s="275"/>
      <c r="F42" s="275"/>
      <c r="G42" s="275"/>
      <c r="H42" s="275"/>
      <c r="I42" s="275"/>
      <c r="J42" s="275"/>
      <c r="K42" s="275"/>
      <c r="L42" s="276"/>
      <c r="M42" s="283" t="s">
        <v>84</v>
      </c>
      <c r="N42" s="284"/>
      <c r="O42" s="284"/>
      <c r="P42" s="284"/>
      <c r="Q42" s="285"/>
      <c r="R42" s="286" t="s">
        <v>84</v>
      </c>
      <c r="S42" s="286"/>
      <c r="T42" s="286"/>
      <c r="U42" s="286"/>
      <c r="V42" s="286"/>
      <c r="W42" s="217" t="s">
        <v>1287</v>
      </c>
      <c r="X42" s="4" t="s">
        <v>1976</v>
      </c>
      <c r="Y42" s="5" t="s">
        <v>1962</v>
      </c>
      <c r="Z42" s="52"/>
    </row>
    <row r="43" spans="1:40" ht="38.25" customHeight="1">
      <c r="A43" s="190" t="str">
        <f>IF(C43="", "", IF(ISERROR(MATCH(C43, Sheet2!A:A, 0)), "事務局確認", ""))</f>
        <v/>
      </c>
      <c r="B43" s="188">
        <f t="shared" si="1"/>
        <v>4</v>
      </c>
      <c r="C43" s="274"/>
      <c r="D43" s="275"/>
      <c r="E43" s="275"/>
      <c r="F43" s="275"/>
      <c r="G43" s="275"/>
      <c r="H43" s="275"/>
      <c r="I43" s="275"/>
      <c r="J43" s="275"/>
      <c r="K43" s="275"/>
      <c r="L43" s="276"/>
      <c r="M43" s="283"/>
      <c r="N43" s="284"/>
      <c r="O43" s="284"/>
      <c r="P43" s="284"/>
      <c r="Q43" s="285"/>
      <c r="R43" s="286"/>
      <c r="S43" s="286"/>
      <c r="T43" s="286"/>
      <c r="U43" s="286"/>
      <c r="V43" s="286"/>
      <c r="W43" s="217"/>
      <c r="X43" s="4"/>
      <c r="Y43" s="5"/>
      <c r="Z43" s="52"/>
    </row>
    <row r="44" spans="1:40" ht="38.25" customHeight="1">
      <c r="A44" s="190" t="str">
        <f>IF(C44="", "", IF(ISERROR(MATCH(C44, Sheet2!A:A, 0)), "事務局確認", ""))</f>
        <v/>
      </c>
      <c r="B44" s="188">
        <f t="shared" si="1"/>
        <v>5</v>
      </c>
      <c r="C44" s="274"/>
      <c r="D44" s="275"/>
      <c r="E44" s="275"/>
      <c r="F44" s="275"/>
      <c r="G44" s="275"/>
      <c r="H44" s="275"/>
      <c r="I44" s="275"/>
      <c r="J44" s="275"/>
      <c r="K44" s="275"/>
      <c r="L44" s="276"/>
      <c r="M44" s="283"/>
      <c r="N44" s="284"/>
      <c r="O44" s="284"/>
      <c r="P44" s="284"/>
      <c r="Q44" s="285"/>
      <c r="R44" s="286"/>
      <c r="S44" s="286"/>
      <c r="T44" s="286"/>
      <c r="U44" s="286"/>
      <c r="V44" s="286"/>
      <c r="W44" s="217"/>
      <c r="X44" s="4"/>
      <c r="Y44" s="5"/>
      <c r="Z44" s="52"/>
    </row>
    <row r="45" spans="1:40" ht="38.25" customHeight="1">
      <c r="A45" s="190" t="str">
        <f>IF(C45="", "", IF(ISERROR(MATCH(C45, Sheet2!A:A, 0)), "事務局確認", ""))</f>
        <v/>
      </c>
      <c r="B45" s="188">
        <f t="shared" si="1"/>
        <v>6</v>
      </c>
      <c r="C45" s="274"/>
      <c r="D45" s="275"/>
      <c r="E45" s="275"/>
      <c r="F45" s="275"/>
      <c r="G45" s="275"/>
      <c r="H45" s="275"/>
      <c r="I45" s="275"/>
      <c r="J45" s="275"/>
      <c r="K45" s="275"/>
      <c r="L45" s="276"/>
      <c r="M45" s="283"/>
      <c r="N45" s="284"/>
      <c r="O45" s="284"/>
      <c r="P45" s="284"/>
      <c r="Q45" s="285"/>
      <c r="R45" s="286"/>
      <c r="S45" s="286"/>
      <c r="T45" s="286"/>
      <c r="U45" s="286"/>
      <c r="V45" s="286"/>
      <c r="W45" s="217"/>
      <c r="X45" s="4"/>
      <c r="Y45" s="5"/>
      <c r="Z45" s="52"/>
    </row>
    <row r="46" spans="1:40" ht="38.25" customHeight="1">
      <c r="A46" s="190" t="str">
        <f>IF(C46="", "", IF(ISERROR(MATCH(C46, Sheet2!A:A, 0)), "事務局確認", ""))</f>
        <v/>
      </c>
      <c r="B46" s="188">
        <f t="shared" si="1"/>
        <v>7</v>
      </c>
      <c r="C46" s="277"/>
      <c r="D46" s="278"/>
      <c r="E46" s="278"/>
      <c r="F46" s="278"/>
      <c r="G46" s="278"/>
      <c r="H46" s="278"/>
      <c r="I46" s="278"/>
      <c r="J46" s="278"/>
      <c r="K46" s="278"/>
      <c r="L46" s="279"/>
      <c r="M46" s="287"/>
      <c r="N46" s="287"/>
      <c r="O46" s="287"/>
      <c r="P46" s="287"/>
      <c r="Q46" s="287"/>
      <c r="R46" s="286"/>
      <c r="S46" s="286"/>
      <c r="T46" s="286"/>
      <c r="U46" s="286"/>
      <c r="V46" s="286"/>
      <c r="W46" s="217"/>
      <c r="X46" s="4"/>
      <c r="Y46" s="5"/>
      <c r="Z46" s="52"/>
    </row>
    <row r="47" spans="1:40" ht="38.25" customHeight="1">
      <c r="A47" s="190" t="str">
        <f>IF(C47="", "", IF(ISERROR(MATCH(C47, Sheet2!A:A, 0)), "事務局確認", ""))</f>
        <v/>
      </c>
      <c r="B47" s="188">
        <f t="shared" si="1"/>
        <v>8</v>
      </c>
      <c r="C47" s="277"/>
      <c r="D47" s="278"/>
      <c r="E47" s="278"/>
      <c r="F47" s="278"/>
      <c r="G47" s="278"/>
      <c r="H47" s="278"/>
      <c r="I47" s="278"/>
      <c r="J47" s="278"/>
      <c r="K47" s="278"/>
      <c r="L47" s="279"/>
      <c r="M47" s="287"/>
      <c r="N47" s="287"/>
      <c r="O47" s="287"/>
      <c r="P47" s="287"/>
      <c r="Q47" s="287"/>
      <c r="R47" s="286"/>
      <c r="S47" s="286"/>
      <c r="T47" s="286"/>
      <c r="U47" s="286"/>
      <c r="V47" s="286"/>
      <c r="W47" s="217"/>
      <c r="X47" s="4"/>
      <c r="Y47" s="5"/>
      <c r="Z47" s="52"/>
    </row>
    <row r="48" spans="1:40" ht="38.25" customHeight="1">
      <c r="A48" s="190" t="str">
        <f>IF(C48="", "", IF(ISERROR(MATCH(C48, Sheet2!A:A, 0)), "事務局確認", ""))</f>
        <v/>
      </c>
      <c r="B48" s="188">
        <f t="shared" si="1"/>
        <v>9</v>
      </c>
      <c r="C48" s="277"/>
      <c r="D48" s="278"/>
      <c r="E48" s="278"/>
      <c r="F48" s="278"/>
      <c r="G48" s="278"/>
      <c r="H48" s="278"/>
      <c r="I48" s="278"/>
      <c r="J48" s="278"/>
      <c r="K48" s="278"/>
      <c r="L48" s="279"/>
      <c r="M48" s="287"/>
      <c r="N48" s="287"/>
      <c r="O48" s="287"/>
      <c r="P48" s="287"/>
      <c r="Q48" s="287"/>
      <c r="R48" s="286"/>
      <c r="S48" s="286"/>
      <c r="T48" s="286"/>
      <c r="U48" s="286"/>
      <c r="V48" s="286"/>
      <c r="W48" s="217"/>
      <c r="X48" s="4"/>
      <c r="Y48" s="5"/>
      <c r="Z48" s="52"/>
    </row>
    <row r="49" spans="1:26" ht="38.25" customHeight="1">
      <c r="A49" s="190" t="str">
        <f>IF(C49="", "", IF(ISERROR(MATCH(C49, Sheet2!A:A, 0)), "事務局確認", ""))</f>
        <v/>
      </c>
      <c r="B49" s="188">
        <f t="shared" si="1"/>
        <v>10</v>
      </c>
      <c r="C49" s="277"/>
      <c r="D49" s="278"/>
      <c r="E49" s="278"/>
      <c r="F49" s="278"/>
      <c r="G49" s="278"/>
      <c r="H49" s="278"/>
      <c r="I49" s="278"/>
      <c r="J49" s="278"/>
      <c r="K49" s="278"/>
      <c r="L49" s="279"/>
      <c r="M49" s="287"/>
      <c r="N49" s="287"/>
      <c r="O49" s="287"/>
      <c r="P49" s="287"/>
      <c r="Q49" s="287"/>
      <c r="R49" s="286"/>
      <c r="S49" s="286"/>
      <c r="T49" s="286"/>
      <c r="U49" s="286"/>
      <c r="V49" s="286"/>
      <c r="W49" s="217"/>
      <c r="X49" s="4"/>
      <c r="Y49" s="5"/>
      <c r="Z49" s="52"/>
    </row>
    <row r="50" spans="1:26" ht="38.25" customHeight="1">
      <c r="A50" s="190" t="str">
        <f>IF(C50="", "", IF(ISERROR(MATCH(C50, Sheet2!A:A, 0)), "事務局確認", ""))</f>
        <v/>
      </c>
      <c r="B50" s="188">
        <f t="shared" si="1"/>
        <v>11</v>
      </c>
      <c r="C50" s="277"/>
      <c r="D50" s="278"/>
      <c r="E50" s="278"/>
      <c r="F50" s="278"/>
      <c r="G50" s="278"/>
      <c r="H50" s="278"/>
      <c r="I50" s="278"/>
      <c r="J50" s="278"/>
      <c r="K50" s="278"/>
      <c r="L50" s="279"/>
      <c r="M50" s="287"/>
      <c r="N50" s="287"/>
      <c r="O50" s="287"/>
      <c r="P50" s="287"/>
      <c r="Q50" s="287"/>
      <c r="R50" s="286"/>
      <c r="S50" s="286"/>
      <c r="T50" s="286"/>
      <c r="U50" s="286"/>
      <c r="V50" s="286"/>
      <c r="W50" s="217"/>
      <c r="X50" s="4"/>
      <c r="Y50" s="5"/>
      <c r="Z50" s="52"/>
    </row>
    <row r="51" spans="1:26" ht="38.25" customHeight="1">
      <c r="A51" s="190" t="str">
        <f>IF(C51="", "", IF(ISERROR(MATCH(C51, Sheet2!A:A, 0)), "事務局確認", ""))</f>
        <v/>
      </c>
      <c r="B51" s="188">
        <f t="shared" si="1"/>
        <v>12</v>
      </c>
      <c r="C51" s="277"/>
      <c r="D51" s="278"/>
      <c r="E51" s="278"/>
      <c r="F51" s="278"/>
      <c r="G51" s="278"/>
      <c r="H51" s="278"/>
      <c r="I51" s="278"/>
      <c r="J51" s="278"/>
      <c r="K51" s="278"/>
      <c r="L51" s="279"/>
      <c r="M51" s="287"/>
      <c r="N51" s="287"/>
      <c r="O51" s="287"/>
      <c r="P51" s="287"/>
      <c r="Q51" s="287"/>
      <c r="R51" s="286"/>
      <c r="S51" s="286"/>
      <c r="T51" s="286"/>
      <c r="U51" s="286"/>
      <c r="V51" s="286"/>
      <c r="W51" s="217"/>
      <c r="X51" s="4"/>
      <c r="Y51" s="5"/>
      <c r="Z51" s="52"/>
    </row>
    <row r="52" spans="1:26" ht="38.25" customHeight="1">
      <c r="A52" s="190" t="str">
        <f>IF(C52="", "", IF(ISERROR(MATCH(C52, Sheet2!A:A, 0)), "事務局確認", ""))</f>
        <v/>
      </c>
      <c r="B52" s="188">
        <f t="shared" si="1"/>
        <v>13</v>
      </c>
      <c r="C52" s="277"/>
      <c r="D52" s="278"/>
      <c r="E52" s="278"/>
      <c r="F52" s="278"/>
      <c r="G52" s="278"/>
      <c r="H52" s="278"/>
      <c r="I52" s="278"/>
      <c r="J52" s="278"/>
      <c r="K52" s="278"/>
      <c r="L52" s="279"/>
      <c r="M52" s="287"/>
      <c r="N52" s="287"/>
      <c r="O52" s="287"/>
      <c r="P52" s="287"/>
      <c r="Q52" s="287"/>
      <c r="R52" s="286"/>
      <c r="S52" s="286"/>
      <c r="T52" s="286"/>
      <c r="U52" s="286"/>
      <c r="V52" s="286"/>
      <c r="W52" s="217"/>
      <c r="X52" s="4"/>
      <c r="Y52" s="5"/>
      <c r="Z52" s="52"/>
    </row>
    <row r="53" spans="1:26" ht="38.25" customHeight="1">
      <c r="A53" s="190" t="str">
        <f>IF(C53="", "", IF(ISERROR(MATCH(C53, Sheet2!A:A, 0)), "事務局確認", ""))</f>
        <v/>
      </c>
      <c r="B53" s="188">
        <f t="shared" si="1"/>
        <v>14</v>
      </c>
      <c r="C53" s="277"/>
      <c r="D53" s="278"/>
      <c r="E53" s="278"/>
      <c r="F53" s="278"/>
      <c r="G53" s="278"/>
      <c r="H53" s="278"/>
      <c r="I53" s="278"/>
      <c r="J53" s="278"/>
      <c r="K53" s="278"/>
      <c r="L53" s="279"/>
      <c r="M53" s="287"/>
      <c r="N53" s="287"/>
      <c r="O53" s="287"/>
      <c r="P53" s="287"/>
      <c r="Q53" s="287"/>
      <c r="R53" s="286"/>
      <c r="S53" s="286"/>
      <c r="T53" s="286"/>
      <c r="U53" s="286"/>
      <c r="V53" s="286"/>
      <c r="W53" s="29"/>
      <c r="X53" s="4"/>
      <c r="Y53" s="5"/>
      <c r="Z53" s="52"/>
    </row>
    <row r="54" spans="1:26" ht="38.25" customHeight="1">
      <c r="A54" s="190" t="str">
        <f>IF(C54="", "", IF(ISERROR(MATCH(C54, Sheet2!A:A, 0)), "事務局確認", ""))</f>
        <v/>
      </c>
      <c r="B54" s="188">
        <f t="shared" si="1"/>
        <v>15</v>
      </c>
      <c r="C54" s="274"/>
      <c r="D54" s="275"/>
      <c r="E54" s="275"/>
      <c r="F54" s="275"/>
      <c r="G54" s="275"/>
      <c r="H54" s="275"/>
      <c r="I54" s="275"/>
      <c r="J54" s="275"/>
      <c r="K54" s="275"/>
      <c r="L54" s="276"/>
      <c r="M54" s="287"/>
      <c r="N54" s="287"/>
      <c r="O54" s="287"/>
      <c r="P54" s="287"/>
      <c r="Q54" s="287"/>
      <c r="R54" s="286"/>
      <c r="S54" s="286"/>
      <c r="T54" s="286"/>
      <c r="U54" s="286"/>
      <c r="V54" s="286"/>
      <c r="W54" s="29"/>
      <c r="X54" s="4"/>
      <c r="Y54" s="5"/>
      <c r="Z54" s="52"/>
    </row>
    <row r="55" spans="1:26" ht="38.25" customHeight="1">
      <c r="A55" s="190" t="str">
        <f>IF(C55="", "", IF(ISERROR(MATCH(C55, Sheet2!A:A, 0)), "事務局確認", ""))</f>
        <v/>
      </c>
      <c r="B55" s="188">
        <f t="shared" si="1"/>
        <v>16</v>
      </c>
      <c r="C55" s="277"/>
      <c r="D55" s="278"/>
      <c r="E55" s="278"/>
      <c r="F55" s="278"/>
      <c r="G55" s="278"/>
      <c r="H55" s="278"/>
      <c r="I55" s="278"/>
      <c r="J55" s="278"/>
      <c r="K55" s="278"/>
      <c r="L55" s="279"/>
      <c r="M55" s="287"/>
      <c r="N55" s="287"/>
      <c r="O55" s="287"/>
      <c r="P55" s="287"/>
      <c r="Q55" s="287"/>
      <c r="R55" s="286"/>
      <c r="S55" s="286"/>
      <c r="T55" s="286"/>
      <c r="U55" s="286"/>
      <c r="V55" s="286"/>
      <c r="W55" s="29"/>
      <c r="X55" s="4"/>
      <c r="Y55" s="5"/>
      <c r="Z55" s="52"/>
    </row>
    <row r="56" spans="1:26" ht="38.25" customHeight="1">
      <c r="A56" s="190" t="str">
        <f>IF(C56="", "", IF(ISERROR(MATCH(C56, Sheet2!A:A, 0)), "事務局確認", ""))</f>
        <v/>
      </c>
      <c r="B56" s="188">
        <f t="shared" si="1"/>
        <v>17</v>
      </c>
      <c r="C56" s="277"/>
      <c r="D56" s="278"/>
      <c r="E56" s="278"/>
      <c r="F56" s="278"/>
      <c r="G56" s="278"/>
      <c r="H56" s="278"/>
      <c r="I56" s="278"/>
      <c r="J56" s="278"/>
      <c r="K56" s="278"/>
      <c r="L56" s="279"/>
      <c r="M56" s="287"/>
      <c r="N56" s="287"/>
      <c r="O56" s="287"/>
      <c r="P56" s="287"/>
      <c r="Q56" s="287"/>
      <c r="R56" s="286"/>
      <c r="S56" s="286"/>
      <c r="T56" s="286"/>
      <c r="U56" s="286"/>
      <c r="V56" s="286"/>
      <c r="W56" s="29"/>
      <c r="X56" s="4"/>
      <c r="Y56" s="5"/>
      <c r="Z56" s="52"/>
    </row>
    <row r="57" spans="1:26" ht="38.25" customHeight="1">
      <c r="A57" s="190" t="str">
        <f>IF(C57="", "", IF(ISERROR(MATCH(C57, Sheet2!A:A, 0)), "事務局確認", ""))</f>
        <v/>
      </c>
      <c r="B57" s="188">
        <f t="shared" si="1"/>
        <v>18</v>
      </c>
      <c r="C57" s="277"/>
      <c r="D57" s="278"/>
      <c r="E57" s="278"/>
      <c r="F57" s="278"/>
      <c r="G57" s="278"/>
      <c r="H57" s="278"/>
      <c r="I57" s="278"/>
      <c r="J57" s="278"/>
      <c r="K57" s="278"/>
      <c r="L57" s="279"/>
      <c r="M57" s="287"/>
      <c r="N57" s="287"/>
      <c r="O57" s="287"/>
      <c r="P57" s="287"/>
      <c r="Q57" s="287"/>
      <c r="R57" s="286"/>
      <c r="S57" s="286"/>
      <c r="T57" s="286"/>
      <c r="U57" s="286"/>
      <c r="V57" s="286"/>
      <c r="W57" s="29"/>
      <c r="X57" s="4"/>
      <c r="Y57" s="5"/>
      <c r="Z57" s="52"/>
    </row>
    <row r="58" spans="1:26" ht="38.25" customHeight="1">
      <c r="A58" s="190" t="str">
        <f>IF(C58="", "", IF(ISERROR(MATCH(C58, Sheet2!A:A, 0)), "事務局確認", ""))</f>
        <v/>
      </c>
      <c r="B58" s="188">
        <f t="shared" si="1"/>
        <v>19</v>
      </c>
      <c r="C58" s="277"/>
      <c r="D58" s="278"/>
      <c r="E58" s="278"/>
      <c r="F58" s="278"/>
      <c r="G58" s="278"/>
      <c r="H58" s="278"/>
      <c r="I58" s="278"/>
      <c r="J58" s="278"/>
      <c r="K58" s="278"/>
      <c r="L58" s="279"/>
      <c r="M58" s="287"/>
      <c r="N58" s="287"/>
      <c r="O58" s="287"/>
      <c r="P58" s="287"/>
      <c r="Q58" s="287"/>
      <c r="R58" s="286"/>
      <c r="S58" s="286"/>
      <c r="T58" s="286"/>
      <c r="U58" s="286"/>
      <c r="V58" s="286"/>
      <c r="W58" s="29"/>
      <c r="X58" s="4"/>
      <c r="Y58" s="5"/>
      <c r="Z58" s="52"/>
    </row>
    <row r="59" spans="1:26" ht="38.25" customHeight="1">
      <c r="A59" s="190" t="str">
        <f>IF(C59="", "", IF(ISERROR(MATCH(C59, Sheet2!A:A, 0)), "事務局確認", ""))</f>
        <v/>
      </c>
      <c r="B59" s="188">
        <f t="shared" si="1"/>
        <v>20</v>
      </c>
      <c r="C59" s="277"/>
      <c r="D59" s="278"/>
      <c r="E59" s="278"/>
      <c r="F59" s="278"/>
      <c r="G59" s="278"/>
      <c r="H59" s="278"/>
      <c r="I59" s="278"/>
      <c r="J59" s="278"/>
      <c r="K59" s="278"/>
      <c r="L59" s="279"/>
      <c r="M59" s="287"/>
      <c r="N59" s="287"/>
      <c r="O59" s="287"/>
      <c r="P59" s="287"/>
      <c r="Q59" s="287"/>
      <c r="R59" s="286"/>
      <c r="S59" s="286"/>
      <c r="T59" s="286"/>
      <c r="U59" s="286"/>
      <c r="V59" s="286"/>
      <c r="W59" s="29"/>
      <c r="X59" s="4"/>
      <c r="Y59" s="5"/>
      <c r="Z59" s="52"/>
    </row>
    <row r="60" spans="1:26" ht="38.25" customHeight="1">
      <c r="A60" s="190" t="str">
        <f>IF(C60="", "", IF(ISERROR(MATCH(C60, Sheet2!A:A, 0)), "事務局確認", ""))</f>
        <v/>
      </c>
      <c r="B60" s="188">
        <f t="shared" si="1"/>
        <v>21</v>
      </c>
      <c r="C60" s="277"/>
      <c r="D60" s="278"/>
      <c r="E60" s="278"/>
      <c r="F60" s="278"/>
      <c r="G60" s="278"/>
      <c r="H60" s="278"/>
      <c r="I60" s="278"/>
      <c r="J60" s="278"/>
      <c r="K60" s="278"/>
      <c r="L60" s="279"/>
      <c r="M60" s="287"/>
      <c r="N60" s="287"/>
      <c r="O60" s="287"/>
      <c r="P60" s="287"/>
      <c r="Q60" s="287"/>
      <c r="R60" s="286"/>
      <c r="S60" s="286"/>
      <c r="T60" s="286"/>
      <c r="U60" s="286"/>
      <c r="V60" s="286"/>
      <c r="W60" s="29"/>
      <c r="X60" s="4"/>
      <c r="Y60" s="5"/>
      <c r="Z60" s="52"/>
    </row>
    <row r="61" spans="1:26" ht="38.25" customHeight="1">
      <c r="A61" s="190" t="str">
        <f>IF(C61="", "", IF(ISERROR(MATCH(C61, Sheet2!A:A, 0)), "事務局確認", ""))</f>
        <v/>
      </c>
      <c r="B61" s="188">
        <f t="shared" si="1"/>
        <v>22</v>
      </c>
      <c r="C61" s="277"/>
      <c r="D61" s="278"/>
      <c r="E61" s="278"/>
      <c r="F61" s="278"/>
      <c r="G61" s="278"/>
      <c r="H61" s="278"/>
      <c r="I61" s="278"/>
      <c r="J61" s="278"/>
      <c r="K61" s="278"/>
      <c r="L61" s="279"/>
      <c r="M61" s="287"/>
      <c r="N61" s="287"/>
      <c r="O61" s="287"/>
      <c r="P61" s="287"/>
      <c r="Q61" s="287"/>
      <c r="R61" s="286"/>
      <c r="S61" s="286"/>
      <c r="T61" s="286"/>
      <c r="U61" s="286"/>
      <c r="V61" s="286"/>
      <c r="W61" s="29"/>
      <c r="X61" s="4"/>
      <c r="Y61" s="5"/>
      <c r="Z61" s="52"/>
    </row>
    <row r="62" spans="1:26" ht="38.25" customHeight="1">
      <c r="A62" s="190" t="str">
        <f>IF(C62="", "", IF(ISERROR(MATCH(C62, Sheet2!A:A, 0)), "事務局確認", ""))</f>
        <v/>
      </c>
      <c r="B62" s="188">
        <f t="shared" si="1"/>
        <v>23</v>
      </c>
      <c r="C62" s="277"/>
      <c r="D62" s="278"/>
      <c r="E62" s="278"/>
      <c r="F62" s="278"/>
      <c r="G62" s="278"/>
      <c r="H62" s="278"/>
      <c r="I62" s="278"/>
      <c r="J62" s="278"/>
      <c r="K62" s="278"/>
      <c r="L62" s="279"/>
      <c r="M62" s="287"/>
      <c r="N62" s="287"/>
      <c r="O62" s="287"/>
      <c r="P62" s="287"/>
      <c r="Q62" s="287"/>
      <c r="R62" s="286"/>
      <c r="S62" s="286"/>
      <c r="T62" s="286"/>
      <c r="U62" s="286"/>
      <c r="V62" s="286"/>
      <c r="W62" s="29"/>
      <c r="X62" s="4"/>
      <c r="Y62" s="5"/>
      <c r="Z62" s="52"/>
    </row>
    <row r="63" spans="1:26" ht="38.25" customHeight="1">
      <c r="A63" s="190" t="str">
        <f>IF(C63="", "", IF(ISERROR(MATCH(C63, Sheet2!A:A, 0)), "事務局確認", ""))</f>
        <v/>
      </c>
      <c r="B63" s="188">
        <f t="shared" si="1"/>
        <v>24</v>
      </c>
      <c r="C63" s="277"/>
      <c r="D63" s="278"/>
      <c r="E63" s="278"/>
      <c r="F63" s="278"/>
      <c r="G63" s="278"/>
      <c r="H63" s="278"/>
      <c r="I63" s="278"/>
      <c r="J63" s="278"/>
      <c r="K63" s="278"/>
      <c r="L63" s="279"/>
      <c r="M63" s="287"/>
      <c r="N63" s="287"/>
      <c r="O63" s="287"/>
      <c r="P63" s="287"/>
      <c r="Q63" s="287"/>
      <c r="R63" s="286"/>
      <c r="S63" s="286"/>
      <c r="T63" s="286"/>
      <c r="U63" s="286"/>
      <c r="V63" s="286"/>
      <c r="W63" s="29"/>
      <c r="X63" s="4"/>
      <c r="Y63" s="5"/>
      <c r="Z63" s="52"/>
    </row>
    <row r="64" spans="1:26" ht="38.25" customHeight="1">
      <c r="A64" s="190" t="str">
        <f>IF(C64="", "", IF(ISERROR(MATCH(C64, Sheet2!A:A, 0)), "事務局確認", ""))</f>
        <v/>
      </c>
      <c r="B64" s="188">
        <f t="shared" si="1"/>
        <v>25</v>
      </c>
      <c r="C64" s="277"/>
      <c r="D64" s="278"/>
      <c r="E64" s="278"/>
      <c r="F64" s="278"/>
      <c r="G64" s="278"/>
      <c r="H64" s="278"/>
      <c r="I64" s="278"/>
      <c r="J64" s="278"/>
      <c r="K64" s="278"/>
      <c r="L64" s="279"/>
      <c r="M64" s="287"/>
      <c r="N64" s="287"/>
      <c r="O64" s="287"/>
      <c r="P64" s="287"/>
      <c r="Q64" s="287"/>
      <c r="R64" s="286"/>
      <c r="S64" s="286"/>
      <c r="T64" s="286"/>
      <c r="U64" s="286"/>
      <c r="V64" s="286"/>
      <c r="W64" s="29"/>
      <c r="X64" s="4"/>
      <c r="Y64" s="5"/>
      <c r="Z64" s="52"/>
    </row>
    <row r="65" spans="1:26" ht="38.25" customHeight="1">
      <c r="A65" s="190" t="str">
        <f>IF(C65="", "", IF(ISERROR(MATCH(C65, Sheet2!A:A, 0)), "事務局確認", ""))</f>
        <v/>
      </c>
      <c r="B65" s="188">
        <f t="shared" si="1"/>
        <v>26</v>
      </c>
      <c r="C65" s="277"/>
      <c r="D65" s="278"/>
      <c r="E65" s="278"/>
      <c r="F65" s="278"/>
      <c r="G65" s="278"/>
      <c r="H65" s="278"/>
      <c r="I65" s="278"/>
      <c r="J65" s="278"/>
      <c r="K65" s="278"/>
      <c r="L65" s="279"/>
      <c r="M65" s="287"/>
      <c r="N65" s="287"/>
      <c r="O65" s="287"/>
      <c r="P65" s="287"/>
      <c r="Q65" s="287"/>
      <c r="R65" s="286"/>
      <c r="S65" s="286"/>
      <c r="T65" s="286"/>
      <c r="U65" s="286"/>
      <c r="V65" s="286"/>
      <c r="W65" s="29"/>
      <c r="X65" s="4"/>
      <c r="Y65" s="5"/>
      <c r="Z65" s="52"/>
    </row>
    <row r="66" spans="1:26" ht="38.25" customHeight="1">
      <c r="A66" s="190" t="str">
        <f>IF(C66="", "", IF(ISERROR(MATCH(C66, Sheet2!A:A, 0)), "事務局確認", ""))</f>
        <v/>
      </c>
      <c r="B66" s="188">
        <f t="shared" si="1"/>
        <v>27</v>
      </c>
      <c r="C66" s="277"/>
      <c r="D66" s="278"/>
      <c r="E66" s="278"/>
      <c r="F66" s="278"/>
      <c r="G66" s="278"/>
      <c r="H66" s="278"/>
      <c r="I66" s="278"/>
      <c r="J66" s="278"/>
      <c r="K66" s="278"/>
      <c r="L66" s="279"/>
      <c r="M66" s="287"/>
      <c r="N66" s="287"/>
      <c r="O66" s="287"/>
      <c r="P66" s="287"/>
      <c r="Q66" s="287"/>
      <c r="R66" s="286"/>
      <c r="S66" s="286"/>
      <c r="T66" s="286"/>
      <c r="U66" s="286"/>
      <c r="V66" s="286"/>
      <c r="W66" s="29"/>
      <c r="X66" s="4"/>
      <c r="Y66" s="5"/>
      <c r="Z66" s="52"/>
    </row>
    <row r="67" spans="1:26" ht="38.25" customHeight="1">
      <c r="A67" s="190" t="str">
        <f>IF(C67="", "", IF(ISERROR(MATCH(C67, Sheet2!A:A, 0)), "事務局確認", ""))</f>
        <v/>
      </c>
      <c r="B67" s="188">
        <f t="shared" si="1"/>
        <v>28</v>
      </c>
      <c r="C67" s="277"/>
      <c r="D67" s="278"/>
      <c r="E67" s="278"/>
      <c r="F67" s="278"/>
      <c r="G67" s="278"/>
      <c r="H67" s="278"/>
      <c r="I67" s="278"/>
      <c r="J67" s="278"/>
      <c r="K67" s="278"/>
      <c r="L67" s="279"/>
      <c r="M67" s="287"/>
      <c r="N67" s="287"/>
      <c r="O67" s="287"/>
      <c r="P67" s="287"/>
      <c r="Q67" s="287"/>
      <c r="R67" s="286"/>
      <c r="S67" s="286"/>
      <c r="T67" s="286"/>
      <c r="U67" s="286"/>
      <c r="V67" s="286"/>
      <c r="W67" s="29"/>
      <c r="X67" s="4"/>
      <c r="Y67" s="5"/>
      <c r="Z67" s="52"/>
    </row>
    <row r="68" spans="1:26" ht="38.25" customHeight="1">
      <c r="A68" s="190" t="str">
        <f>IF(C68="", "", IF(ISERROR(MATCH(C68, Sheet2!A:A, 0)), "事務局確認", ""))</f>
        <v/>
      </c>
      <c r="B68" s="188">
        <f t="shared" si="1"/>
        <v>29</v>
      </c>
      <c r="C68" s="277"/>
      <c r="D68" s="278"/>
      <c r="E68" s="278"/>
      <c r="F68" s="278"/>
      <c r="G68" s="278"/>
      <c r="H68" s="278"/>
      <c r="I68" s="278"/>
      <c r="J68" s="278"/>
      <c r="K68" s="278"/>
      <c r="L68" s="279"/>
      <c r="M68" s="287"/>
      <c r="N68" s="287"/>
      <c r="O68" s="287"/>
      <c r="P68" s="287"/>
      <c r="Q68" s="287"/>
      <c r="R68" s="286"/>
      <c r="S68" s="286"/>
      <c r="T68" s="286"/>
      <c r="U68" s="286"/>
      <c r="V68" s="286"/>
      <c r="W68" s="29"/>
      <c r="X68" s="4"/>
      <c r="Y68" s="5"/>
      <c r="Z68" s="52"/>
    </row>
    <row r="69" spans="1:26" ht="38.25" customHeight="1">
      <c r="A69" s="190" t="str">
        <f>IF(C69="", "", IF(ISERROR(MATCH(C69, Sheet2!A:A, 0)), "事務局確認", ""))</f>
        <v/>
      </c>
      <c r="B69" s="188">
        <f t="shared" si="1"/>
        <v>30</v>
      </c>
      <c r="C69" s="277"/>
      <c r="D69" s="278"/>
      <c r="E69" s="278"/>
      <c r="F69" s="278"/>
      <c r="G69" s="278"/>
      <c r="H69" s="278"/>
      <c r="I69" s="278"/>
      <c r="J69" s="278"/>
      <c r="K69" s="278"/>
      <c r="L69" s="279"/>
      <c r="M69" s="287"/>
      <c r="N69" s="287"/>
      <c r="O69" s="287"/>
      <c r="P69" s="287"/>
      <c r="Q69" s="287"/>
      <c r="R69" s="286"/>
      <c r="S69" s="286"/>
      <c r="T69" s="286"/>
      <c r="U69" s="286"/>
      <c r="V69" s="286"/>
      <c r="W69" s="29"/>
      <c r="X69" s="4"/>
      <c r="Y69" s="5"/>
      <c r="Z69" s="52"/>
    </row>
    <row r="70" spans="1:26" ht="38.25" customHeight="1">
      <c r="A70" s="190" t="str">
        <f>IF(C70="", "", IF(ISERROR(MATCH(C70, Sheet2!A:A, 0)), "事務局確認", ""))</f>
        <v/>
      </c>
      <c r="B70" s="188">
        <f t="shared" si="1"/>
        <v>31</v>
      </c>
      <c r="C70" s="277"/>
      <c r="D70" s="278"/>
      <c r="E70" s="278"/>
      <c r="F70" s="278"/>
      <c r="G70" s="278"/>
      <c r="H70" s="278"/>
      <c r="I70" s="278"/>
      <c r="J70" s="278"/>
      <c r="K70" s="278"/>
      <c r="L70" s="279"/>
      <c r="M70" s="287"/>
      <c r="N70" s="287"/>
      <c r="O70" s="287"/>
      <c r="P70" s="287"/>
      <c r="Q70" s="287"/>
      <c r="R70" s="286"/>
      <c r="S70" s="286"/>
      <c r="T70" s="286"/>
      <c r="U70" s="286"/>
      <c r="V70" s="286"/>
      <c r="W70" s="29"/>
      <c r="X70" s="4"/>
      <c r="Y70" s="5"/>
      <c r="Z70" s="52"/>
    </row>
    <row r="71" spans="1:26" ht="38.25" customHeight="1">
      <c r="A71" s="190" t="str">
        <f>IF(C71="", "", IF(ISERROR(MATCH(C71, Sheet2!A:A, 0)), "事務局確認", ""))</f>
        <v/>
      </c>
      <c r="B71" s="188">
        <f t="shared" si="1"/>
        <v>32</v>
      </c>
      <c r="C71" s="277"/>
      <c r="D71" s="278"/>
      <c r="E71" s="278"/>
      <c r="F71" s="278"/>
      <c r="G71" s="278"/>
      <c r="H71" s="278"/>
      <c r="I71" s="278"/>
      <c r="J71" s="278"/>
      <c r="K71" s="278"/>
      <c r="L71" s="279"/>
      <c r="M71" s="287"/>
      <c r="N71" s="287"/>
      <c r="O71" s="287"/>
      <c r="P71" s="287"/>
      <c r="Q71" s="287"/>
      <c r="R71" s="286"/>
      <c r="S71" s="286"/>
      <c r="T71" s="286"/>
      <c r="U71" s="286"/>
      <c r="V71" s="286"/>
      <c r="W71" s="29"/>
      <c r="X71" s="4"/>
      <c r="Y71" s="5"/>
      <c r="Z71" s="52"/>
    </row>
    <row r="72" spans="1:26" ht="38.25" customHeight="1">
      <c r="A72" s="190" t="str">
        <f>IF(C72="", "", IF(ISERROR(MATCH(C72, Sheet2!A:A, 0)), "事務局確認", ""))</f>
        <v/>
      </c>
      <c r="B72" s="188">
        <f t="shared" si="1"/>
        <v>33</v>
      </c>
      <c r="C72" s="277"/>
      <c r="D72" s="278"/>
      <c r="E72" s="278"/>
      <c r="F72" s="278"/>
      <c r="G72" s="278"/>
      <c r="H72" s="278"/>
      <c r="I72" s="278"/>
      <c r="J72" s="278"/>
      <c r="K72" s="278"/>
      <c r="L72" s="279"/>
      <c r="M72" s="287"/>
      <c r="N72" s="287"/>
      <c r="O72" s="287"/>
      <c r="P72" s="287"/>
      <c r="Q72" s="287"/>
      <c r="R72" s="286"/>
      <c r="S72" s="286"/>
      <c r="T72" s="286"/>
      <c r="U72" s="286"/>
      <c r="V72" s="286"/>
      <c r="W72" s="29"/>
      <c r="X72" s="4"/>
      <c r="Y72" s="5"/>
      <c r="Z72" s="52"/>
    </row>
    <row r="73" spans="1:26" ht="38.25" customHeight="1">
      <c r="A73" s="190" t="str">
        <f>IF(C73="", "", IF(ISERROR(MATCH(C73, Sheet2!A:A, 0)), "事務局確認", ""))</f>
        <v/>
      </c>
      <c r="B73" s="188">
        <f t="shared" si="1"/>
        <v>34</v>
      </c>
      <c r="C73" s="277"/>
      <c r="D73" s="278"/>
      <c r="E73" s="278"/>
      <c r="F73" s="278"/>
      <c r="G73" s="278"/>
      <c r="H73" s="278"/>
      <c r="I73" s="278"/>
      <c r="J73" s="278"/>
      <c r="K73" s="278"/>
      <c r="L73" s="279"/>
      <c r="M73" s="287"/>
      <c r="N73" s="287"/>
      <c r="O73" s="287"/>
      <c r="P73" s="287"/>
      <c r="Q73" s="287"/>
      <c r="R73" s="286"/>
      <c r="S73" s="286"/>
      <c r="T73" s="286"/>
      <c r="U73" s="286"/>
      <c r="V73" s="286"/>
      <c r="W73" s="29"/>
      <c r="X73" s="4"/>
      <c r="Y73" s="5"/>
      <c r="Z73" s="52"/>
    </row>
    <row r="74" spans="1:26" ht="38.25" customHeight="1">
      <c r="A74" s="190" t="str">
        <f>IF(C74="", "", IF(ISERROR(MATCH(C74, Sheet2!A:A, 0)), "事務局確認", ""))</f>
        <v/>
      </c>
      <c r="B74" s="188">
        <f t="shared" si="1"/>
        <v>35</v>
      </c>
      <c r="C74" s="277"/>
      <c r="D74" s="278"/>
      <c r="E74" s="278"/>
      <c r="F74" s="278"/>
      <c r="G74" s="278"/>
      <c r="H74" s="278"/>
      <c r="I74" s="278"/>
      <c r="J74" s="278"/>
      <c r="K74" s="278"/>
      <c r="L74" s="279"/>
      <c r="M74" s="287"/>
      <c r="N74" s="287"/>
      <c r="O74" s="287"/>
      <c r="P74" s="287"/>
      <c r="Q74" s="287"/>
      <c r="R74" s="286"/>
      <c r="S74" s="286"/>
      <c r="T74" s="286"/>
      <c r="U74" s="286"/>
      <c r="V74" s="286"/>
      <c r="W74" s="29"/>
      <c r="X74" s="4"/>
      <c r="Y74" s="5"/>
      <c r="Z74" s="52"/>
    </row>
    <row r="75" spans="1:26" ht="38.25" customHeight="1">
      <c r="A75" s="190" t="str">
        <f>IF(C75="", "", IF(ISERROR(MATCH(C75, Sheet2!A:A, 0)), "事務局確認", ""))</f>
        <v/>
      </c>
      <c r="B75" s="188">
        <f t="shared" si="1"/>
        <v>36</v>
      </c>
      <c r="C75" s="277"/>
      <c r="D75" s="278"/>
      <c r="E75" s="278"/>
      <c r="F75" s="278"/>
      <c r="G75" s="278"/>
      <c r="H75" s="278"/>
      <c r="I75" s="278"/>
      <c r="J75" s="278"/>
      <c r="K75" s="278"/>
      <c r="L75" s="279"/>
      <c r="M75" s="287"/>
      <c r="N75" s="287"/>
      <c r="O75" s="287"/>
      <c r="P75" s="287"/>
      <c r="Q75" s="287"/>
      <c r="R75" s="286"/>
      <c r="S75" s="286"/>
      <c r="T75" s="286"/>
      <c r="U75" s="286"/>
      <c r="V75" s="286"/>
      <c r="W75" s="29"/>
      <c r="X75" s="4"/>
      <c r="Y75" s="5"/>
      <c r="Z75" s="52"/>
    </row>
    <row r="76" spans="1:26" ht="38.25" customHeight="1">
      <c r="A76" s="190" t="str">
        <f>IF(C76="", "", IF(ISERROR(MATCH(C76, Sheet2!A:A, 0)), "事務局確認", ""))</f>
        <v/>
      </c>
      <c r="B76" s="188">
        <f t="shared" si="1"/>
        <v>37</v>
      </c>
      <c r="C76" s="277"/>
      <c r="D76" s="278"/>
      <c r="E76" s="278"/>
      <c r="F76" s="278"/>
      <c r="G76" s="278"/>
      <c r="H76" s="278"/>
      <c r="I76" s="278"/>
      <c r="J76" s="278"/>
      <c r="K76" s="278"/>
      <c r="L76" s="279"/>
      <c r="M76" s="287"/>
      <c r="N76" s="287"/>
      <c r="O76" s="287"/>
      <c r="P76" s="287"/>
      <c r="Q76" s="287"/>
      <c r="R76" s="286"/>
      <c r="S76" s="286"/>
      <c r="T76" s="286"/>
      <c r="U76" s="286"/>
      <c r="V76" s="286"/>
      <c r="W76" s="29"/>
      <c r="X76" s="4"/>
      <c r="Y76" s="5"/>
      <c r="Z76" s="52"/>
    </row>
    <row r="77" spans="1:26" ht="38.25" customHeight="1">
      <c r="A77" s="190" t="str">
        <f>IF(C77="", "", IF(ISERROR(MATCH(C77, Sheet2!A:A, 0)), "事務局確認", ""))</f>
        <v/>
      </c>
      <c r="B77" s="188">
        <f t="shared" si="1"/>
        <v>38</v>
      </c>
      <c r="C77" s="277"/>
      <c r="D77" s="278"/>
      <c r="E77" s="278"/>
      <c r="F77" s="278"/>
      <c r="G77" s="278"/>
      <c r="H77" s="278"/>
      <c r="I77" s="278"/>
      <c r="J77" s="278"/>
      <c r="K77" s="278"/>
      <c r="L77" s="279"/>
      <c r="M77" s="287"/>
      <c r="N77" s="287"/>
      <c r="O77" s="287"/>
      <c r="P77" s="287"/>
      <c r="Q77" s="287"/>
      <c r="R77" s="286"/>
      <c r="S77" s="286"/>
      <c r="T77" s="286"/>
      <c r="U77" s="286"/>
      <c r="V77" s="286"/>
      <c r="W77" s="29"/>
      <c r="X77" s="4"/>
      <c r="Y77" s="5"/>
      <c r="Z77" s="52"/>
    </row>
    <row r="78" spans="1:26" ht="38.25" customHeight="1">
      <c r="A78" s="190" t="str">
        <f>IF(C78="", "", IF(ISERROR(MATCH(C78, Sheet2!A:A, 0)), "事務局確認", ""))</f>
        <v/>
      </c>
      <c r="B78" s="188">
        <f t="shared" si="1"/>
        <v>39</v>
      </c>
      <c r="C78" s="277"/>
      <c r="D78" s="278"/>
      <c r="E78" s="278"/>
      <c r="F78" s="278"/>
      <c r="G78" s="278"/>
      <c r="H78" s="278"/>
      <c r="I78" s="278"/>
      <c r="J78" s="278"/>
      <c r="K78" s="278"/>
      <c r="L78" s="279"/>
      <c r="M78" s="287"/>
      <c r="N78" s="287"/>
      <c r="O78" s="287"/>
      <c r="P78" s="287"/>
      <c r="Q78" s="287"/>
      <c r="R78" s="286"/>
      <c r="S78" s="286"/>
      <c r="T78" s="286"/>
      <c r="U78" s="286"/>
      <c r="V78" s="286"/>
      <c r="W78" s="29"/>
      <c r="X78" s="4"/>
      <c r="Y78" s="5"/>
      <c r="Z78" s="52"/>
    </row>
    <row r="79" spans="1:26" ht="38.25" customHeight="1">
      <c r="A79" s="190" t="str">
        <f>IF(C79="", "", IF(ISERROR(MATCH(C79, Sheet2!A:A, 0)), "事務局確認", ""))</f>
        <v/>
      </c>
      <c r="B79" s="188">
        <f t="shared" si="1"/>
        <v>40</v>
      </c>
      <c r="C79" s="277"/>
      <c r="D79" s="278"/>
      <c r="E79" s="278"/>
      <c r="F79" s="278"/>
      <c r="G79" s="278"/>
      <c r="H79" s="278"/>
      <c r="I79" s="278"/>
      <c r="J79" s="278"/>
      <c r="K79" s="278"/>
      <c r="L79" s="279"/>
      <c r="M79" s="287"/>
      <c r="N79" s="287"/>
      <c r="O79" s="287"/>
      <c r="P79" s="287"/>
      <c r="Q79" s="287"/>
      <c r="R79" s="286"/>
      <c r="S79" s="286"/>
      <c r="T79" s="286"/>
      <c r="U79" s="286"/>
      <c r="V79" s="286"/>
      <c r="W79" s="29"/>
      <c r="X79" s="4"/>
      <c r="Y79" s="5"/>
      <c r="Z79" s="52"/>
    </row>
    <row r="80" spans="1:26" ht="38.25" customHeight="1">
      <c r="A80" s="190" t="str">
        <f>IF(C80="", "", IF(ISERROR(MATCH(C80, Sheet2!A:A, 0)), "事務局確認", ""))</f>
        <v/>
      </c>
      <c r="B80" s="188">
        <f t="shared" si="1"/>
        <v>41</v>
      </c>
      <c r="C80" s="277"/>
      <c r="D80" s="278"/>
      <c r="E80" s="278"/>
      <c r="F80" s="278"/>
      <c r="G80" s="278"/>
      <c r="H80" s="278"/>
      <c r="I80" s="278"/>
      <c r="J80" s="278"/>
      <c r="K80" s="278"/>
      <c r="L80" s="279"/>
      <c r="M80" s="287"/>
      <c r="N80" s="287"/>
      <c r="O80" s="287"/>
      <c r="P80" s="287"/>
      <c r="Q80" s="287"/>
      <c r="R80" s="286"/>
      <c r="S80" s="286"/>
      <c r="T80" s="286"/>
      <c r="U80" s="286"/>
      <c r="V80" s="286"/>
      <c r="W80" s="29"/>
      <c r="X80" s="4"/>
      <c r="Y80" s="5"/>
      <c r="Z80" s="52"/>
    </row>
    <row r="81" spans="1:26" ht="38.25" customHeight="1">
      <c r="A81" s="190" t="str">
        <f>IF(C81="", "", IF(ISERROR(MATCH(C81, Sheet2!A:A, 0)), "事務局確認", ""))</f>
        <v/>
      </c>
      <c r="B81" s="188">
        <f t="shared" si="1"/>
        <v>42</v>
      </c>
      <c r="C81" s="277"/>
      <c r="D81" s="278"/>
      <c r="E81" s="278"/>
      <c r="F81" s="278"/>
      <c r="G81" s="278"/>
      <c r="H81" s="278"/>
      <c r="I81" s="278"/>
      <c r="J81" s="278"/>
      <c r="K81" s="278"/>
      <c r="L81" s="279"/>
      <c r="M81" s="287"/>
      <c r="N81" s="287"/>
      <c r="O81" s="287"/>
      <c r="P81" s="287"/>
      <c r="Q81" s="287"/>
      <c r="R81" s="286"/>
      <c r="S81" s="286"/>
      <c r="T81" s="286"/>
      <c r="U81" s="286"/>
      <c r="V81" s="286"/>
      <c r="W81" s="29"/>
      <c r="X81" s="4"/>
      <c r="Y81" s="5"/>
      <c r="Z81" s="52"/>
    </row>
    <row r="82" spans="1:26" ht="38.25" customHeight="1">
      <c r="A82" s="190" t="str">
        <f>IF(C82="", "", IF(ISERROR(MATCH(C82, Sheet2!A:A, 0)), "事務局確認", ""))</f>
        <v/>
      </c>
      <c r="B82" s="188">
        <f t="shared" si="1"/>
        <v>43</v>
      </c>
      <c r="C82" s="277"/>
      <c r="D82" s="278"/>
      <c r="E82" s="278"/>
      <c r="F82" s="278"/>
      <c r="G82" s="278"/>
      <c r="H82" s="278"/>
      <c r="I82" s="278"/>
      <c r="J82" s="278"/>
      <c r="K82" s="278"/>
      <c r="L82" s="279"/>
      <c r="M82" s="287"/>
      <c r="N82" s="287"/>
      <c r="O82" s="287"/>
      <c r="P82" s="287"/>
      <c r="Q82" s="287"/>
      <c r="R82" s="286"/>
      <c r="S82" s="286"/>
      <c r="T82" s="286"/>
      <c r="U82" s="286"/>
      <c r="V82" s="286"/>
      <c r="W82" s="29"/>
      <c r="X82" s="4"/>
      <c r="Y82" s="5"/>
      <c r="Z82" s="52"/>
    </row>
    <row r="83" spans="1:26" ht="38.25" customHeight="1">
      <c r="A83" s="190" t="str">
        <f>IF(C83="", "", IF(ISERROR(MATCH(C83, Sheet2!A:A, 0)), "事務局確認", ""))</f>
        <v/>
      </c>
      <c r="B83" s="188">
        <f t="shared" si="1"/>
        <v>44</v>
      </c>
      <c r="C83" s="277"/>
      <c r="D83" s="278"/>
      <c r="E83" s="278"/>
      <c r="F83" s="278"/>
      <c r="G83" s="278"/>
      <c r="H83" s="278"/>
      <c r="I83" s="278"/>
      <c r="J83" s="278"/>
      <c r="K83" s="278"/>
      <c r="L83" s="279"/>
      <c r="M83" s="287"/>
      <c r="N83" s="287"/>
      <c r="O83" s="287"/>
      <c r="P83" s="287"/>
      <c r="Q83" s="287"/>
      <c r="R83" s="286"/>
      <c r="S83" s="286"/>
      <c r="T83" s="286"/>
      <c r="U83" s="286"/>
      <c r="V83" s="286"/>
      <c r="W83" s="29"/>
      <c r="X83" s="4"/>
      <c r="Y83" s="5"/>
      <c r="Z83" s="52"/>
    </row>
    <row r="84" spans="1:26" ht="38.25" customHeight="1">
      <c r="A84" s="190" t="str">
        <f>IF(C84="", "", IF(ISERROR(MATCH(C84, Sheet2!A:A, 0)), "事務局確認", ""))</f>
        <v/>
      </c>
      <c r="B84" s="188">
        <f t="shared" si="1"/>
        <v>45</v>
      </c>
      <c r="C84" s="277"/>
      <c r="D84" s="278"/>
      <c r="E84" s="278"/>
      <c r="F84" s="278"/>
      <c r="G84" s="278"/>
      <c r="H84" s="278"/>
      <c r="I84" s="278"/>
      <c r="J84" s="278"/>
      <c r="K84" s="278"/>
      <c r="L84" s="279"/>
      <c r="M84" s="287"/>
      <c r="N84" s="287"/>
      <c r="O84" s="287"/>
      <c r="P84" s="287"/>
      <c r="Q84" s="287"/>
      <c r="R84" s="286"/>
      <c r="S84" s="286"/>
      <c r="T84" s="286"/>
      <c r="U84" s="286"/>
      <c r="V84" s="286"/>
      <c r="W84" s="29"/>
      <c r="X84" s="4"/>
      <c r="Y84" s="5"/>
      <c r="Z84" s="52"/>
    </row>
    <row r="85" spans="1:26" ht="38.25" customHeight="1">
      <c r="A85" s="190" t="str">
        <f>IF(C85="", "", IF(ISERROR(MATCH(C85, Sheet2!A:A, 0)), "事務局確認", ""))</f>
        <v/>
      </c>
      <c r="B85" s="188">
        <f t="shared" si="1"/>
        <v>46</v>
      </c>
      <c r="C85" s="277"/>
      <c r="D85" s="278"/>
      <c r="E85" s="278"/>
      <c r="F85" s="278"/>
      <c r="G85" s="278"/>
      <c r="H85" s="278"/>
      <c r="I85" s="278"/>
      <c r="J85" s="278"/>
      <c r="K85" s="278"/>
      <c r="L85" s="279"/>
      <c r="M85" s="287"/>
      <c r="N85" s="287"/>
      <c r="O85" s="287"/>
      <c r="P85" s="287"/>
      <c r="Q85" s="287"/>
      <c r="R85" s="286"/>
      <c r="S85" s="286"/>
      <c r="T85" s="286"/>
      <c r="U85" s="286"/>
      <c r="V85" s="286"/>
      <c r="W85" s="29"/>
      <c r="X85" s="4"/>
      <c r="Y85" s="5"/>
      <c r="Z85" s="52"/>
    </row>
    <row r="86" spans="1:26" ht="38.25" customHeight="1">
      <c r="A86" s="190" t="str">
        <f>IF(C86="", "", IF(ISERROR(MATCH(C86, Sheet2!A:A, 0)), "事務局確認", ""))</f>
        <v/>
      </c>
      <c r="B86" s="188">
        <f t="shared" si="1"/>
        <v>47</v>
      </c>
      <c r="C86" s="277"/>
      <c r="D86" s="278"/>
      <c r="E86" s="278"/>
      <c r="F86" s="278"/>
      <c r="G86" s="278"/>
      <c r="H86" s="278"/>
      <c r="I86" s="278"/>
      <c r="J86" s="278"/>
      <c r="K86" s="278"/>
      <c r="L86" s="279"/>
      <c r="M86" s="287"/>
      <c r="N86" s="287"/>
      <c r="O86" s="287"/>
      <c r="P86" s="287"/>
      <c r="Q86" s="287"/>
      <c r="R86" s="286"/>
      <c r="S86" s="286"/>
      <c r="T86" s="286"/>
      <c r="U86" s="286"/>
      <c r="V86" s="286"/>
      <c r="W86" s="29"/>
      <c r="X86" s="4"/>
      <c r="Y86" s="5"/>
      <c r="Z86" s="52"/>
    </row>
    <row r="87" spans="1:26" ht="38.25" customHeight="1">
      <c r="A87" s="190" t="str">
        <f>IF(C87="", "", IF(ISERROR(MATCH(C87, Sheet2!A:A, 0)), "事務局確認", ""))</f>
        <v/>
      </c>
      <c r="B87" s="188">
        <f t="shared" si="1"/>
        <v>48</v>
      </c>
      <c r="C87" s="277"/>
      <c r="D87" s="278"/>
      <c r="E87" s="278"/>
      <c r="F87" s="278"/>
      <c r="G87" s="278"/>
      <c r="H87" s="278"/>
      <c r="I87" s="278"/>
      <c r="J87" s="278"/>
      <c r="K87" s="278"/>
      <c r="L87" s="279"/>
      <c r="M87" s="287"/>
      <c r="N87" s="287"/>
      <c r="O87" s="287"/>
      <c r="P87" s="287"/>
      <c r="Q87" s="287"/>
      <c r="R87" s="286"/>
      <c r="S87" s="286"/>
      <c r="T87" s="286"/>
      <c r="U87" s="286"/>
      <c r="V87" s="286"/>
      <c r="W87" s="29"/>
      <c r="X87" s="4"/>
      <c r="Y87" s="5"/>
      <c r="Z87" s="52"/>
    </row>
    <row r="88" spans="1:26" ht="38.25" customHeight="1">
      <c r="A88" s="190" t="str">
        <f>IF(C88="", "", IF(ISERROR(MATCH(C88, Sheet2!A:A, 0)), "事務局確認", ""))</f>
        <v/>
      </c>
      <c r="B88" s="188">
        <f t="shared" si="1"/>
        <v>49</v>
      </c>
      <c r="C88" s="277"/>
      <c r="D88" s="278"/>
      <c r="E88" s="278"/>
      <c r="F88" s="278"/>
      <c r="G88" s="278"/>
      <c r="H88" s="278"/>
      <c r="I88" s="278"/>
      <c r="J88" s="278"/>
      <c r="K88" s="278"/>
      <c r="L88" s="279"/>
      <c r="M88" s="287"/>
      <c r="N88" s="287"/>
      <c r="O88" s="287"/>
      <c r="P88" s="287"/>
      <c r="Q88" s="287"/>
      <c r="R88" s="286"/>
      <c r="S88" s="286"/>
      <c r="T88" s="286"/>
      <c r="U88" s="286"/>
      <c r="V88" s="286"/>
      <c r="W88" s="29"/>
      <c r="X88" s="4"/>
      <c r="Y88" s="5"/>
      <c r="Z88" s="52"/>
    </row>
    <row r="89" spans="1:26" ht="38.25" customHeight="1">
      <c r="A89" s="190" t="str">
        <f>IF(C89="", "", IF(ISERROR(MATCH(C89, Sheet2!A:A, 0)), "事務局確認", ""))</f>
        <v/>
      </c>
      <c r="B89" s="188">
        <f t="shared" si="1"/>
        <v>50</v>
      </c>
      <c r="C89" s="277"/>
      <c r="D89" s="278"/>
      <c r="E89" s="278"/>
      <c r="F89" s="278"/>
      <c r="G89" s="278"/>
      <c r="H89" s="278"/>
      <c r="I89" s="278"/>
      <c r="J89" s="278"/>
      <c r="K89" s="278"/>
      <c r="L89" s="279"/>
      <c r="M89" s="287"/>
      <c r="N89" s="287"/>
      <c r="O89" s="287"/>
      <c r="P89" s="287"/>
      <c r="Q89" s="287"/>
      <c r="R89" s="286"/>
      <c r="S89" s="286"/>
      <c r="T89" s="286"/>
      <c r="U89" s="286"/>
      <c r="V89" s="286"/>
      <c r="W89" s="29"/>
      <c r="X89" s="4"/>
      <c r="Y89" s="5"/>
      <c r="Z89" s="52"/>
    </row>
    <row r="90" spans="1:26" ht="38.25" customHeight="1">
      <c r="A90" s="190" t="str">
        <f>IF(C90="", "", IF(ISERROR(MATCH(C90, Sheet2!A:A, 0)), "事務局確認", ""))</f>
        <v/>
      </c>
      <c r="B90" s="188">
        <f t="shared" si="1"/>
        <v>51</v>
      </c>
      <c r="C90" s="277"/>
      <c r="D90" s="278"/>
      <c r="E90" s="278"/>
      <c r="F90" s="278"/>
      <c r="G90" s="278"/>
      <c r="H90" s="278"/>
      <c r="I90" s="278"/>
      <c r="J90" s="278"/>
      <c r="K90" s="278"/>
      <c r="L90" s="279"/>
      <c r="M90" s="287"/>
      <c r="N90" s="287"/>
      <c r="O90" s="287"/>
      <c r="P90" s="287"/>
      <c r="Q90" s="287"/>
      <c r="R90" s="286"/>
      <c r="S90" s="286"/>
      <c r="T90" s="286"/>
      <c r="U90" s="286"/>
      <c r="V90" s="286"/>
      <c r="W90" s="29"/>
      <c r="X90" s="4"/>
      <c r="Y90" s="5"/>
      <c r="Z90" s="52"/>
    </row>
    <row r="91" spans="1:26" ht="38.25" customHeight="1">
      <c r="A91" s="190" t="str">
        <f>IF(C91="", "", IF(ISERROR(MATCH(C91, Sheet2!A:A, 0)), "事務局確認", ""))</f>
        <v/>
      </c>
      <c r="B91" s="188">
        <f t="shared" si="1"/>
        <v>52</v>
      </c>
      <c r="C91" s="277"/>
      <c r="D91" s="278"/>
      <c r="E91" s="278"/>
      <c r="F91" s="278"/>
      <c r="G91" s="278"/>
      <c r="H91" s="278"/>
      <c r="I91" s="278"/>
      <c r="J91" s="278"/>
      <c r="K91" s="278"/>
      <c r="L91" s="279"/>
      <c r="M91" s="287"/>
      <c r="N91" s="287"/>
      <c r="O91" s="287"/>
      <c r="P91" s="287"/>
      <c r="Q91" s="287"/>
      <c r="R91" s="286"/>
      <c r="S91" s="286"/>
      <c r="T91" s="286"/>
      <c r="U91" s="286"/>
      <c r="V91" s="286"/>
      <c r="W91" s="29"/>
      <c r="X91" s="4"/>
      <c r="Y91" s="5"/>
      <c r="Z91" s="52"/>
    </row>
    <row r="92" spans="1:26" ht="38.25" customHeight="1">
      <c r="A92" s="190" t="str">
        <f>IF(C92="", "", IF(ISERROR(MATCH(C92, Sheet2!A:A, 0)), "事務局確認", ""))</f>
        <v/>
      </c>
      <c r="B92" s="188">
        <f t="shared" si="1"/>
        <v>53</v>
      </c>
      <c r="C92" s="277"/>
      <c r="D92" s="278"/>
      <c r="E92" s="278"/>
      <c r="F92" s="278"/>
      <c r="G92" s="278"/>
      <c r="H92" s="278"/>
      <c r="I92" s="278"/>
      <c r="J92" s="278"/>
      <c r="K92" s="278"/>
      <c r="L92" s="279"/>
      <c r="M92" s="287"/>
      <c r="N92" s="287"/>
      <c r="O92" s="287"/>
      <c r="P92" s="287"/>
      <c r="Q92" s="287"/>
      <c r="R92" s="286"/>
      <c r="S92" s="286"/>
      <c r="T92" s="286"/>
      <c r="U92" s="286"/>
      <c r="V92" s="286"/>
      <c r="W92" s="29"/>
      <c r="X92" s="4"/>
      <c r="Y92" s="5"/>
      <c r="Z92" s="52"/>
    </row>
    <row r="93" spans="1:26" ht="38.25" customHeight="1">
      <c r="A93" s="190" t="str">
        <f>IF(C93="", "", IF(ISERROR(MATCH(C93, Sheet2!A:A, 0)), "事務局確認", ""))</f>
        <v/>
      </c>
      <c r="B93" s="188">
        <f t="shared" si="1"/>
        <v>54</v>
      </c>
      <c r="C93" s="277"/>
      <c r="D93" s="278"/>
      <c r="E93" s="278"/>
      <c r="F93" s="278"/>
      <c r="G93" s="278"/>
      <c r="H93" s="278"/>
      <c r="I93" s="278"/>
      <c r="J93" s="278"/>
      <c r="K93" s="278"/>
      <c r="L93" s="279"/>
      <c r="M93" s="287"/>
      <c r="N93" s="287"/>
      <c r="O93" s="287"/>
      <c r="P93" s="287"/>
      <c r="Q93" s="287"/>
      <c r="R93" s="286"/>
      <c r="S93" s="286"/>
      <c r="T93" s="286"/>
      <c r="U93" s="286"/>
      <c r="V93" s="286"/>
      <c r="W93" s="29"/>
      <c r="X93" s="4"/>
      <c r="Y93" s="5"/>
      <c r="Z93" s="52"/>
    </row>
    <row r="94" spans="1:26" ht="38.25" customHeight="1">
      <c r="A94" s="190" t="str">
        <f>IF(C94="", "", IF(ISERROR(MATCH(C94, Sheet2!A:A, 0)), "事務局確認", ""))</f>
        <v/>
      </c>
      <c r="B94" s="188">
        <f t="shared" si="1"/>
        <v>55</v>
      </c>
      <c r="C94" s="277"/>
      <c r="D94" s="278"/>
      <c r="E94" s="278"/>
      <c r="F94" s="278"/>
      <c r="G94" s="278"/>
      <c r="H94" s="278"/>
      <c r="I94" s="278"/>
      <c r="J94" s="278"/>
      <c r="K94" s="278"/>
      <c r="L94" s="279"/>
      <c r="M94" s="287"/>
      <c r="N94" s="287"/>
      <c r="O94" s="287"/>
      <c r="P94" s="287"/>
      <c r="Q94" s="287"/>
      <c r="R94" s="286"/>
      <c r="S94" s="286"/>
      <c r="T94" s="286"/>
      <c r="U94" s="286"/>
      <c r="V94" s="286"/>
      <c r="W94" s="29"/>
      <c r="X94" s="4"/>
      <c r="Y94" s="5"/>
      <c r="Z94" s="52"/>
    </row>
    <row r="95" spans="1:26" ht="38.25" customHeight="1">
      <c r="A95" s="190" t="str">
        <f>IF(C95="", "", IF(ISERROR(MATCH(C95, Sheet2!A:A, 0)), "事務局確認", ""))</f>
        <v/>
      </c>
      <c r="B95" s="188">
        <f t="shared" si="1"/>
        <v>56</v>
      </c>
      <c r="C95" s="277"/>
      <c r="D95" s="278"/>
      <c r="E95" s="278"/>
      <c r="F95" s="278"/>
      <c r="G95" s="278"/>
      <c r="H95" s="278"/>
      <c r="I95" s="278"/>
      <c r="J95" s="278"/>
      <c r="K95" s="278"/>
      <c r="L95" s="279"/>
      <c r="M95" s="287"/>
      <c r="N95" s="287"/>
      <c r="O95" s="287"/>
      <c r="P95" s="287"/>
      <c r="Q95" s="287"/>
      <c r="R95" s="286"/>
      <c r="S95" s="286"/>
      <c r="T95" s="286"/>
      <c r="U95" s="286"/>
      <c r="V95" s="286"/>
      <c r="W95" s="29"/>
      <c r="X95" s="4"/>
      <c r="Y95" s="5"/>
      <c r="Z95" s="52"/>
    </row>
    <row r="96" spans="1:26" ht="38.25" customHeight="1">
      <c r="A96" s="190" t="str">
        <f>IF(C96="", "", IF(ISERROR(MATCH(C96, Sheet2!A:A, 0)), "事務局確認", ""))</f>
        <v/>
      </c>
      <c r="B96" s="188">
        <f t="shared" si="1"/>
        <v>57</v>
      </c>
      <c r="C96" s="277"/>
      <c r="D96" s="278"/>
      <c r="E96" s="278"/>
      <c r="F96" s="278"/>
      <c r="G96" s="278"/>
      <c r="H96" s="278"/>
      <c r="I96" s="278"/>
      <c r="J96" s="278"/>
      <c r="K96" s="278"/>
      <c r="L96" s="279"/>
      <c r="M96" s="287"/>
      <c r="N96" s="287"/>
      <c r="O96" s="287"/>
      <c r="P96" s="287"/>
      <c r="Q96" s="287"/>
      <c r="R96" s="286"/>
      <c r="S96" s="286"/>
      <c r="T96" s="286"/>
      <c r="U96" s="286"/>
      <c r="V96" s="286"/>
      <c r="W96" s="29"/>
      <c r="X96" s="4"/>
      <c r="Y96" s="5"/>
      <c r="Z96" s="52"/>
    </row>
    <row r="97" spans="1:26" ht="38.25" customHeight="1">
      <c r="A97" s="190" t="str">
        <f>IF(C97="", "", IF(ISERROR(MATCH(C97, Sheet2!A:A, 0)), "事務局確認", ""))</f>
        <v/>
      </c>
      <c r="B97" s="188">
        <f t="shared" si="1"/>
        <v>58</v>
      </c>
      <c r="C97" s="277"/>
      <c r="D97" s="278"/>
      <c r="E97" s="278"/>
      <c r="F97" s="278"/>
      <c r="G97" s="278"/>
      <c r="H97" s="278"/>
      <c r="I97" s="278"/>
      <c r="J97" s="278"/>
      <c r="K97" s="278"/>
      <c r="L97" s="279"/>
      <c r="M97" s="287"/>
      <c r="N97" s="287"/>
      <c r="O97" s="287"/>
      <c r="P97" s="287"/>
      <c r="Q97" s="287"/>
      <c r="R97" s="286"/>
      <c r="S97" s="286"/>
      <c r="T97" s="286"/>
      <c r="U97" s="286"/>
      <c r="V97" s="286"/>
      <c r="W97" s="29"/>
      <c r="X97" s="4"/>
      <c r="Y97" s="5"/>
      <c r="Z97" s="52"/>
    </row>
    <row r="98" spans="1:26" ht="38.25" customHeight="1">
      <c r="A98" s="190" t="str">
        <f>IF(C98="", "", IF(ISERROR(MATCH(C98, Sheet2!A:A, 0)), "事務局確認", ""))</f>
        <v/>
      </c>
      <c r="B98" s="188">
        <f t="shared" si="1"/>
        <v>59</v>
      </c>
      <c r="C98" s="277"/>
      <c r="D98" s="278"/>
      <c r="E98" s="278"/>
      <c r="F98" s="278"/>
      <c r="G98" s="278"/>
      <c r="H98" s="278"/>
      <c r="I98" s="278"/>
      <c r="J98" s="278"/>
      <c r="K98" s="278"/>
      <c r="L98" s="279"/>
      <c r="M98" s="287"/>
      <c r="N98" s="287"/>
      <c r="O98" s="287"/>
      <c r="P98" s="287"/>
      <c r="Q98" s="287"/>
      <c r="R98" s="286"/>
      <c r="S98" s="286"/>
      <c r="T98" s="286"/>
      <c r="U98" s="286"/>
      <c r="V98" s="286"/>
      <c r="W98" s="29"/>
      <c r="X98" s="4"/>
      <c r="Y98" s="5"/>
      <c r="Z98" s="52"/>
    </row>
    <row r="99" spans="1:26" ht="38.25" customHeight="1">
      <c r="A99" s="190" t="str">
        <f>IF(C99="", "", IF(ISERROR(MATCH(C99, Sheet2!A:A, 0)), "事務局確認", ""))</f>
        <v/>
      </c>
      <c r="B99" s="188">
        <f t="shared" si="1"/>
        <v>60</v>
      </c>
      <c r="C99" s="277"/>
      <c r="D99" s="278"/>
      <c r="E99" s="278"/>
      <c r="F99" s="278"/>
      <c r="G99" s="278"/>
      <c r="H99" s="278"/>
      <c r="I99" s="278"/>
      <c r="J99" s="278"/>
      <c r="K99" s="278"/>
      <c r="L99" s="279"/>
      <c r="M99" s="287"/>
      <c r="N99" s="287"/>
      <c r="O99" s="287"/>
      <c r="P99" s="287"/>
      <c r="Q99" s="287"/>
      <c r="R99" s="286"/>
      <c r="S99" s="286"/>
      <c r="T99" s="286"/>
      <c r="U99" s="286"/>
      <c r="V99" s="286"/>
      <c r="W99" s="29"/>
      <c r="X99" s="4"/>
      <c r="Y99" s="5"/>
      <c r="Z99" s="52"/>
    </row>
    <row r="100" spans="1:26" ht="38.25" customHeight="1">
      <c r="A100" s="190" t="str">
        <f>IF(C100="", "", IF(ISERROR(MATCH(C100, Sheet2!A:A, 0)), "事務局確認", ""))</f>
        <v/>
      </c>
      <c r="B100" s="188">
        <f t="shared" si="1"/>
        <v>61</v>
      </c>
      <c r="C100" s="277"/>
      <c r="D100" s="278"/>
      <c r="E100" s="278"/>
      <c r="F100" s="278"/>
      <c r="G100" s="278"/>
      <c r="H100" s="278"/>
      <c r="I100" s="278"/>
      <c r="J100" s="278"/>
      <c r="K100" s="278"/>
      <c r="L100" s="279"/>
      <c r="M100" s="287"/>
      <c r="N100" s="287"/>
      <c r="O100" s="287"/>
      <c r="P100" s="287"/>
      <c r="Q100" s="287"/>
      <c r="R100" s="286"/>
      <c r="S100" s="286"/>
      <c r="T100" s="286"/>
      <c r="U100" s="286"/>
      <c r="V100" s="286"/>
      <c r="W100" s="29"/>
      <c r="X100" s="4"/>
      <c r="Y100" s="5"/>
      <c r="Z100" s="52"/>
    </row>
    <row r="101" spans="1:26" ht="38.25" customHeight="1">
      <c r="A101" s="190" t="str">
        <f>IF(C101="", "", IF(ISERROR(MATCH(C101, Sheet2!A:A, 0)), "事務局確認", ""))</f>
        <v/>
      </c>
      <c r="B101" s="188">
        <f t="shared" si="1"/>
        <v>62</v>
      </c>
      <c r="C101" s="277"/>
      <c r="D101" s="278"/>
      <c r="E101" s="278"/>
      <c r="F101" s="278"/>
      <c r="G101" s="278"/>
      <c r="H101" s="278"/>
      <c r="I101" s="278"/>
      <c r="J101" s="278"/>
      <c r="K101" s="278"/>
      <c r="L101" s="279"/>
      <c r="M101" s="287"/>
      <c r="N101" s="287"/>
      <c r="O101" s="287"/>
      <c r="P101" s="287"/>
      <c r="Q101" s="287"/>
      <c r="R101" s="286"/>
      <c r="S101" s="286"/>
      <c r="T101" s="286"/>
      <c r="U101" s="286"/>
      <c r="V101" s="286"/>
      <c r="W101" s="29"/>
      <c r="X101" s="4"/>
      <c r="Y101" s="5"/>
      <c r="Z101" s="52"/>
    </row>
    <row r="102" spans="1:26" ht="38.25" customHeight="1">
      <c r="A102" s="190" t="str">
        <f>IF(C102="", "", IF(ISERROR(MATCH(C102, Sheet2!A:A, 0)), "事務局確認", ""))</f>
        <v/>
      </c>
      <c r="B102" s="188">
        <f t="shared" si="1"/>
        <v>63</v>
      </c>
      <c r="C102" s="277"/>
      <c r="D102" s="278"/>
      <c r="E102" s="278"/>
      <c r="F102" s="278"/>
      <c r="G102" s="278"/>
      <c r="H102" s="278"/>
      <c r="I102" s="278"/>
      <c r="J102" s="278"/>
      <c r="K102" s="278"/>
      <c r="L102" s="279"/>
      <c r="M102" s="287"/>
      <c r="N102" s="287"/>
      <c r="O102" s="287"/>
      <c r="P102" s="287"/>
      <c r="Q102" s="287"/>
      <c r="R102" s="286"/>
      <c r="S102" s="286"/>
      <c r="T102" s="286"/>
      <c r="U102" s="286"/>
      <c r="V102" s="286"/>
      <c r="W102" s="29"/>
      <c r="X102" s="4"/>
      <c r="Y102" s="5"/>
      <c r="Z102" s="52"/>
    </row>
    <row r="103" spans="1:26" ht="38.25" customHeight="1">
      <c r="A103" s="190" t="str">
        <f>IF(C103="", "", IF(ISERROR(MATCH(C103, Sheet2!A:A, 0)), "事務局確認", ""))</f>
        <v/>
      </c>
      <c r="B103" s="188">
        <f t="shared" si="1"/>
        <v>64</v>
      </c>
      <c r="C103" s="277"/>
      <c r="D103" s="278"/>
      <c r="E103" s="278"/>
      <c r="F103" s="278"/>
      <c r="G103" s="278"/>
      <c r="H103" s="278"/>
      <c r="I103" s="278"/>
      <c r="J103" s="278"/>
      <c r="K103" s="278"/>
      <c r="L103" s="279"/>
      <c r="M103" s="287"/>
      <c r="N103" s="287"/>
      <c r="O103" s="287"/>
      <c r="P103" s="287"/>
      <c r="Q103" s="287"/>
      <c r="R103" s="286"/>
      <c r="S103" s="286"/>
      <c r="T103" s="286"/>
      <c r="U103" s="286"/>
      <c r="V103" s="286"/>
      <c r="W103" s="29"/>
      <c r="X103" s="4"/>
      <c r="Y103" s="5"/>
      <c r="Z103" s="52"/>
    </row>
    <row r="104" spans="1:26" ht="38.25" customHeight="1">
      <c r="A104" s="190" t="str">
        <f>IF(C104="", "", IF(ISERROR(MATCH(C104, Sheet2!A:A, 0)), "事務局確認", ""))</f>
        <v/>
      </c>
      <c r="B104" s="188">
        <f t="shared" si="1"/>
        <v>65</v>
      </c>
      <c r="C104" s="277"/>
      <c r="D104" s="278"/>
      <c r="E104" s="278"/>
      <c r="F104" s="278"/>
      <c r="G104" s="278"/>
      <c r="H104" s="278"/>
      <c r="I104" s="278"/>
      <c r="J104" s="278"/>
      <c r="K104" s="278"/>
      <c r="L104" s="279"/>
      <c r="M104" s="287"/>
      <c r="N104" s="287"/>
      <c r="O104" s="287"/>
      <c r="P104" s="287"/>
      <c r="Q104" s="287"/>
      <c r="R104" s="286"/>
      <c r="S104" s="286"/>
      <c r="T104" s="286"/>
      <c r="U104" s="286"/>
      <c r="V104" s="286"/>
      <c r="W104" s="29"/>
      <c r="X104" s="4"/>
      <c r="Y104" s="5"/>
      <c r="Z104" s="52"/>
    </row>
    <row r="105" spans="1:26" ht="38.25" customHeight="1">
      <c r="A105" s="190" t="str">
        <f>IF(C105="", "", IF(ISERROR(MATCH(C105, Sheet2!A:A, 0)), "事務局確認", ""))</f>
        <v/>
      </c>
      <c r="B105" s="188">
        <f t="shared" si="1"/>
        <v>66</v>
      </c>
      <c r="C105" s="277"/>
      <c r="D105" s="278"/>
      <c r="E105" s="278"/>
      <c r="F105" s="278"/>
      <c r="G105" s="278"/>
      <c r="H105" s="278"/>
      <c r="I105" s="278"/>
      <c r="J105" s="278"/>
      <c r="K105" s="278"/>
      <c r="L105" s="279"/>
      <c r="M105" s="287"/>
      <c r="N105" s="287"/>
      <c r="O105" s="287"/>
      <c r="P105" s="287"/>
      <c r="Q105" s="287"/>
      <c r="R105" s="286"/>
      <c r="S105" s="286"/>
      <c r="T105" s="286"/>
      <c r="U105" s="286"/>
      <c r="V105" s="286"/>
      <c r="W105" s="29"/>
      <c r="X105" s="4"/>
      <c r="Y105" s="5"/>
      <c r="Z105" s="52"/>
    </row>
    <row r="106" spans="1:26" ht="38.25" customHeight="1">
      <c r="A106" s="190" t="str">
        <f>IF(C106="", "", IF(ISERROR(MATCH(C106, Sheet2!A:A, 0)), "事務局確認", ""))</f>
        <v/>
      </c>
      <c r="B106" s="188">
        <f t="shared" ref="B106:B169" si="2">B105+1</f>
        <v>67</v>
      </c>
      <c r="C106" s="277"/>
      <c r="D106" s="278"/>
      <c r="E106" s="278"/>
      <c r="F106" s="278"/>
      <c r="G106" s="278"/>
      <c r="H106" s="278"/>
      <c r="I106" s="278"/>
      <c r="J106" s="278"/>
      <c r="K106" s="278"/>
      <c r="L106" s="279"/>
      <c r="M106" s="287"/>
      <c r="N106" s="287"/>
      <c r="O106" s="287"/>
      <c r="P106" s="287"/>
      <c r="Q106" s="287"/>
      <c r="R106" s="286"/>
      <c r="S106" s="286"/>
      <c r="T106" s="286"/>
      <c r="U106" s="286"/>
      <c r="V106" s="286"/>
      <c r="W106" s="29"/>
      <c r="X106" s="4"/>
      <c r="Y106" s="5"/>
      <c r="Z106" s="52"/>
    </row>
    <row r="107" spans="1:26" ht="38.25" customHeight="1">
      <c r="A107" s="190" t="str">
        <f>IF(C107="", "", IF(ISERROR(MATCH(C107, Sheet2!A:A, 0)), "事務局確認", ""))</f>
        <v/>
      </c>
      <c r="B107" s="188">
        <f t="shared" si="2"/>
        <v>68</v>
      </c>
      <c r="C107" s="277"/>
      <c r="D107" s="278"/>
      <c r="E107" s="278"/>
      <c r="F107" s="278"/>
      <c r="G107" s="278"/>
      <c r="H107" s="278"/>
      <c r="I107" s="278"/>
      <c r="J107" s="278"/>
      <c r="K107" s="278"/>
      <c r="L107" s="279"/>
      <c r="M107" s="287"/>
      <c r="N107" s="287"/>
      <c r="O107" s="287"/>
      <c r="P107" s="287"/>
      <c r="Q107" s="287"/>
      <c r="R107" s="286"/>
      <c r="S107" s="286"/>
      <c r="T107" s="286"/>
      <c r="U107" s="286"/>
      <c r="V107" s="286"/>
      <c r="W107" s="29"/>
      <c r="X107" s="4"/>
      <c r="Y107" s="5"/>
      <c r="Z107" s="52"/>
    </row>
    <row r="108" spans="1:26" ht="38.25" customHeight="1">
      <c r="A108" s="190" t="str">
        <f>IF(C108="", "", IF(ISERROR(MATCH(C108, Sheet2!A:A, 0)), "事務局確認", ""))</f>
        <v/>
      </c>
      <c r="B108" s="188">
        <f t="shared" si="2"/>
        <v>69</v>
      </c>
      <c r="C108" s="277"/>
      <c r="D108" s="278"/>
      <c r="E108" s="278"/>
      <c r="F108" s="278"/>
      <c r="G108" s="278"/>
      <c r="H108" s="278"/>
      <c r="I108" s="278"/>
      <c r="J108" s="278"/>
      <c r="K108" s="278"/>
      <c r="L108" s="279"/>
      <c r="M108" s="287"/>
      <c r="N108" s="287"/>
      <c r="O108" s="287"/>
      <c r="P108" s="287"/>
      <c r="Q108" s="287"/>
      <c r="R108" s="286"/>
      <c r="S108" s="286"/>
      <c r="T108" s="286"/>
      <c r="U108" s="286"/>
      <c r="V108" s="286"/>
      <c r="W108" s="29"/>
      <c r="X108" s="4"/>
      <c r="Y108" s="5"/>
      <c r="Z108" s="52"/>
    </row>
    <row r="109" spans="1:26" ht="38.25" customHeight="1">
      <c r="A109" s="190" t="str">
        <f>IF(C109="", "", IF(ISERROR(MATCH(C109, Sheet2!A:A, 0)), "事務局確認", ""))</f>
        <v/>
      </c>
      <c r="B109" s="188">
        <f t="shared" si="2"/>
        <v>70</v>
      </c>
      <c r="C109" s="277"/>
      <c r="D109" s="278"/>
      <c r="E109" s="278"/>
      <c r="F109" s="278"/>
      <c r="G109" s="278"/>
      <c r="H109" s="278"/>
      <c r="I109" s="278"/>
      <c r="J109" s="278"/>
      <c r="K109" s="278"/>
      <c r="L109" s="279"/>
      <c r="M109" s="287"/>
      <c r="N109" s="287"/>
      <c r="O109" s="287"/>
      <c r="P109" s="287"/>
      <c r="Q109" s="287"/>
      <c r="R109" s="286"/>
      <c r="S109" s="286"/>
      <c r="T109" s="286"/>
      <c r="U109" s="286"/>
      <c r="V109" s="286"/>
      <c r="W109" s="29"/>
      <c r="X109" s="4"/>
      <c r="Y109" s="5"/>
      <c r="Z109" s="52"/>
    </row>
    <row r="110" spans="1:26" ht="38.25" customHeight="1">
      <c r="A110" s="190" t="str">
        <f>IF(C110="", "", IF(ISERROR(MATCH(C110, Sheet2!A:A, 0)), "事務局確認", ""))</f>
        <v/>
      </c>
      <c r="B110" s="188">
        <f t="shared" si="2"/>
        <v>71</v>
      </c>
      <c r="C110" s="277"/>
      <c r="D110" s="278"/>
      <c r="E110" s="278"/>
      <c r="F110" s="278"/>
      <c r="G110" s="278"/>
      <c r="H110" s="278"/>
      <c r="I110" s="278"/>
      <c r="J110" s="278"/>
      <c r="K110" s="278"/>
      <c r="L110" s="279"/>
      <c r="M110" s="287"/>
      <c r="N110" s="287"/>
      <c r="O110" s="287"/>
      <c r="P110" s="287"/>
      <c r="Q110" s="287"/>
      <c r="R110" s="286"/>
      <c r="S110" s="286"/>
      <c r="T110" s="286"/>
      <c r="U110" s="286"/>
      <c r="V110" s="286"/>
      <c r="W110" s="29"/>
      <c r="X110" s="4"/>
      <c r="Y110" s="5"/>
      <c r="Z110" s="52"/>
    </row>
    <row r="111" spans="1:26" ht="38.25" customHeight="1">
      <c r="A111" s="190" t="str">
        <f>IF(C111="", "", IF(ISERROR(MATCH(C111, Sheet2!A:A, 0)), "事務局確認", ""))</f>
        <v/>
      </c>
      <c r="B111" s="188">
        <f t="shared" si="2"/>
        <v>72</v>
      </c>
      <c r="C111" s="277"/>
      <c r="D111" s="278"/>
      <c r="E111" s="278"/>
      <c r="F111" s="278"/>
      <c r="G111" s="278"/>
      <c r="H111" s="278"/>
      <c r="I111" s="278"/>
      <c r="J111" s="278"/>
      <c r="K111" s="278"/>
      <c r="L111" s="279"/>
      <c r="M111" s="287"/>
      <c r="N111" s="287"/>
      <c r="O111" s="287"/>
      <c r="P111" s="287"/>
      <c r="Q111" s="287"/>
      <c r="R111" s="286"/>
      <c r="S111" s="286"/>
      <c r="T111" s="286"/>
      <c r="U111" s="286"/>
      <c r="V111" s="286"/>
      <c r="W111" s="29"/>
      <c r="X111" s="4"/>
      <c r="Y111" s="5"/>
      <c r="Z111" s="52"/>
    </row>
    <row r="112" spans="1:26" ht="38.25" customHeight="1">
      <c r="A112" s="190" t="str">
        <f>IF(C112="", "", IF(ISERROR(MATCH(C112, Sheet2!A:A, 0)), "事務局確認", ""))</f>
        <v/>
      </c>
      <c r="B112" s="188">
        <f t="shared" si="2"/>
        <v>73</v>
      </c>
      <c r="C112" s="277"/>
      <c r="D112" s="278"/>
      <c r="E112" s="278"/>
      <c r="F112" s="278"/>
      <c r="G112" s="278"/>
      <c r="H112" s="278"/>
      <c r="I112" s="278"/>
      <c r="J112" s="278"/>
      <c r="K112" s="278"/>
      <c r="L112" s="279"/>
      <c r="M112" s="287"/>
      <c r="N112" s="287"/>
      <c r="O112" s="287"/>
      <c r="P112" s="287"/>
      <c r="Q112" s="287"/>
      <c r="R112" s="286"/>
      <c r="S112" s="286"/>
      <c r="T112" s="286"/>
      <c r="U112" s="286"/>
      <c r="V112" s="286"/>
      <c r="W112" s="29"/>
      <c r="X112" s="4"/>
      <c r="Y112" s="5"/>
      <c r="Z112" s="52"/>
    </row>
    <row r="113" spans="1:26" ht="38.25" customHeight="1">
      <c r="A113" s="190" t="str">
        <f>IF(C113="", "", IF(ISERROR(MATCH(C113, Sheet2!A:A, 0)), "事務局確認", ""))</f>
        <v/>
      </c>
      <c r="B113" s="188">
        <f t="shared" si="2"/>
        <v>74</v>
      </c>
      <c r="C113" s="277"/>
      <c r="D113" s="278"/>
      <c r="E113" s="278"/>
      <c r="F113" s="278"/>
      <c r="G113" s="278"/>
      <c r="H113" s="278"/>
      <c r="I113" s="278"/>
      <c r="J113" s="278"/>
      <c r="K113" s="278"/>
      <c r="L113" s="279"/>
      <c r="M113" s="287"/>
      <c r="N113" s="287"/>
      <c r="O113" s="287"/>
      <c r="P113" s="287"/>
      <c r="Q113" s="287"/>
      <c r="R113" s="286"/>
      <c r="S113" s="286"/>
      <c r="T113" s="286"/>
      <c r="U113" s="286"/>
      <c r="V113" s="286"/>
      <c r="W113" s="29"/>
      <c r="X113" s="4"/>
      <c r="Y113" s="5"/>
      <c r="Z113" s="52"/>
    </row>
    <row r="114" spans="1:26" ht="38.25" customHeight="1">
      <c r="A114" s="190" t="str">
        <f>IF(C114="", "", IF(ISERROR(MATCH(C114, Sheet2!A:A, 0)), "事務局確認", ""))</f>
        <v/>
      </c>
      <c r="B114" s="188">
        <f t="shared" si="2"/>
        <v>75</v>
      </c>
      <c r="C114" s="277"/>
      <c r="D114" s="278"/>
      <c r="E114" s="278"/>
      <c r="F114" s="278"/>
      <c r="G114" s="278"/>
      <c r="H114" s="278"/>
      <c r="I114" s="278"/>
      <c r="J114" s="278"/>
      <c r="K114" s="278"/>
      <c r="L114" s="279"/>
      <c r="M114" s="287"/>
      <c r="N114" s="287"/>
      <c r="O114" s="287"/>
      <c r="P114" s="287"/>
      <c r="Q114" s="287"/>
      <c r="R114" s="286"/>
      <c r="S114" s="286"/>
      <c r="T114" s="286"/>
      <c r="U114" s="286"/>
      <c r="V114" s="286"/>
      <c r="W114" s="29"/>
      <c r="X114" s="4"/>
      <c r="Y114" s="5"/>
      <c r="Z114" s="52"/>
    </row>
    <row r="115" spans="1:26" ht="38.25" customHeight="1">
      <c r="A115" s="190" t="str">
        <f>IF(C115="", "", IF(ISERROR(MATCH(C115, Sheet2!A:A, 0)), "事務局確認", ""))</f>
        <v/>
      </c>
      <c r="B115" s="188">
        <f t="shared" si="2"/>
        <v>76</v>
      </c>
      <c r="C115" s="277"/>
      <c r="D115" s="278"/>
      <c r="E115" s="278"/>
      <c r="F115" s="278"/>
      <c r="G115" s="278"/>
      <c r="H115" s="278"/>
      <c r="I115" s="278"/>
      <c r="J115" s="278"/>
      <c r="K115" s="278"/>
      <c r="L115" s="279"/>
      <c r="M115" s="287"/>
      <c r="N115" s="287"/>
      <c r="O115" s="287"/>
      <c r="P115" s="287"/>
      <c r="Q115" s="287"/>
      <c r="R115" s="286"/>
      <c r="S115" s="286"/>
      <c r="T115" s="286"/>
      <c r="U115" s="286"/>
      <c r="V115" s="286"/>
      <c r="W115" s="29"/>
      <c r="X115" s="4"/>
      <c r="Y115" s="5"/>
      <c r="Z115" s="52"/>
    </row>
    <row r="116" spans="1:26" ht="38.25" customHeight="1">
      <c r="A116" s="190" t="str">
        <f>IF(C116="", "", IF(ISERROR(MATCH(C116, Sheet2!A:A, 0)), "事務局確認", ""))</f>
        <v/>
      </c>
      <c r="B116" s="188">
        <f t="shared" si="2"/>
        <v>77</v>
      </c>
      <c r="C116" s="277"/>
      <c r="D116" s="278"/>
      <c r="E116" s="278"/>
      <c r="F116" s="278"/>
      <c r="G116" s="278"/>
      <c r="H116" s="278"/>
      <c r="I116" s="278"/>
      <c r="J116" s="278"/>
      <c r="K116" s="278"/>
      <c r="L116" s="279"/>
      <c r="M116" s="287"/>
      <c r="N116" s="287"/>
      <c r="O116" s="287"/>
      <c r="P116" s="287"/>
      <c r="Q116" s="287"/>
      <c r="R116" s="286"/>
      <c r="S116" s="286"/>
      <c r="T116" s="286"/>
      <c r="U116" s="286"/>
      <c r="V116" s="286"/>
      <c r="W116" s="29"/>
      <c r="X116" s="4"/>
      <c r="Y116" s="5"/>
      <c r="Z116" s="52"/>
    </row>
    <row r="117" spans="1:26" ht="38.25" customHeight="1">
      <c r="A117" s="190" t="str">
        <f>IF(C117="", "", IF(ISERROR(MATCH(C117, Sheet2!A:A, 0)), "事務局確認", ""))</f>
        <v/>
      </c>
      <c r="B117" s="188">
        <f t="shared" si="2"/>
        <v>78</v>
      </c>
      <c r="C117" s="277"/>
      <c r="D117" s="278"/>
      <c r="E117" s="278"/>
      <c r="F117" s="278"/>
      <c r="G117" s="278"/>
      <c r="H117" s="278"/>
      <c r="I117" s="278"/>
      <c r="J117" s="278"/>
      <c r="K117" s="278"/>
      <c r="L117" s="279"/>
      <c r="M117" s="287"/>
      <c r="N117" s="287"/>
      <c r="O117" s="287"/>
      <c r="P117" s="287"/>
      <c r="Q117" s="287"/>
      <c r="R117" s="286"/>
      <c r="S117" s="286"/>
      <c r="T117" s="286"/>
      <c r="U117" s="286"/>
      <c r="V117" s="286"/>
      <c r="W117" s="29"/>
      <c r="X117" s="4"/>
      <c r="Y117" s="5"/>
      <c r="Z117" s="52"/>
    </row>
    <row r="118" spans="1:26" ht="38.25" customHeight="1">
      <c r="A118" s="190" t="str">
        <f>IF(C118="", "", IF(ISERROR(MATCH(C118, Sheet2!A:A, 0)), "事務局確認", ""))</f>
        <v/>
      </c>
      <c r="B118" s="188">
        <f t="shared" si="2"/>
        <v>79</v>
      </c>
      <c r="C118" s="277"/>
      <c r="D118" s="278"/>
      <c r="E118" s="278"/>
      <c r="F118" s="278"/>
      <c r="G118" s="278"/>
      <c r="H118" s="278"/>
      <c r="I118" s="278"/>
      <c r="J118" s="278"/>
      <c r="K118" s="278"/>
      <c r="L118" s="279"/>
      <c r="M118" s="287"/>
      <c r="N118" s="287"/>
      <c r="O118" s="287"/>
      <c r="P118" s="287"/>
      <c r="Q118" s="287"/>
      <c r="R118" s="286"/>
      <c r="S118" s="286"/>
      <c r="T118" s="286"/>
      <c r="U118" s="286"/>
      <c r="V118" s="286"/>
      <c r="W118" s="29"/>
      <c r="X118" s="4"/>
      <c r="Y118" s="5"/>
      <c r="Z118" s="52"/>
    </row>
    <row r="119" spans="1:26" ht="38.25" customHeight="1">
      <c r="A119" s="190" t="str">
        <f>IF(C119="", "", IF(ISERROR(MATCH(C119, Sheet2!A:A, 0)), "事務局確認", ""))</f>
        <v/>
      </c>
      <c r="B119" s="188">
        <f t="shared" si="2"/>
        <v>80</v>
      </c>
      <c r="C119" s="277"/>
      <c r="D119" s="278"/>
      <c r="E119" s="278"/>
      <c r="F119" s="278"/>
      <c r="G119" s="278"/>
      <c r="H119" s="278"/>
      <c r="I119" s="278"/>
      <c r="J119" s="278"/>
      <c r="K119" s="278"/>
      <c r="L119" s="279"/>
      <c r="M119" s="287"/>
      <c r="N119" s="287"/>
      <c r="O119" s="287"/>
      <c r="P119" s="287"/>
      <c r="Q119" s="287"/>
      <c r="R119" s="286"/>
      <c r="S119" s="286"/>
      <c r="T119" s="286"/>
      <c r="U119" s="286"/>
      <c r="V119" s="286"/>
      <c r="W119" s="29"/>
      <c r="X119" s="4"/>
      <c r="Y119" s="5"/>
      <c r="Z119" s="52"/>
    </row>
    <row r="120" spans="1:26" ht="38.25" customHeight="1">
      <c r="A120" s="190" t="str">
        <f>IF(C120="", "", IF(ISERROR(MATCH(C120, Sheet2!A:A, 0)), "事務局確認", ""))</f>
        <v/>
      </c>
      <c r="B120" s="188">
        <f t="shared" si="2"/>
        <v>81</v>
      </c>
      <c r="C120" s="277"/>
      <c r="D120" s="278"/>
      <c r="E120" s="278"/>
      <c r="F120" s="278"/>
      <c r="G120" s="278"/>
      <c r="H120" s="278"/>
      <c r="I120" s="278"/>
      <c r="J120" s="278"/>
      <c r="K120" s="278"/>
      <c r="L120" s="279"/>
      <c r="M120" s="287"/>
      <c r="N120" s="287"/>
      <c r="O120" s="287"/>
      <c r="P120" s="287"/>
      <c r="Q120" s="287"/>
      <c r="R120" s="286"/>
      <c r="S120" s="286"/>
      <c r="T120" s="286"/>
      <c r="U120" s="286"/>
      <c r="V120" s="286"/>
      <c r="W120" s="29"/>
      <c r="X120" s="4"/>
      <c r="Y120" s="5"/>
      <c r="Z120" s="52"/>
    </row>
    <row r="121" spans="1:26" ht="38.25" customHeight="1">
      <c r="A121" s="190" t="str">
        <f>IF(C121="", "", IF(ISERROR(MATCH(C121, Sheet2!A:A, 0)), "事務局確認", ""))</f>
        <v/>
      </c>
      <c r="B121" s="188">
        <f t="shared" si="2"/>
        <v>82</v>
      </c>
      <c r="C121" s="277"/>
      <c r="D121" s="278"/>
      <c r="E121" s="278"/>
      <c r="F121" s="278"/>
      <c r="G121" s="278"/>
      <c r="H121" s="278"/>
      <c r="I121" s="278"/>
      <c r="J121" s="278"/>
      <c r="K121" s="278"/>
      <c r="L121" s="279"/>
      <c r="M121" s="287"/>
      <c r="N121" s="287"/>
      <c r="O121" s="287"/>
      <c r="P121" s="287"/>
      <c r="Q121" s="287"/>
      <c r="R121" s="286"/>
      <c r="S121" s="286"/>
      <c r="T121" s="286"/>
      <c r="U121" s="286"/>
      <c r="V121" s="286"/>
      <c r="W121" s="29"/>
      <c r="X121" s="4"/>
      <c r="Y121" s="5"/>
      <c r="Z121" s="52"/>
    </row>
    <row r="122" spans="1:26" ht="38.25" customHeight="1">
      <c r="A122" s="190" t="str">
        <f>IF(C122="", "", IF(ISERROR(MATCH(C122, Sheet2!A:A, 0)), "事務局確認", ""))</f>
        <v/>
      </c>
      <c r="B122" s="188">
        <f t="shared" si="2"/>
        <v>83</v>
      </c>
      <c r="C122" s="277"/>
      <c r="D122" s="278"/>
      <c r="E122" s="278"/>
      <c r="F122" s="278"/>
      <c r="G122" s="278"/>
      <c r="H122" s="278"/>
      <c r="I122" s="278"/>
      <c r="J122" s="278"/>
      <c r="K122" s="278"/>
      <c r="L122" s="279"/>
      <c r="M122" s="287"/>
      <c r="N122" s="287"/>
      <c r="O122" s="287"/>
      <c r="P122" s="287"/>
      <c r="Q122" s="287"/>
      <c r="R122" s="286"/>
      <c r="S122" s="286"/>
      <c r="T122" s="286"/>
      <c r="U122" s="286"/>
      <c r="V122" s="286"/>
      <c r="W122" s="29"/>
      <c r="X122" s="4"/>
      <c r="Y122" s="5"/>
      <c r="Z122" s="52"/>
    </row>
    <row r="123" spans="1:26" ht="38.25" customHeight="1">
      <c r="A123" s="190" t="str">
        <f>IF(C123="", "", IF(ISERROR(MATCH(C123, Sheet2!A:A, 0)), "事務局確認", ""))</f>
        <v/>
      </c>
      <c r="B123" s="188">
        <f t="shared" si="2"/>
        <v>84</v>
      </c>
      <c r="C123" s="277"/>
      <c r="D123" s="278"/>
      <c r="E123" s="278"/>
      <c r="F123" s="278"/>
      <c r="G123" s="278"/>
      <c r="H123" s="278"/>
      <c r="I123" s="278"/>
      <c r="J123" s="278"/>
      <c r="K123" s="278"/>
      <c r="L123" s="279"/>
      <c r="M123" s="287"/>
      <c r="N123" s="287"/>
      <c r="O123" s="287"/>
      <c r="P123" s="287"/>
      <c r="Q123" s="287"/>
      <c r="R123" s="286"/>
      <c r="S123" s="286"/>
      <c r="T123" s="286"/>
      <c r="U123" s="286"/>
      <c r="V123" s="286"/>
      <c r="W123" s="29"/>
      <c r="X123" s="4"/>
      <c r="Y123" s="5"/>
      <c r="Z123" s="52"/>
    </row>
    <row r="124" spans="1:26" ht="38.25" customHeight="1">
      <c r="A124" s="190" t="str">
        <f>IF(C124="", "", IF(ISERROR(MATCH(C124, Sheet2!A:A, 0)), "事務局確認", ""))</f>
        <v/>
      </c>
      <c r="B124" s="188">
        <f t="shared" si="2"/>
        <v>85</v>
      </c>
      <c r="C124" s="277"/>
      <c r="D124" s="278"/>
      <c r="E124" s="278"/>
      <c r="F124" s="278"/>
      <c r="G124" s="278"/>
      <c r="H124" s="278"/>
      <c r="I124" s="278"/>
      <c r="J124" s="278"/>
      <c r="K124" s="278"/>
      <c r="L124" s="279"/>
      <c r="M124" s="287"/>
      <c r="N124" s="287"/>
      <c r="O124" s="287"/>
      <c r="P124" s="287"/>
      <c r="Q124" s="287"/>
      <c r="R124" s="286"/>
      <c r="S124" s="286"/>
      <c r="T124" s="286"/>
      <c r="U124" s="286"/>
      <c r="V124" s="286"/>
      <c r="W124" s="29"/>
      <c r="X124" s="4"/>
      <c r="Y124" s="5"/>
      <c r="Z124" s="52"/>
    </row>
    <row r="125" spans="1:26" ht="38.25" customHeight="1">
      <c r="A125" s="190" t="str">
        <f>IF(C125="", "", IF(ISERROR(MATCH(C125, Sheet2!A:A, 0)), "事務局確認", ""))</f>
        <v/>
      </c>
      <c r="B125" s="188">
        <f t="shared" si="2"/>
        <v>86</v>
      </c>
      <c r="C125" s="277"/>
      <c r="D125" s="278"/>
      <c r="E125" s="278"/>
      <c r="F125" s="278"/>
      <c r="G125" s="278"/>
      <c r="H125" s="278"/>
      <c r="I125" s="278"/>
      <c r="J125" s="278"/>
      <c r="K125" s="278"/>
      <c r="L125" s="279"/>
      <c r="M125" s="287"/>
      <c r="N125" s="287"/>
      <c r="O125" s="287"/>
      <c r="P125" s="287"/>
      <c r="Q125" s="287"/>
      <c r="R125" s="286"/>
      <c r="S125" s="286"/>
      <c r="T125" s="286"/>
      <c r="U125" s="286"/>
      <c r="V125" s="286"/>
      <c r="W125" s="29"/>
      <c r="X125" s="4"/>
      <c r="Y125" s="5"/>
      <c r="Z125" s="52"/>
    </row>
    <row r="126" spans="1:26" ht="38.25" customHeight="1">
      <c r="A126" s="190" t="str">
        <f>IF(C126="", "", IF(ISERROR(MATCH(C126, Sheet2!A:A, 0)), "事務局確認", ""))</f>
        <v/>
      </c>
      <c r="B126" s="188">
        <f t="shared" si="2"/>
        <v>87</v>
      </c>
      <c r="C126" s="277"/>
      <c r="D126" s="278"/>
      <c r="E126" s="278"/>
      <c r="F126" s="278"/>
      <c r="G126" s="278"/>
      <c r="H126" s="278"/>
      <c r="I126" s="278"/>
      <c r="J126" s="278"/>
      <c r="K126" s="278"/>
      <c r="L126" s="279"/>
      <c r="M126" s="287"/>
      <c r="N126" s="287"/>
      <c r="O126" s="287"/>
      <c r="P126" s="287"/>
      <c r="Q126" s="287"/>
      <c r="R126" s="286"/>
      <c r="S126" s="286"/>
      <c r="T126" s="286"/>
      <c r="U126" s="286"/>
      <c r="V126" s="286"/>
      <c r="W126" s="29"/>
      <c r="X126" s="4"/>
      <c r="Y126" s="5"/>
      <c r="Z126" s="52"/>
    </row>
    <row r="127" spans="1:26" ht="38.25" customHeight="1">
      <c r="A127" s="190" t="str">
        <f>IF(C127="", "", IF(ISERROR(MATCH(C127, Sheet2!A:A, 0)), "事務局確認", ""))</f>
        <v/>
      </c>
      <c r="B127" s="188">
        <f t="shared" si="2"/>
        <v>88</v>
      </c>
      <c r="C127" s="277"/>
      <c r="D127" s="278"/>
      <c r="E127" s="278"/>
      <c r="F127" s="278"/>
      <c r="G127" s="278"/>
      <c r="H127" s="278"/>
      <c r="I127" s="278"/>
      <c r="J127" s="278"/>
      <c r="K127" s="278"/>
      <c r="L127" s="279"/>
      <c r="M127" s="287"/>
      <c r="N127" s="287"/>
      <c r="O127" s="287"/>
      <c r="P127" s="287"/>
      <c r="Q127" s="287"/>
      <c r="R127" s="286"/>
      <c r="S127" s="286"/>
      <c r="T127" s="286"/>
      <c r="U127" s="286"/>
      <c r="V127" s="286"/>
      <c r="W127" s="29"/>
      <c r="X127" s="4"/>
      <c r="Y127" s="5"/>
      <c r="Z127" s="52"/>
    </row>
    <row r="128" spans="1:26" ht="38.25" customHeight="1">
      <c r="A128" s="190" t="str">
        <f>IF(C128="", "", IF(ISERROR(MATCH(C128, Sheet2!A:A, 0)), "事務局確認", ""))</f>
        <v/>
      </c>
      <c r="B128" s="188">
        <f t="shared" si="2"/>
        <v>89</v>
      </c>
      <c r="C128" s="277"/>
      <c r="D128" s="278"/>
      <c r="E128" s="278"/>
      <c r="F128" s="278"/>
      <c r="G128" s="278"/>
      <c r="H128" s="278"/>
      <c r="I128" s="278"/>
      <c r="J128" s="278"/>
      <c r="K128" s="278"/>
      <c r="L128" s="279"/>
      <c r="M128" s="287"/>
      <c r="N128" s="287"/>
      <c r="O128" s="287"/>
      <c r="P128" s="287"/>
      <c r="Q128" s="287"/>
      <c r="R128" s="286"/>
      <c r="S128" s="286"/>
      <c r="T128" s="286"/>
      <c r="U128" s="286"/>
      <c r="V128" s="286"/>
      <c r="W128" s="29"/>
      <c r="X128" s="4"/>
      <c r="Y128" s="5"/>
      <c r="Z128" s="52"/>
    </row>
    <row r="129" spans="1:26" ht="38.25" customHeight="1">
      <c r="A129" s="190" t="str">
        <f>IF(C129="", "", IF(ISERROR(MATCH(C129, Sheet2!A:A, 0)), "事務局確認", ""))</f>
        <v/>
      </c>
      <c r="B129" s="188">
        <f t="shared" si="2"/>
        <v>90</v>
      </c>
      <c r="C129" s="277"/>
      <c r="D129" s="278"/>
      <c r="E129" s="278"/>
      <c r="F129" s="278"/>
      <c r="G129" s="278"/>
      <c r="H129" s="278"/>
      <c r="I129" s="278"/>
      <c r="J129" s="278"/>
      <c r="K129" s="278"/>
      <c r="L129" s="279"/>
      <c r="M129" s="287"/>
      <c r="N129" s="287"/>
      <c r="O129" s="287"/>
      <c r="P129" s="287"/>
      <c r="Q129" s="287"/>
      <c r="R129" s="286"/>
      <c r="S129" s="286"/>
      <c r="T129" s="286"/>
      <c r="U129" s="286"/>
      <c r="V129" s="286"/>
      <c r="W129" s="29"/>
      <c r="X129" s="4"/>
      <c r="Y129" s="5"/>
      <c r="Z129" s="52"/>
    </row>
    <row r="130" spans="1:26" ht="38.25" customHeight="1">
      <c r="A130" s="190" t="str">
        <f>IF(C130="", "", IF(ISERROR(MATCH(C130, Sheet2!A:A, 0)), "事務局確認", ""))</f>
        <v/>
      </c>
      <c r="B130" s="188">
        <f t="shared" si="2"/>
        <v>91</v>
      </c>
      <c r="C130" s="277"/>
      <c r="D130" s="278"/>
      <c r="E130" s="278"/>
      <c r="F130" s="278"/>
      <c r="G130" s="278"/>
      <c r="H130" s="278"/>
      <c r="I130" s="278"/>
      <c r="J130" s="278"/>
      <c r="K130" s="278"/>
      <c r="L130" s="279"/>
      <c r="M130" s="287"/>
      <c r="N130" s="287"/>
      <c r="O130" s="287"/>
      <c r="P130" s="287"/>
      <c r="Q130" s="287"/>
      <c r="R130" s="286"/>
      <c r="S130" s="286"/>
      <c r="T130" s="286"/>
      <c r="U130" s="286"/>
      <c r="V130" s="286"/>
      <c r="W130" s="29"/>
      <c r="X130" s="4"/>
      <c r="Y130" s="5"/>
      <c r="Z130" s="52"/>
    </row>
    <row r="131" spans="1:26" ht="38.25" customHeight="1">
      <c r="A131" s="190" t="str">
        <f>IF(C131="", "", IF(ISERROR(MATCH(C131, Sheet2!A:A, 0)), "事務局確認", ""))</f>
        <v/>
      </c>
      <c r="B131" s="188">
        <f t="shared" si="2"/>
        <v>92</v>
      </c>
      <c r="C131" s="277"/>
      <c r="D131" s="278"/>
      <c r="E131" s="278"/>
      <c r="F131" s="278"/>
      <c r="G131" s="278"/>
      <c r="H131" s="278"/>
      <c r="I131" s="278"/>
      <c r="J131" s="278"/>
      <c r="K131" s="278"/>
      <c r="L131" s="279"/>
      <c r="M131" s="287"/>
      <c r="N131" s="287"/>
      <c r="O131" s="287"/>
      <c r="P131" s="287"/>
      <c r="Q131" s="287"/>
      <c r="R131" s="286"/>
      <c r="S131" s="286"/>
      <c r="T131" s="286"/>
      <c r="U131" s="286"/>
      <c r="V131" s="286"/>
      <c r="W131" s="29"/>
      <c r="X131" s="4"/>
      <c r="Y131" s="5"/>
      <c r="Z131" s="52"/>
    </row>
    <row r="132" spans="1:26" ht="38.25" customHeight="1">
      <c r="A132" s="190" t="str">
        <f>IF(C132="", "", IF(ISERROR(MATCH(C132, Sheet2!A:A, 0)), "事務局確認", ""))</f>
        <v/>
      </c>
      <c r="B132" s="188">
        <f t="shared" si="2"/>
        <v>93</v>
      </c>
      <c r="C132" s="277"/>
      <c r="D132" s="278"/>
      <c r="E132" s="278"/>
      <c r="F132" s="278"/>
      <c r="G132" s="278"/>
      <c r="H132" s="278"/>
      <c r="I132" s="278"/>
      <c r="J132" s="278"/>
      <c r="K132" s="278"/>
      <c r="L132" s="279"/>
      <c r="M132" s="287"/>
      <c r="N132" s="287"/>
      <c r="O132" s="287"/>
      <c r="P132" s="287"/>
      <c r="Q132" s="287"/>
      <c r="R132" s="286"/>
      <c r="S132" s="286"/>
      <c r="T132" s="286"/>
      <c r="U132" s="286"/>
      <c r="V132" s="286"/>
      <c r="W132" s="29"/>
      <c r="X132" s="4"/>
      <c r="Y132" s="5"/>
      <c r="Z132" s="52"/>
    </row>
    <row r="133" spans="1:26" ht="38.25" customHeight="1">
      <c r="A133" s="190" t="str">
        <f>IF(C133="", "", IF(ISERROR(MATCH(C133, Sheet2!A:A, 0)), "事務局確認", ""))</f>
        <v/>
      </c>
      <c r="B133" s="188">
        <f t="shared" si="2"/>
        <v>94</v>
      </c>
      <c r="C133" s="277"/>
      <c r="D133" s="278"/>
      <c r="E133" s="278"/>
      <c r="F133" s="278"/>
      <c r="G133" s="278"/>
      <c r="H133" s="278"/>
      <c r="I133" s="278"/>
      <c r="J133" s="278"/>
      <c r="K133" s="278"/>
      <c r="L133" s="279"/>
      <c r="M133" s="287"/>
      <c r="N133" s="287"/>
      <c r="O133" s="287"/>
      <c r="P133" s="287"/>
      <c r="Q133" s="287"/>
      <c r="R133" s="286"/>
      <c r="S133" s="286"/>
      <c r="T133" s="286"/>
      <c r="U133" s="286"/>
      <c r="V133" s="286"/>
      <c r="W133" s="29"/>
      <c r="X133" s="4"/>
      <c r="Y133" s="5"/>
      <c r="Z133" s="52"/>
    </row>
    <row r="134" spans="1:26" ht="38.25" customHeight="1">
      <c r="A134" s="190" t="str">
        <f>IF(C134="", "", IF(ISERROR(MATCH(C134, Sheet2!A:A, 0)), "事務局確認", ""))</f>
        <v/>
      </c>
      <c r="B134" s="188">
        <f t="shared" si="2"/>
        <v>95</v>
      </c>
      <c r="C134" s="277"/>
      <c r="D134" s="278"/>
      <c r="E134" s="278"/>
      <c r="F134" s="278"/>
      <c r="G134" s="278"/>
      <c r="H134" s="278"/>
      <c r="I134" s="278"/>
      <c r="J134" s="278"/>
      <c r="K134" s="278"/>
      <c r="L134" s="279"/>
      <c r="M134" s="287"/>
      <c r="N134" s="287"/>
      <c r="O134" s="287"/>
      <c r="P134" s="287"/>
      <c r="Q134" s="287"/>
      <c r="R134" s="286"/>
      <c r="S134" s="286"/>
      <c r="T134" s="286"/>
      <c r="U134" s="286"/>
      <c r="V134" s="286"/>
      <c r="W134" s="29"/>
      <c r="X134" s="4"/>
      <c r="Y134" s="5"/>
      <c r="Z134" s="52"/>
    </row>
    <row r="135" spans="1:26" ht="38.25" customHeight="1">
      <c r="A135" s="190" t="str">
        <f>IF(C135="", "", IF(ISERROR(MATCH(C135, Sheet2!A:A, 0)), "事務局確認", ""))</f>
        <v/>
      </c>
      <c r="B135" s="188">
        <f t="shared" si="2"/>
        <v>96</v>
      </c>
      <c r="C135" s="277"/>
      <c r="D135" s="278"/>
      <c r="E135" s="278"/>
      <c r="F135" s="278"/>
      <c r="G135" s="278"/>
      <c r="H135" s="278"/>
      <c r="I135" s="278"/>
      <c r="J135" s="278"/>
      <c r="K135" s="278"/>
      <c r="L135" s="279"/>
      <c r="M135" s="287"/>
      <c r="N135" s="287"/>
      <c r="O135" s="287"/>
      <c r="P135" s="287"/>
      <c r="Q135" s="287"/>
      <c r="R135" s="286"/>
      <c r="S135" s="286"/>
      <c r="T135" s="286"/>
      <c r="U135" s="286"/>
      <c r="V135" s="286"/>
      <c r="W135" s="29"/>
      <c r="X135" s="4"/>
      <c r="Y135" s="5"/>
      <c r="Z135" s="52"/>
    </row>
    <row r="136" spans="1:26" ht="38.25" customHeight="1">
      <c r="A136" s="190" t="str">
        <f>IF(C136="", "", IF(ISERROR(MATCH(C136, Sheet2!A:A, 0)), "事務局確認", ""))</f>
        <v/>
      </c>
      <c r="B136" s="188">
        <f t="shared" si="2"/>
        <v>97</v>
      </c>
      <c r="C136" s="277"/>
      <c r="D136" s="278"/>
      <c r="E136" s="278"/>
      <c r="F136" s="278"/>
      <c r="G136" s="278"/>
      <c r="H136" s="278"/>
      <c r="I136" s="278"/>
      <c r="J136" s="278"/>
      <c r="K136" s="278"/>
      <c r="L136" s="279"/>
      <c r="M136" s="287"/>
      <c r="N136" s="287"/>
      <c r="O136" s="287"/>
      <c r="P136" s="287"/>
      <c r="Q136" s="287"/>
      <c r="R136" s="286"/>
      <c r="S136" s="286"/>
      <c r="T136" s="286"/>
      <c r="U136" s="286"/>
      <c r="V136" s="286"/>
      <c r="W136" s="29"/>
      <c r="X136" s="4"/>
      <c r="Y136" s="5"/>
      <c r="Z136" s="52"/>
    </row>
    <row r="137" spans="1:26" ht="38.25" customHeight="1">
      <c r="A137" s="190" t="str">
        <f>IF(C137="", "", IF(ISERROR(MATCH(C137, Sheet2!A:A, 0)), "事務局確認", ""))</f>
        <v/>
      </c>
      <c r="B137" s="188">
        <f t="shared" si="2"/>
        <v>98</v>
      </c>
      <c r="C137" s="277"/>
      <c r="D137" s="278"/>
      <c r="E137" s="278"/>
      <c r="F137" s="278"/>
      <c r="G137" s="278"/>
      <c r="H137" s="278"/>
      <c r="I137" s="278"/>
      <c r="J137" s="278"/>
      <c r="K137" s="278"/>
      <c r="L137" s="279"/>
      <c r="M137" s="287"/>
      <c r="N137" s="287"/>
      <c r="O137" s="287"/>
      <c r="P137" s="287"/>
      <c r="Q137" s="287"/>
      <c r="R137" s="286"/>
      <c r="S137" s="286"/>
      <c r="T137" s="286"/>
      <c r="U137" s="286"/>
      <c r="V137" s="286"/>
      <c r="W137" s="29"/>
      <c r="X137" s="4"/>
      <c r="Y137" s="5"/>
      <c r="Z137" s="52"/>
    </row>
    <row r="138" spans="1:26" ht="38.25" customHeight="1">
      <c r="A138" s="190" t="str">
        <f>IF(C138="", "", IF(ISERROR(MATCH(C138, Sheet2!A:A, 0)), "事務局確認", ""))</f>
        <v/>
      </c>
      <c r="B138" s="188">
        <f t="shared" si="2"/>
        <v>99</v>
      </c>
      <c r="C138" s="277"/>
      <c r="D138" s="278"/>
      <c r="E138" s="278"/>
      <c r="F138" s="278"/>
      <c r="G138" s="278"/>
      <c r="H138" s="278"/>
      <c r="I138" s="278"/>
      <c r="J138" s="278"/>
      <c r="K138" s="278"/>
      <c r="L138" s="279"/>
      <c r="M138" s="287"/>
      <c r="N138" s="287"/>
      <c r="O138" s="287"/>
      <c r="P138" s="287"/>
      <c r="Q138" s="287"/>
      <c r="R138" s="286"/>
      <c r="S138" s="286"/>
      <c r="T138" s="286"/>
      <c r="U138" s="286"/>
      <c r="V138" s="286"/>
      <c r="W138" s="29"/>
      <c r="X138" s="4"/>
      <c r="Y138" s="5"/>
      <c r="Z138" s="52"/>
    </row>
    <row r="139" spans="1:26" ht="38.25" customHeight="1">
      <c r="A139" s="190" t="str">
        <f>IF(C139="", "", IF(ISERROR(MATCH(C139, Sheet2!A:A, 0)), "事務局確認", ""))</f>
        <v/>
      </c>
      <c r="B139" s="194">
        <f t="shared" si="2"/>
        <v>100</v>
      </c>
      <c r="C139" s="274"/>
      <c r="D139" s="275"/>
      <c r="E139" s="275"/>
      <c r="F139" s="275"/>
      <c r="G139" s="275"/>
      <c r="H139" s="275"/>
      <c r="I139" s="275"/>
      <c r="J139" s="275"/>
      <c r="K139" s="275"/>
      <c r="L139" s="276"/>
      <c r="M139" s="287"/>
      <c r="N139" s="287"/>
      <c r="O139" s="287"/>
      <c r="P139" s="287"/>
      <c r="Q139" s="287"/>
      <c r="R139" s="286"/>
      <c r="S139" s="286"/>
      <c r="T139" s="286"/>
      <c r="U139" s="286"/>
      <c r="V139" s="286"/>
      <c r="W139" s="192"/>
      <c r="X139" s="4"/>
      <c r="Y139" s="5"/>
      <c r="Z139" s="52"/>
    </row>
    <row r="140" spans="1:26" ht="38.25" customHeight="1">
      <c r="A140" s="190" t="str">
        <f>IF(C140="", "", IF(ISERROR(MATCH(C140, Sheet2!A:A, 0)), "事務局確認", ""))</f>
        <v/>
      </c>
      <c r="B140" s="194">
        <f t="shared" si="2"/>
        <v>101</v>
      </c>
      <c r="C140" s="274"/>
      <c r="D140" s="275"/>
      <c r="E140" s="275"/>
      <c r="F140" s="275"/>
      <c r="G140" s="275"/>
      <c r="H140" s="275"/>
      <c r="I140" s="275"/>
      <c r="J140" s="275"/>
      <c r="K140" s="275"/>
      <c r="L140" s="276"/>
      <c r="M140" s="287"/>
      <c r="N140" s="287"/>
      <c r="O140" s="287"/>
      <c r="P140" s="287"/>
      <c r="Q140" s="287"/>
      <c r="R140" s="286"/>
      <c r="S140" s="286"/>
      <c r="T140" s="286"/>
      <c r="U140" s="286"/>
      <c r="V140" s="286"/>
      <c r="W140" s="192"/>
      <c r="X140" s="4"/>
      <c r="Y140" s="5"/>
      <c r="Z140" s="53"/>
    </row>
    <row r="141" spans="1:26" ht="38.25" customHeight="1">
      <c r="A141" s="190" t="str">
        <f>IF(C141="", "", IF(ISERROR(MATCH(C141, Sheet2!A:A, 0)), "事務局確認", ""))</f>
        <v/>
      </c>
      <c r="B141" s="194">
        <f t="shared" si="2"/>
        <v>102</v>
      </c>
      <c r="C141" s="274"/>
      <c r="D141" s="275"/>
      <c r="E141" s="275"/>
      <c r="F141" s="275"/>
      <c r="G141" s="275"/>
      <c r="H141" s="275"/>
      <c r="I141" s="275"/>
      <c r="J141" s="275"/>
      <c r="K141" s="275"/>
      <c r="L141" s="276"/>
      <c r="M141" s="287"/>
      <c r="N141" s="287"/>
      <c r="O141" s="287"/>
      <c r="P141" s="287"/>
      <c r="Q141" s="287"/>
      <c r="R141" s="286"/>
      <c r="S141" s="286"/>
      <c r="T141" s="286"/>
      <c r="U141" s="286"/>
      <c r="V141" s="286"/>
      <c r="W141" s="192"/>
      <c r="X141" s="4"/>
      <c r="Y141" s="5"/>
    </row>
    <row r="142" spans="1:26" ht="38.25" customHeight="1">
      <c r="A142" s="190" t="str">
        <f>IF(C142="", "", IF(ISERROR(MATCH(C142, Sheet2!A:A, 0)), "事務局確認", ""))</f>
        <v/>
      </c>
      <c r="B142" s="194">
        <f t="shared" si="2"/>
        <v>103</v>
      </c>
      <c r="C142" s="274"/>
      <c r="D142" s="275"/>
      <c r="E142" s="275"/>
      <c r="F142" s="275"/>
      <c r="G142" s="275"/>
      <c r="H142" s="275"/>
      <c r="I142" s="275"/>
      <c r="J142" s="275"/>
      <c r="K142" s="275"/>
      <c r="L142" s="276"/>
      <c r="M142" s="287"/>
      <c r="N142" s="287"/>
      <c r="O142" s="287"/>
      <c r="P142" s="287"/>
      <c r="Q142" s="287"/>
      <c r="R142" s="286"/>
      <c r="S142" s="286"/>
      <c r="T142" s="286"/>
      <c r="U142" s="286"/>
      <c r="V142" s="286"/>
      <c r="W142" s="192"/>
      <c r="X142" s="4"/>
      <c r="Y142" s="5"/>
    </row>
    <row r="143" spans="1:26" ht="38.25" customHeight="1">
      <c r="A143" s="190" t="str">
        <f>IF(C143="", "", IF(ISERROR(MATCH(C143, Sheet2!A:A, 0)), "事務局確認", ""))</f>
        <v/>
      </c>
      <c r="B143" s="194">
        <f t="shared" si="2"/>
        <v>104</v>
      </c>
      <c r="C143" s="274"/>
      <c r="D143" s="275"/>
      <c r="E143" s="275"/>
      <c r="F143" s="275"/>
      <c r="G143" s="275"/>
      <c r="H143" s="275"/>
      <c r="I143" s="275"/>
      <c r="J143" s="275"/>
      <c r="K143" s="275"/>
      <c r="L143" s="276"/>
      <c r="M143" s="287"/>
      <c r="N143" s="287"/>
      <c r="O143" s="287"/>
      <c r="P143" s="287"/>
      <c r="Q143" s="287"/>
      <c r="R143" s="286"/>
      <c r="S143" s="286"/>
      <c r="T143" s="286"/>
      <c r="U143" s="286"/>
      <c r="V143" s="286"/>
      <c r="W143" s="192"/>
      <c r="X143" s="4"/>
      <c r="Y143" s="5"/>
    </row>
    <row r="144" spans="1:26" ht="38.25" customHeight="1">
      <c r="A144" s="190" t="str">
        <f>IF(C144="", "", IF(ISERROR(MATCH(C144, Sheet2!A:A, 0)), "事務局確認", ""))</f>
        <v/>
      </c>
      <c r="B144" s="194">
        <f t="shared" si="2"/>
        <v>105</v>
      </c>
      <c r="C144" s="274"/>
      <c r="D144" s="275"/>
      <c r="E144" s="275"/>
      <c r="F144" s="275"/>
      <c r="G144" s="275"/>
      <c r="H144" s="275"/>
      <c r="I144" s="275"/>
      <c r="J144" s="275"/>
      <c r="K144" s="275"/>
      <c r="L144" s="276"/>
      <c r="M144" s="287"/>
      <c r="N144" s="287"/>
      <c r="O144" s="287"/>
      <c r="P144" s="287"/>
      <c r="Q144" s="287"/>
      <c r="R144" s="286"/>
      <c r="S144" s="286"/>
      <c r="T144" s="286"/>
      <c r="U144" s="286"/>
      <c r="V144" s="286"/>
      <c r="W144" s="192"/>
      <c r="X144" s="4"/>
      <c r="Y144" s="5"/>
    </row>
    <row r="145" spans="1:25" ht="38.25" customHeight="1">
      <c r="A145" s="190" t="str">
        <f>IF(C145="", "", IF(ISERROR(MATCH(C145, Sheet2!A:A, 0)), "事務局確認", ""))</f>
        <v/>
      </c>
      <c r="B145" s="194">
        <f t="shared" si="2"/>
        <v>106</v>
      </c>
      <c r="C145" s="274"/>
      <c r="D145" s="275"/>
      <c r="E145" s="275"/>
      <c r="F145" s="275"/>
      <c r="G145" s="275"/>
      <c r="H145" s="275"/>
      <c r="I145" s="275"/>
      <c r="J145" s="275"/>
      <c r="K145" s="275"/>
      <c r="L145" s="276"/>
      <c r="M145" s="287"/>
      <c r="N145" s="287"/>
      <c r="O145" s="287"/>
      <c r="P145" s="287"/>
      <c r="Q145" s="287"/>
      <c r="R145" s="286"/>
      <c r="S145" s="286"/>
      <c r="T145" s="286"/>
      <c r="U145" s="286"/>
      <c r="V145" s="286"/>
      <c r="W145" s="192"/>
      <c r="X145" s="4"/>
      <c r="Y145" s="5"/>
    </row>
    <row r="146" spans="1:25" ht="38.25" customHeight="1">
      <c r="A146" s="190" t="str">
        <f>IF(C146="", "", IF(ISERROR(MATCH(C146, Sheet2!A:A, 0)), "事務局確認", ""))</f>
        <v/>
      </c>
      <c r="B146" s="194">
        <f t="shared" si="2"/>
        <v>107</v>
      </c>
      <c r="C146" s="274"/>
      <c r="D146" s="275"/>
      <c r="E146" s="275"/>
      <c r="F146" s="275"/>
      <c r="G146" s="275"/>
      <c r="H146" s="275"/>
      <c r="I146" s="275"/>
      <c r="J146" s="275"/>
      <c r="K146" s="275"/>
      <c r="L146" s="276"/>
      <c r="M146" s="287"/>
      <c r="N146" s="287"/>
      <c r="O146" s="287"/>
      <c r="P146" s="287"/>
      <c r="Q146" s="287"/>
      <c r="R146" s="286"/>
      <c r="S146" s="286"/>
      <c r="T146" s="286"/>
      <c r="U146" s="286"/>
      <c r="V146" s="286"/>
      <c r="W146" s="192"/>
      <c r="X146" s="4"/>
      <c r="Y146" s="5"/>
    </row>
    <row r="147" spans="1:25" ht="38.25" customHeight="1">
      <c r="A147" s="190" t="str">
        <f>IF(C147="", "", IF(ISERROR(MATCH(C147, Sheet2!A:A, 0)), "事務局確認", ""))</f>
        <v/>
      </c>
      <c r="B147" s="194">
        <f t="shared" si="2"/>
        <v>108</v>
      </c>
      <c r="C147" s="274"/>
      <c r="D147" s="275"/>
      <c r="E147" s="275"/>
      <c r="F147" s="275"/>
      <c r="G147" s="275"/>
      <c r="H147" s="275"/>
      <c r="I147" s="275"/>
      <c r="J147" s="275"/>
      <c r="K147" s="275"/>
      <c r="L147" s="276"/>
      <c r="M147" s="287"/>
      <c r="N147" s="287"/>
      <c r="O147" s="287"/>
      <c r="P147" s="287"/>
      <c r="Q147" s="287"/>
      <c r="R147" s="286"/>
      <c r="S147" s="286"/>
      <c r="T147" s="286"/>
      <c r="U147" s="286"/>
      <c r="V147" s="286"/>
      <c r="W147" s="192"/>
      <c r="X147" s="4"/>
      <c r="Y147" s="5"/>
    </row>
    <row r="148" spans="1:25" ht="38.25" customHeight="1">
      <c r="A148" s="190" t="str">
        <f>IF(C148="", "", IF(ISERROR(MATCH(C148, Sheet2!A:A, 0)), "事務局確認", ""))</f>
        <v/>
      </c>
      <c r="B148" s="194">
        <f t="shared" si="2"/>
        <v>109</v>
      </c>
      <c r="C148" s="274"/>
      <c r="D148" s="275"/>
      <c r="E148" s="275"/>
      <c r="F148" s="275"/>
      <c r="G148" s="275"/>
      <c r="H148" s="275"/>
      <c r="I148" s="275"/>
      <c r="J148" s="275"/>
      <c r="K148" s="275"/>
      <c r="L148" s="276"/>
      <c r="M148" s="287"/>
      <c r="N148" s="287"/>
      <c r="O148" s="287"/>
      <c r="P148" s="287"/>
      <c r="Q148" s="287"/>
      <c r="R148" s="286"/>
      <c r="S148" s="286"/>
      <c r="T148" s="286"/>
      <c r="U148" s="286"/>
      <c r="V148" s="286"/>
      <c r="W148" s="192"/>
      <c r="X148" s="4"/>
      <c r="Y148" s="5"/>
    </row>
    <row r="149" spans="1:25" ht="38.25" customHeight="1">
      <c r="A149" s="190" t="str">
        <f>IF(C149="", "", IF(ISERROR(MATCH(C149, Sheet2!A:A, 0)), "事務局確認", ""))</f>
        <v/>
      </c>
      <c r="B149" s="194">
        <f t="shared" si="2"/>
        <v>110</v>
      </c>
      <c r="C149" s="274"/>
      <c r="D149" s="275"/>
      <c r="E149" s="275"/>
      <c r="F149" s="275"/>
      <c r="G149" s="275"/>
      <c r="H149" s="275"/>
      <c r="I149" s="275"/>
      <c r="J149" s="275"/>
      <c r="K149" s="275"/>
      <c r="L149" s="276"/>
      <c r="M149" s="287"/>
      <c r="N149" s="287"/>
      <c r="O149" s="287"/>
      <c r="P149" s="287"/>
      <c r="Q149" s="287"/>
      <c r="R149" s="286"/>
      <c r="S149" s="286"/>
      <c r="T149" s="286"/>
      <c r="U149" s="286"/>
      <c r="V149" s="286"/>
      <c r="W149" s="192"/>
      <c r="X149" s="4"/>
      <c r="Y149" s="5"/>
    </row>
    <row r="150" spans="1:25" ht="38.25" customHeight="1">
      <c r="A150" s="190" t="str">
        <f>IF(C150="", "", IF(ISERROR(MATCH(C150, Sheet2!A:A, 0)), "事務局確認", ""))</f>
        <v/>
      </c>
      <c r="B150" s="194">
        <f t="shared" si="2"/>
        <v>111</v>
      </c>
      <c r="C150" s="274"/>
      <c r="D150" s="275"/>
      <c r="E150" s="275"/>
      <c r="F150" s="275"/>
      <c r="G150" s="275"/>
      <c r="H150" s="275"/>
      <c r="I150" s="275"/>
      <c r="J150" s="275"/>
      <c r="K150" s="275"/>
      <c r="L150" s="276"/>
      <c r="M150" s="287"/>
      <c r="N150" s="287"/>
      <c r="O150" s="287"/>
      <c r="P150" s="287"/>
      <c r="Q150" s="287"/>
      <c r="R150" s="286"/>
      <c r="S150" s="286"/>
      <c r="T150" s="286"/>
      <c r="U150" s="286"/>
      <c r="V150" s="286"/>
      <c r="W150" s="192"/>
      <c r="X150" s="4"/>
      <c r="Y150" s="5"/>
    </row>
    <row r="151" spans="1:25" ht="38.25" customHeight="1">
      <c r="A151" s="190" t="str">
        <f>IF(C151="", "", IF(ISERROR(MATCH(C151, Sheet2!A:A, 0)), "事務局確認", ""))</f>
        <v/>
      </c>
      <c r="B151" s="194">
        <f t="shared" si="2"/>
        <v>112</v>
      </c>
      <c r="C151" s="274"/>
      <c r="D151" s="275"/>
      <c r="E151" s="275"/>
      <c r="F151" s="275"/>
      <c r="G151" s="275"/>
      <c r="H151" s="275"/>
      <c r="I151" s="275"/>
      <c r="J151" s="275"/>
      <c r="K151" s="275"/>
      <c r="L151" s="276"/>
      <c r="M151" s="287"/>
      <c r="N151" s="287"/>
      <c r="O151" s="287"/>
      <c r="P151" s="287"/>
      <c r="Q151" s="287"/>
      <c r="R151" s="286"/>
      <c r="S151" s="286"/>
      <c r="T151" s="286"/>
      <c r="U151" s="286"/>
      <c r="V151" s="286"/>
      <c r="W151" s="192"/>
      <c r="X151" s="4"/>
      <c r="Y151" s="5"/>
    </row>
    <row r="152" spans="1:25" ht="38.25" customHeight="1">
      <c r="A152" s="190" t="str">
        <f>IF(C152="", "", IF(ISERROR(MATCH(C152, Sheet2!A:A, 0)), "事務局確認", ""))</f>
        <v/>
      </c>
      <c r="B152" s="194">
        <f t="shared" si="2"/>
        <v>113</v>
      </c>
      <c r="C152" s="274"/>
      <c r="D152" s="275"/>
      <c r="E152" s="275"/>
      <c r="F152" s="275"/>
      <c r="G152" s="275"/>
      <c r="H152" s="275"/>
      <c r="I152" s="275"/>
      <c r="J152" s="275"/>
      <c r="K152" s="275"/>
      <c r="L152" s="276"/>
      <c r="M152" s="287"/>
      <c r="N152" s="287"/>
      <c r="O152" s="287"/>
      <c r="P152" s="287"/>
      <c r="Q152" s="287"/>
      <c r="R152" s="286"/>
      <c r="S152" s="286"/>
      <c r="T152" s="286"/>
      <c r="U152" s="286"/>
      <c r="V152" s="286"/>
      <c r="W152" s="192"/>
      <c r="X152" s="4"/>
      <c r="Y152" s="5"/>
    </row>
    <row r="153" spans="1:25" ht="38.25" customHeight="1">
      <c r="A153" s="190" t="str">
        <f>IF(C153="", "", IF(ISERROR(MATCH(C153, Sheet2!A:A, 0)), "事務局確認", ""))</f>
        <v/>
      </c>
      <c r="B153" s="194">
        <f t="shared" si="2"/>
        <v>114</v>
      </c>
      <c r="C153" s="274"/>
      <c r="D153" s="275"/>
      <c r="E153" s="275"/>
      <c r="F153" s="275"/>
      <c r="G153" s="275"/>
      <c r="H153" s="275"/>
      <c r="I153" s="275"/>
      <c r="J153" s="275"/>
      <c r="K153" s="275"/>
      <c r="L153" s="276"/>
      <c r="M153" s="287"/>
      <c r="N153" s="287"/>
      <c r="O153" s="287"/>
      <c r="P153" s="287"/>
      <c r="Q153" s="287"/>
      <c r="R153" s="286"/>
      <c r="S153" s="286"/>
      <c r="T153" s="286"/>
      <c r="U153" s="286"/>
      <c r="V153" s="286"/>
      <c r="W153" s="192"/>
      <c r="X153" s="4"/>
      <c r="Y153" s="5"/>
    </row>
    <row r="154" spans="1:25" ht="38.25" customHeight="1">
      <c r="A154" s="190" t="str">
        <f>IF(C154="", "", IF(ISERROR(MATCH(C154, Sheet2!A:A, 0)), "事務局確認", ""))</f>
        <v/>
      </c>
      <c r="B154" s="194">
        <f t="shared" si="2"/>
        <v>115</v>
      </c>
      <c r="C154" s="274"/>
      <c r="D154" s="275"/>
      <c r="E154" s="275"/>
      <c r="F154" s="275"/>
      <c r="G154" s="275"/>
      <c r="H154" s="275"/>
      <c r="I154" s="275"/>
      <c r="J154" s="275"/>
      <c r="K154" s="275"/>
      <c r="L154" s="276"/>
      <c r="M154" s="287"/>
      <c r="N154" s="287"/>
      <c r="O154" s="287"/>
      <c r="P154" s="287"/>
      <c r="Q154" s="287"/>
      <c r="R154" s="286"/>
      <c r="S154" s="286"/>
      <c r="T154" s="286"/>
      <c r="U154" s="286"/>
      <c r="V154" s="286"/>
      <c r="W154" s="192"/>
      <c r="X154" s="4"/>
      <c r="Y154" s="5"/>
    </row>
    <row r="155" spans="1:25" ht="38.25" customHeight="1">
      <c r="A155" s="190" t="str">
        <f>IF(C155="", "", IF(ISERROR(MATCH(C155, Sheet2!A:A, 0)), "事務局確認", ""))</f>
        <v/>
      </c>
      <c r="B155" s="194">
        <f t="shared" si="2"/>
        <v>116</v>
      </c>
      <c r="C155" s="274"/>
      <c r="D155" s="275"/>
      <c r="E155" s="275"/>
      <c r="F155" s="275"/>
      <c r="G155" s="275"/>
      <c r="H155" s="275"/>
      <c r="I155" s="275"/>
      <c r="J155" s="275"/>
      <c r="K155" s="275"/>
      <c r="L155" s="276"/>
      <c r="M155" s="287"/>
      <c r="N155" s="287"/>
      <c r="O155" s="287"/>
      <c r="P155" s="287"/>
      <c r="Q155" s="287"/>
      <c r="R155" s="286"/>
      <c r="S155" s="286"/>
      <c r="T155" s="286"/>
      <c r="U155" s="286"/>
      <c r="V155" s="286"/>
      <c r="W155" s="192"/>
      <c r="X155" s="4"/>
      <c r="Y155" s="5"/>
    </row>
    <row r="156" spans="1:25" ht="38.25" customHeight="1">
      <c r="A156" s="190" t="str">
        <f>IF(C156="", "", IF(ISERROR(MATCH(C156, Sheet2!A:A, 0)), "事務局確認", ""))</f>
        <v/>
      </c>
      <c r="B156" s="194">
        <f t="shared" si="2"/>
        <v>117</v>
      </c>
      <c r="C156" s="274"/>
      <c r="D156" s="275"/>
      <c r="E156" s="275"/>
      <c r="F156" s="275"/>
      <c r="G156" s="275"/>
      <c r="H156" s="275"/>
      <c r="I156" s="275"/>
      <c r="J156" s="275"/>
      <c r="K156" s="275"/>
      <c r="L156" s="276"/>
      <c r="M156" s="287"/>
      <c r="N156" s="287"/>
      <c r="O156" s="287"/>
      <c r="P156" s="287"/>
      <c r="Q156" s="287"/>
      <c r="R156" s="286"/>
      <c r="S156" s="286"/>
      <c r="T156" s="286"/>
      <c r="U156" s="286"/>
      <c r="V156" s="286"/>
      <c r="W156" s="192"/>
      <c r="X156" s="4"/>
      <c r="Y156" s="5"/>
    </row>
    <row r="157" spans="1:25" ht="38.25" customHeight="1">
      <c r="A157" s="190" t="str">
        <f>IF(C157="", "", IF(ISERROR(MATCH(C157, Sheet2!A:A, 0)), "事務局確認", ""))</f>
        <v/>
      </c>
      <c r="B157" s="194">
        <f t="shared" si="2"/>
        <v>118</v>
      </c>
      <c r="C157" s="274"/>
      <c r="D157" s="275"/>
      <c r="E157" s="275"/>
      <c r="F157" s="275"/>
      <c r="G157" s="275"/>
      <c r="H157" s="275"/>
      <c r="I157" s="275"/>
      <c r="J157" s="275"/>
      <c r="K157" s="275"/>
      <c r="L157" s="276"/>
      <c r="M157" s="287"/>
      <c r="N157" s="287"/>
      <c r="O157" s="287"/>
      <c r="P157" s="287"/>
      <c r="Q157" s="287"/>
      <c r="R157" s="286"/>
      <c r="S157" s="286"/>
      <c r="T157" s="286"/>
      <c r="U157" s="286"/>
      <c r="V157" s="286"/>
      <c r="W157" s="192"/>
      <c r="X157" s="4"/>
      <c r="Y157" s="5"/>
    </row>
    <row r="158" spans="1:25" ht="38.25" customHeight="1">
      <c r="A158" s="190" t="str">
        <f>IF(C158="", "", IF(ISERROR(MATCH(C158, Sheet2!A:A, 0)), "事務局確認", ""))</f>
        <v/>
      </c>
      <c r="B158" s="194">
        <f t="shared" si="2"/>
        <v>119</v>
      </c>
      <c r="C158" s="274"/>
      <c r="D158" s="275"/>
      <c r="E158" s="275"/>
      <c r="F158" s="275"/>
      <c r="G158" s="275"/>
      <c r="H158" s="275"/>
      <c r="I158" s="275"/>
      <c r="J158" s="275"/>
      <c r="K158" s="275"/>
      <c r="L158" s="276"/>
      <c r="M158" s="287"/>
      <c r="N158" s="287"/>
      <c r="O158" s="287"/>
      <c r="P158" s="287"/>
      <c r="Q158" s="287"/>
      <c r="R158" s="286"/>
      <c r="S158" s="286"/>
      <c r="T158" s="286"/>
      <c r="U158" s="286"/>
      <c r="V158" s="286"/>
      <c r="W158" s="192"/>
      <c r="X158" s="4"/>
      <c r="Y158" s="5"/>
    </row>
    <row r="159" spans="1:25" ht="38.25" customHeight="1">
      <c r="A159" s="190" t="str">
        <f>IF(C159="", "", IF(ISERROR(MATCH(C159, Sheet2!A:A, 0)), "事務局確認", ""))</f>
        <v/>
      </c>
      <c r="B159" s="194">
        <f t="shared" si="2"/>
        <v>120</v>
      </c>
      <c r="C159" s="274"/>
      <c r="D159" s="275"/>
      <c r="E159" s="275"/>
      <c r="F159" s="275"/>
      <c r="G159" s="275"/>
      <c r="H159" s="275"/>
      <c r="I159" s="275"/>
      <c r="J159" s="275"/>
      <c r="K159" s="275"/>
      <c r="L159" s="276"/>
      <c r="M159" s="287"/>
      <c r="N159" s="287"/>
      <c r="O159" s="287"/>
      <c r="P159" s="287"/>
      <c r="Q159" s="287"/>
      <c r="R159" s="286"/>
      <c r="S159" s="286"/>
      <c r="T159" s="286"/>
      <c r="U159" s="286"/>
      <c r="V159" s="286"/>
      <c r="W159" s="192"/>
      <c r="X159" s="4"/>
      <c r="Y159" s="5"/>
    </row>
    <row r="160" spans="1:25" ht="38.25" customHeight="1">
      <c r="A160" s="190" t="str">
        <f>IF(C160="", "", IF(ISERROR(MATCH(C160, Sheet2!A:A, 0)), "事務局確認", ""))</f>
        <v/>
      </c>
      <c r="B160" s="194">
        <f t="shared" si="2"/>
        <v>121</v>
      </c>
      <c r="C160" s="274"/>
      <c r="D160" s="275"/>
      <c r="E160" s="275"/>
      <c r="F160" s="275"/>
      <c r="G160" s="275"/>
      <c r="H160" s="275"/>
      <c r="I160" s="275"/>
      <c r="J160" s="275"/>
      <c r="K160" s="275"/>
      <c r="L160" s="276"/>
      <c r="M160" s="287"/>
      <c r="N160" s="287"/>
      <c r="O160" s="287"/>
      <c r="P160" s="287"/>
      <c r="Q160" s="287"/>
      <c r="R160" s="286"/>
      <c r="S160" s="286"/>
      <c r="T160" s="286"/>
      <c r="U160" s="286"/>
      <c r="V160" s="286"/>
      <c r="W160" s="192"/>
      <c r="X160" s="4"/>
      <c r="Y160" s="5"/>
    </row>
    <row r="161" spans="1:25" ht="38.25" customHeight="1">
      <c r="A161" s="190" t="str">
        <f>IF(C161="", "", IF(ISERROR(MATCH(C161, Sheet2!A:A, 0)), "事務局確認", ""))</f>
        <v/>
      </c>
      <c r="B161" s="194">
        <f t="shared" si="2"/>
        <v>122</v>
      </c>
      <c r="C161" s="274"/>
      <c r="D161" s="275"/>
      <c r="E161" s="275"/>
      <c r="F161" s="275"/>
      <c r="G161" s="275"/>
      <c r="H161" s="275"/>
      <c r="I161" s="275"/>
      <c r="J161" s="275"/>
      <c r="K161" s="275"/>
      <c r="L161" s="276"/>
      <c r="M161" s="287"/>
      <c r="N161" s="287"/>
      <c r="O161" s="287"/>
      <c r="P161" s="287"/>
      <c r="Q161" s="287"/>
      <c r="R161" s="286"/>
      <c r="S161" s="286"/>
      <c r="T161" s="286"/>
      <c r="U161" s="286"/>
      <c r="V161" s="286"/>
      <c r="W161" s="192"/>
      <c r="X161" s="4"/>
      <c r="Y161" s="5"/>
    </row>
    <row r="162" spans="1:25" ht="38.25" customHeight="1">
      <c r="A162" s="190" t="str">
        <f>IF(C162="", "", IF(ISERROR(MATCH(C162, Sheet2!A:A, 0)), "事務局確認", ""))</f>
        <v/>
      </c>
      <c r="B162" s="194">
        <f t="shared" si="2"/>
        <v>123</v>
      </c>
      <c r="C162" s="274"/>
      <c r="D162" s="275"/>
      <c r="E162" s="275"/>
      <c r="F162" s="275"/>
      <c r="G162" s="275"/>
      <c r="H162" s="275"/>
      <c r="I162" s="275"/>
      <c r="J162" s="275"/>
      <c r="K162" s="275"/>
      <c r="L162" s="276"/>
      <c r="M162" s="287"/>
      <c r="N162" s="287"/>
      <c r="O162" s="287"/>
      <c r="P162" s="287"/>
      <c r="Q162" s="287"/>
      <c r="R162" s="286"/>
      <c r="S162" s="286"/>
      <c r="T162" s="286"/>
      <c r="U162" s="286"/>
      <c r="V162" s="286"/>
      <c r="W162" s="192"/>
      <c r="X162" s="4"/>
      <c r="Y162" s="5"/>
    </row>
    <row r="163" spans="1:25" ht="38.25" customHeight="1">
      <c r="A163" s="190" t="str">
        <f>IF(C163="", "", IF(ISERROR(MATCH(C163, Sheet2!A:A, 0)), "事務局確認", ""))</f>
        <v/>
      </c>
      <c r="B163" s="194">
        <f t="shared" si="2"/>
        <v>124</v>
      </c>
      <c r="C163" s="274"/>
      <c r="D163" s="275"/>
      <c r="E163" s="275"/>
      <c r="F163" s="275"/>
      <c r="G163" s="275"/>
      <c r="H163" s="275"/>
      <c r="I163" s="275"/>
      <c r="J163" s="275"/>
      <c r="K163" s="275"/>
      <c r="L163" s="276"/>
      <c r="M163" s="287"/>
      <c r="N163" s="287"/>
      <c r="O163" s="287"/>
      <c r="P163" s="287"/>
      <c r="Q163" s="287"/>
      <c r="R163" s="286"/>
      <c r="S163" s="286"/>
      <c r="T163" s="286"/>
      <c r="U163" s="286"/>
      <c r="V163" s="286"/>
      <c r="W163" s="192"/>
      <c r="X163" s="4"/>
      <c r="Y163" s="5"/>
    </row>
    <row r="164" spans="1:25" ht="38.25" customHeight="1">
      <c r="A164" s="190" t="str">
        <f>IF(C164="", "", IF(ISERROR(MATCH(C164, Sheet2!A:A, 0)), "事務局確認", ""))</f>
        <v/>
      </c>
      <c r="B164" s="194">
        <f t="shared" si="2"/>
        <v>125</v>
      </c>
      <c r="C164" s="274"/>
      <c r="D164" s="275"/>
      <c r="E164" s="275"/>
      <c r="F164" s="275"/>
      <c r="G164" s="275"/>
      <c r="H164" s="275"/>
      <c r="I164" s="275"/>
      <c r="J164" s="275"/>
      <c r="K164" s="275"/>
      <c r="L164" s="276"/>
      <c r="M164" s="287"/>
      <c r="N164" s="287"/>
      <c r="O164" s="287"/>
      <c r="P164" s="287"/>
      <c r="Q164" s="287"/>
      <c r="R164" s="286"/>
      <c r="S164" s="286"/>
      <c r="T164" s="286"/>
      <c r="U164" s="286"/>
      <c r="V164" s="286"/>
      <c r="W164" s="192"/>
      <c r="X164" s="4"/>
      <c r="Y164" s="5"/>
    </row>
    <row r="165" spans="1:25" ht="38.25" customHeight="1">
      <c r="A165" s="190" t="str">
        <f>IF(C165="", "", IF(ISERROR(MATCH(C165, Sheet2!A:A, 0)), "事務局確認", ""))</f>
        <v/>
      </c>
      <c r="B165" s="194">
        <f t="shared" si="2"/>
        <v>126</v>
      </c>
      <c r="C165" s="274"/>
      <c r="D165" s="275"/>
      <c r="E165" s="275"/>
      <c r="F165" s="275"/>
      <c r="G165" s="275"/>
      <c r="H165" s="275"/>
      <c r="I165" s="275"/>
      <c r="J165" s="275"/>
      <c r="K165" s="275"/>
      <c r="L165" s="276"/>
      <c r="M165" s="287"/>
      <c r="N165" s="287"/>
      <c r="O165" s="287"/>
      <c r="P165" s="287"/>
      <c r="Q165" s="287"/>
      <c r="R165" s="286"/>
      <c r="S165" s="286"/>
      <c r="T165" s="286"/>
      <c r="U165" s="286"/>
      <c r="V165" s="286"/>
      <c r="W165" s="192"/>
      <c r="X165" s="4"/>
      <c r="Y165" s="5"/>
    </row>
    <row r="166" spans="1:25" ht="38.25" customHeight="1">
      <c r="A166" s="190" t="str">
        <f>IF(C166="", "", IF(ISERROR(MATCH(C166, Sheet2!A:A, 0)), "事務局確認", ""))</f>
        <v/>
      </c>
      <c r="B166" s="194">
        <f t="shared" si="2"/>
        <v>127</v>
      </c>
      <c r="C166" s="274"/>
      <c r="D166" s="275"/>
      <c r="E166" s="275"/>
      <c r="F166" s="275"/>
      <c r="G166" s="275"/>
      <c r="H166" s="275"/>
      <c r="I166" s="275"/>
      <c r="J166" s="275"/>
      <c r="K166" s="275"/>
      <c r="L166" s="276"/>
      <c r="M166" s="287"/>
      <c r="N166" s="287"/>
      <c r="O166" s="287"/>
      <c r="P166" s="287"/>
      <c r="Q166" s="287"/>
      <c r="R166" s="286"/>
      <c r="S166" s="286"/>
      <c r="T166" s="286"/>
      <c r="U166" s="286"/>
      <c r="V166" s="286"/>
      <c r="W166" s="192"/>
      <c r="X166" s="4"/>
      <c r="Y166" s="5"/>
    </row>
    <row r="167" spans="1:25" ht="38.25" customHeight="1">
      <c r="A167" s="190" t="str">
        <f>IF(C167="", "", IF(ISERROR(MATCH(C167, Sheet2!A:A, 0)), "事務局確認", ""))</f>
        <v/>
      </c>
      <c r="B167" s="194">
        <f t="shared" si="2"/>
        <v>128</v>
      </c>
      <c r="C167" s="274"/>
      <c r="D167" s="275"/>
      <c r="E167" s="275"/>
      <c r="F167" s="275"/>
      <c r="G167" s="275"/>
      <c r="H167" s="275"/>
      <c r="I167" s="275"/>
      <c r="J167" s="275"/>
      <c r="K167" s="275"/>
      <c r="L167" s="276"/>
      <c r="M167" s="287"/>
      <c r="N167" s="287"/>
      <c r="O167" s="287"/>
      <c r="P167" s="287"/>
      <c r="Q167" s="287"/>
      <c r="R167" s="286"/>
      <c r="S167" s="286"/>
      <c r="T167" s="286"/>
      <c r="U167" s="286"/>
      <c r="V167" s="286"/>
      <c r="W167" s="192"/>
      <c r="X167" s="4"/>
      <c r="Y167" s="5"/>
    </row>
    <row r="168" spans="1:25" ht="38.25" customHeight="1">
      <c r="A168" s="190" t="str">
        <f>IF(C168="", "", IF(ISERROR(MATCH(C168, Sheet2!A:A, 0)), "事務局確認", ""))</f>
        <v/>
      </c>
      <c r="B168" s="194">
        <f t="shared" si="2"/>
        <v>129</v>
      </c>
      <c r="C168" s="274"/>
      <c r="D168" s="275"/>
      <c r="E168" s="275"/>
      <c r="F168" s="275"/>
      <c r="G168" s="275"/>
      <c r="H168" s="275"/>
      <c r="I168" s="275"/>
      <c r="J168" s="275"/>
      <c r="K168" s="275"/>
      <c r="L168" s="276"/>
      <c r="M168" s="287"/>
      <c r="N168" s="287"/>
      <c r="O168" s="287"/>
      <c r="P168" s="287"/>
      <c r="Q168" s="287"/>
      <c r="R168" s="286"/>
      <c r="S168" s="286"/>
      <c r="T168" s="286"/>
      <c r="U168" s="286"/>
      <c r="V168" s="286"/>
      <c r="W168" s="192"/>
      <c r="X168" s="4"/>
      <c r="Y168" s="5"/>
    </row>
    <row r="169" spans="1:25" ht="38.25" customHeight="1">
      <c r="A169" s="190" t="str">
        <f>IF(C169="", "", IF(ISERROR(MATCH(C169, Sheet2!A:A, 0)), "事務局確認", ""))</f>
        <v/>
      </c>
      <c r="B169" s="194">
        <f t="shared" si="2"/>
        <v>130</v>
      </c>
      <c r="C169" s="274"/>
      <c r="D169" s="275"/>
      <c r="E169" s="275"/>
      <c r="F169" s="275"/>
      <c r="G169" s="275"/>
      <c r="H169" s="275"/>
      <c r="I169" s="275"/>
      <c r="J169" s="275"/>
      <c r="K169" s="275"/>
      <c r="L169" s="276"/>
      <c r="M169" s="287"/>
      <c r="N169" s="287"/>
      <c r="O169" s="287"/>
      <c r="P169" s="287"/>
      <c r="Q169" s="287"/>
      <c r="R169" s="286"/>
      <c r="S169" s="286"/>
      <c r="T169" s="286"/>
      <c r="U169" s="286"/>
      <c r="V169" s="286"/>
      <c r="W169" s="192"/>
      <c r="X169" s="4"/>
      <c r="Y169" s="5"/>
    </row>
    <row r="170" spans="1:25" ht="38.25" customHeight="1">
      <c r="A170" s="190" t="str">
        <f>IF(C170="", "", IF(ISERROR(MATCH(C170, Sheet2!A:A, 0)), "事務局確認", ""))</f>
        <v/>
      </c>
      <c r="B170" s="194">
        <f t="shared" ref="B170:B233" si="3">B169+1</f>
        <v>131</v>
      </c>
      <c r="C170" s="274"/>
      <c r="D170" s="275"/>
      <c r="E170" s="275"/>
      <c r="F170" s="275"/>
      <c r="G170" s="275"/>
      <c r="H170" s="275"/>
      <c r="I170" s="275"/>
      <c r="J170" s="275"/>
      <c r="K170" s="275"/>
      <c r="L170" s="276"/>
      <c r="M170" s="287"/>
      <c r="N170" s="287"/>
      <c r="O170" s="287"/>
      <c r="P170" s="287"/>
      <c r="Q170" s="287"/>
      <c r="R170" s="286"/>
      <c r="S170" s="286"/>
      <c r="T170" s="286"/>
      <c r="U170" s="286"/>
      <c r="V170" s="286"/>
      <c r="W170" s="192"/>
      <c r="X170" s="4"/>
      <c r="Y170" s="5"/>
    </row>
    <row r="171" spans="1:25" ht="38.25" customHeight="1">
      <c r="A171" s="190" t="str">
        <f>IF(C171="", "", IF(ISERROR(MATCH(C171, Sheet2!A:A, 0)), "事務局確認", ""))</f>
        <v/>
      </c>
      <c r="B171" s="194">
        <f t="shared" si="3"/>
        <v>132</v>
      </c>
      <c r="C171" s="274"/>
      <c r="D171" s="275"/>
      <c r="E171" s="275"/>
      <c r="F171" s="275"/>
      <c r="G171" s="275"/>
      <c r="H171" s="275"/>
      <c r="I171" s="275"/>
      <c r="J171" s="275"/>
      <c r="K171" s="275"/>
      <c r="L171" s="276"/>
      <c r="M171" s="287"/>
      <c r="N171" s="287"/>
      <c r="O171" s="287"/>
      <c r="P171" s="287"/>
      <c r="Q171" s="287"/>
      <c r="R171" s="286"/>
      <c r="S171" s="286"/>
      <c r="T171" s="286"/>
      <c r="U171" s="286"/>
      <c r="V171" s="286"/>
      <c r="W171" s="192"/>
      <c r="X171" s="4"/>
      <c r="Y171" s="5"/>
    </row>
    <row r="172" spans="1:25" ht="38.25" customHeight="1">
      <c r="A172" s="190" t="str">
        <f>IF(C172="", "", IF(ISERROR(MATCH(C172, Sheet2!A:A, 0)), "事務局確認", ""))</f>
        <v/>
      </c>
      <c r="B172" s="194">
        <f t="shared" si="3"/>
        <v>133</v>
      </c>
      <c r="C172" s="274"/>
      <c r="D172" s="275"/>
      <c r="E172" s="275"/>
      <c r="F172" s="275"/>
      <c r="G172" s="275"/>
      <c r="H172" s="275"/>
      <c r="I172" s="275"/>
      <c r="J172" s="275"/>
      <c r="K172" s="275"/>
      <c r="L172" s="276"/>
      <c r="M172" s="287"/>
      <c r="N172" s="287"/>
      <c r="O172" s="287"/>
      <c r="P172" s="287"/>
      <c r="Q172" s="287"/>
      <c r="R172" s="286"/>
      <c r="S172" s="286"/>
      <c r="T172" s="286"/>
      <c r="U172" s="286"/>
      <c r="V172" s="286"/>
      <c r="W172" s="192"/>
      <c r="X172" s="4"/>
      <c r="Y172" s="5"/>
    </row>
    <row r="173" spans="1:25" ht="38.25" customHeight="1">
      <c r="A173" s="190" t="str">
        <f>IF(C173="", "", IF(ISERROR(MATCH(C173, Sheet2!A:A, 0)), "事務局確認", ""))</f>
        <v/>
      </c>
      <c r="B173" s="194">
        <f t="shared" si="3"/>
        <v>134</v>
      </c>
      <c r="C173" s="274"/>
      <c r="D173" s="275"/>
      <c r="E173" s="275"/>
      <c r="F173" s="275"/>
      <c r="G173" s="275"/>
      <c r="H173" s="275"/>
      <c r="I173" s="275"/>
      <c r="J173" s="275"/>
      <c r="K173" s="275"/>
      <c r="L173" s="276"/>
      <c r="M173" s="287"/>
      <c r="N173" s="287"/>
      <c r="O173" s="287"/>
      <c r="P173" s="287"/>
      <c r="Q173" s="287"/>
      <c r="R173" s="286"/>
      <c r="S173" s="286"/>
      <c r="T173" s="286"/>
      <c r="U173" s="286"/>
      <c r="V173" s="286"/>
      <c r="W173" s="192"/>
      <c r="X173" s="4"/>
      <c r="Y173" s="5"/>
    </row>
    <row r="174" spans="1:25" ht="38.25" customHeight="1">
      <c r="A174" s="190" t="str">
        <f>IF(C174="", "", IF(ISERROR(MATCH(C174, Sheet2!A:A, 0)), "事務局確認", ""))</f>
        <v/>
      </c>
      <c r="B174" s="194">
        <f t="shared" si="3"/>
        <v>135</v>
      </c>
      <c r="C174" s="274"/>
      <c r="D174" s="275"/>
      <c r="E174" s="275"/>
      <c r="F174" s="275"/>
      <c r="G174" s="275"/>
      <c r="H174" s="275"/>
      <c r="I174" s="275"/>
      <c r="J174" s="275"/>
      <c r="K174" s="275"/>
      <c r="L174" s="276"/>
      <c r="M174" s="287"/>
      <c r="N174" s="287"/>
      <c r="O174" s="287"/>
      <c r="P174" s="287"/>
      <c r="Q174" s="287"/>
      <c r="R174" s="286"/>
      <c r="S174" s="286"/>
      <c r="T174" s="286"/>
      <c r="U174" s="286"/>
      <c r="V174" s="286"/>
      <c r="W174" s="192"/>
      <c r="X174" s="4"/>
      <c r="Y174" s="5"/>
    </row>
    <row r="175" spans="1:25" ht="38.25" customHeight="1">
      <c r="A175" s="190" t="str">
        <f>IF(C175="", "", IF(ISERROR(MATCH(C175, Sheet2!A:A, 0)), "事務局確認", ""))</f>
        <v/>
      </c>
      <c r="B175" s="194">
        <f t="shared" si="3"/>
        <v>136</v>
      </c>
      <c r="C175" s="274"/>
      <c r="D175" s="275"/>
      <c r="E175" s="275"/>
      <c r="F175" s="275"/>
      <c r="G175" s="275"/>
      <c r="H175" s="275"/>
      <c r="I175" s="275"/>
      <c r="J175" s="275"/>
      <c r="K175" s="275"/>
      <c r="L175" s="276"/>
      <c r="M175" s="287"/>
      <c r="N175" s="287"/>
      <c r="O175" s="287"/>
      <c r="P175" s="287"/>
      <c r="Q175" s="287"/>
      <c r="R175" s="286"/>
      <c r="S175" s="286"/>
      <c r="T175" s="286"/>
      <c r="U175" s="286"/>
      <c r="V175" s="286"/>
      <c r="W175" s="192"/>
      <c r="X175" s="4"/>
      <c r="Y175" s="5"/>
    </row>
    <row r="176" spans="1:25" ht="38.25" customHeight="1">
      <c r="A176" s="190" t="str">
        <f>IF(C176="", "", IF(ISERROR(MATCH(C176, Sheet2!A:A, 0)), "事務局確認", ""))</f>
        <v/>
      </c>
      <c r="B176" s="194">
        <f t="shared" si="3"/>
        <v>137</v>
      </c>
      <c r="C176" s="274"/>
      <c r="D176" s="275"/>
      <c r="E176" s="275"/>
      <c r="F176" s="275"/>
      <c r="G176" s="275"/>
      <c r="H176" s="275"/>
      <c r="I176" s="275"/>
      <c r="J176" s="275"/>
      <c r="K176" s="275"/>
      <c r="L176" s="276"/>
      <c r="M176" s="287"/>
      <c r="N176" s="287"/>
      <c r="O176" s="287"/>
      <c r="P176" s="287"/>
      <c r="Q176" s="287"/>
      <c r="R176" s="286"/>
      <c r="S176" s="286"/>
      <c r="T176" s="286"/>
      <c r="U176" s="286"/>
      <c r="V176" s="286"/>
      <c r="W176" s="192"/>
      <c r="X176" s="4"/>
      <c r="Y176" s="5"/>
    </row>
    <row r="177" spans="1:25" ht="38.25" customHeight="1">
      <c r="A177" s="190" t="str">
        <f>IF(C177="", "", IF(ISERROR(MATCH(C177, Sheet2!A:A, 0)), "事務局確認", ""))</f>
        <v/>
      </c>
      <c r="B177" s="194">
        <f t="shared" si="3"/>
        <v>138</v>
      </c>
      <c r="C177" s="274"/>
      <c r="D177" s="275"/>
      <c r="E177" s="275"/>
      <c r="F177" s="275"/>
      <c r="G177" s="275"/>
      <c r="H177" s="275"/>
      <c r="I177" s="275"/>
      <c r="J177" s="275"/>
      <c r="K177" s="275"/>
      <c r="L177" s="276"/>
      <c r="M177" s="287"/>
      <c r="N177" s="287"/>
      <c r="O177" s="287"/>
      <c r="P177" s="287"/>
      <c r="Q177" s="287"/>
      <c r="R177" s="286"/>
      <c r="S177" s="286"/>
      <c r="T177" s="286"/>
      <c r="U177" s="286"/>
      <c r="V177" s="286"/>
      <c r="W177" s="192"/>
      <c r="X177" s="4"/>
      <c r="Y177" s="5"/>
    </row>
    <row r="178" spans="1:25" ht="38.25" customHeight="1">
      <c r="A178" s="190" t="str">
        <f>IF(C178="", "", IF(ISERROR(MATCH(C178, Sheet2!A:A, 0)), "事務局確認", ""))</f>
        <v/>
      </c>
      <c r="B178" s="194">
        <f t="shared" si="3"/>
        <v>139</v>
      </c>
      <c r="C178" s="274"/>
      <c r="D178" s="275"/>
      <c r="E178" s="275"/>
      <c r="F178" s="275"/>
      <c r="G178" s="275"/>
      <c r="H178" s="275"/>
      <c r="I178" s="275"/>
      <c r="J178" s="275"/>
      <c r="K178" s="275"/>
      <c r="L178" s="276"/>
      <c r="M178" s="287"/>
      <c r="N178" s="287"/>
      <c r="O178" s="287"/>
      <c r="P178" s="287"/>
      <c r="Q178" s="287"/>
      <c r="R178" s="286"/>
      <c r="S178" s="286"/>
      <c r="T178" s="286"/>
      <c r="U178" s="286"/>
      <c r="V178" s="286"/>
      <c r="W178" s="192"/>
      <c r="X178" s="4"/>
      <c r="Y178" s="5"/>
    </row>
    <row r="179" spans="1:25" ht="38.25" customHeight="1">
      <c r="A179" s="190" t="str">
        <f>IF(C179="", "", IF(ISERROR(MATCH(C179, Sheet2!A:A, 0)), "事務局確認", ""))</f>
        <v/>
      </c>
      <c r="B179" s="194">
        <f t="shared" si="3"/>
        <v>140</v>
      </c>
      <c r="C179" s="274"/>
      <c r="D179" s="275"/>
      <c r="E179" s="275"/>
      <c r="F179" s="275"/>
      <c r="G179" s="275"/>
      <c r="H179" s="275"/>
      <c r="I179" s="275"/>
      <c r="J179" s="275"/>
      <c r="K179" s="275"/>
      <c r="L179" s="276"/>
      <c r="M179" s="287"/>
      <c r="N179" s="287"/>
      <c r="O179" s="287"/>
      <c r="P179" s="287"/>
      <c r="Q179" s="287"/>
      <c r="R179" s="286"/>
      <c r="S179" s="286"/>
      <c r="T179" s="286"/>
      <c r="U179" s="286"/>
      <c r="V179" s="286"/>
      <c r="W179" s="192"/>
      <c r="X179" s="4"/>
      <c r="Y179" s="5"/>
    </row>
    <row r="180" spans="1:25" ht="38.25" customHeight="1">
      <c r="A180" s="190" t="str">
        <f>IF(C180="", "", IF(ISERROR(MATCH(C180, Sheet2!A:A, 0)), "事務局確認", ""))</f>
        <v/>
      </c>
      <c r="B180" s="194">
        <f t="shared" si="3"/>
        <v>141</v>
      </c>
      <c r="C180" s="274"/>
      <c r="D180" s="275"/>
      <c r="E180" s="275"/>
      <c r="F180" s="275"/>
      <c r="G180" s="275"/>
      <c r="H180" s="275"/>
      <c r="I180" s="275"/>
      <c r="J180" s="275"/>
      <c r="K180" s="275"/>
      <c r="L180" s="276"/>
      <c r="M180" s="287"/>
      <c r="N180" s="287"/>
      <c r="O180" s="287"/>
      <c r="P180" s="287"/>
      <c r="Q180" s="287"/>
      <c r="R180" s="286"/>
      <c r="S180" s="286"/>
      <c r="T180" s="286"/>
      <c r="U180" s="286"/>
      <c r="V180" s="286"/>
      <c r="W180" s="192"/>
      <c r="X180" s="4"/>
      <c r="Y180" s="5"/>
    </row>
    <row r="181" spans="1:25" ht="38.25" customHeight="1">
      <c r="A181" s="190" t="str">
        <f>IF(C181="", "", IF(ISERROR(MATCH(C181, Sheet2!A:A, 0)), "事務局確認", ""))</f>
        <v/>
      </c>
      <c r="B181" s="194">
        <f t="shared" si="3"/>
        <v>142</v>
      </c>
      <c r="C181" s="274"/>
      <c r="D181" s="275"/>
      <c r="E181" s="275"/>
      <c r="F181" s="275"/>
      <c r="G181" s="275"/>
      <c r="H181" s="275"/>
      <c r="I181" s="275"/>
      <c r="J181" s="275"/>
      <c r="K181" s="275"/>
      <c r="L181" s="276"/>
      <c r="M181" s="287"/>
      <c r="N181" s="287"/>
      <c r="O181" s="287"/>
      <c r="P181" s="287"/>
      <c r="Q181" s="287"/>
      <c r="R181" s="286"/>
      <c r="S181" s="286"/>
      <c r="T181" s="286"/>
      <c r="U181" s="286"/>
      <c r="V181" s="286"/>
      <c r="W181" s="192"/>
      <c r="X181" s="4"/>
      <c r="Y181" s="5"/>
    </row>
    <row r="182" spans="1:25" ht="38.25" customHeight="1">
      <c r="A182" s="190" t="str">
        <f>IF(C182="", "", IF(ISERROR(MATCH(C182, Sheet2!A:A, 0)), "事務局確認", ""))</f>
        <v/>
      </c>
      <c r="B182" s="194">
        <f t="shared" si="3"/>
        <v>143</v>
      </c>
      <c r="C182" s="274"/>
      <c r="D182" s="275"/>
      <c r="E182" s="275"/>
      <c r="F182" s="275"/>
      <c r="G182" s="275"/>
      <c r="H182" s="275"/>
      <c r="I182" s="275"/>
      <c r="J182" s="275"/>
      <c r="K182" s="275"/>
      <c r="L182" s="276"/>
      <c r="M182" s="287"/>
      <c r="N182" s="287"/>
      <c r="O182" s="287"/>
      <c r="P182" s="287"/>
      <c r="Q182" s="287"/>
      <c r="R182" s="286"/>
      <c r="S182" s="286"/>
      <c r="T182" s="286"/>
      <c r="U182" s="286"/>
      <c r="V182" s="286"/>
      <c r="W182" s="192"/>
      <c r="X182" s="4"/>
      <c r="Y182" s="5"/>
    </row>
    <row r="183" spans="1:25" ht="38.25" customHeight="1">
      <c r="A183" s="190" t="str">
        <f>IF(C183="", "", IF(ISERROR(MATCH(C183, Sheet2!A:A, 0)), "事務局確認", ""))</f>
        <v/>
      </c>
      <c r="B183" s="194">
        <f t="shared" si="3"/>
        <v>144</v>
      </c>
      <c r="C183" s="274"/>
      <c r="D183" s="275"/>
      <c r="E183" s="275"/>
      <c r="F183" s="275"/>
      <c r="G183" s="275"/>
      <c r="H183" s="275"/>
      <c r="I183" s="275"/>
      <c r="J183" s="275"/>
      <c r="K183" s="275"/>
      <c r="L183" s="276"/>
      <c r="M183" s="287"/>
      <c r="N183" s="287"/>
      <c r="O183" s="287"/>
      <c r="P183" s="287"/>
      <c r="Q183" s="287"/>
      <c r="R183" s="286"/>
      <c r="S183" s="286"/>
      <c r="T183" s="286"/>
      <c r="U183" s="286"/>
      <c r="V183" s="286"/>
      <c r="W183" s="192"/>
      <c r="X183" s="4"/>
      <c r="Y183" s="5"/>
    </row>
    <row r="184" spans="1:25" ht="38.25" customHeight="1">
      <c r="A184" s="190" t="str">
        <f>IF(C184="", "", IF(ISERROR(MATCH(C184, Sheet2!A:A, 0)), "事務局確認", ""))</f>
        <v/>
      </c>
      <c r="B184" s="194">
        <f t="shared" si="3"/>
        <v>145</v>
      </c>
      <c r="C184" s="274"/>
      <c r="D184" s="275"/>
      <c r="E184" s="275"/>
      <c r="F184" s="275"/>
      <c r="G184" s="275"/>
      <c r="H184" s="275"/>
      <c r="I184" s="275"/>
      <c r="J184" s="275"/>
      <c r="K184" s="275"/>
      <c r="L184" s="276"/>
      <c r="M184" s="287"/>
      <c r="N184" s="287"/>
      <c r="O184" s="287"/>
      <c r="P184" s="287"/>
      <c r="Q184" s="287"/>
      <c r="R184" s="286"/>
      <c r="S184" s="286"/>
      <c r="T184" s="286"/>
      <c r="U184" s="286"/>
      <c r="V184" s="286"/>
      <c r="W184" s="192"/>
      <c r="X184" s="4"/>
      <c r="Y184" s="5"/>
    </row>
    <row r="185" spans="1:25" ht="38.25" customHeight="1">
      <c r="A185" s="190" t="str">
        <f>IF(C185="", "", IF(ISERROR(MATCH(C185, Sheet2!A:A, 0)), "事務局確認", ""))</f>
        <v/>
      </c>
      <c r="B185" s="194">
        <f t="shared" si="3"/>
        <v>146</v>
      </c>
      <c r="C185" s="274"/>
      <c r="D185" s="275"/>
      <c r="E185" s="275"/>
      <c r="F185" s="275"/>
      <c r="G185" s="275"/>
      <c r="H185" s="275"/>
      <c r="I185" s="275"/>
      <c r="J185" s="275"/>
      <c r="K185" s="275"/>
      <c r="L185" s="276"/>
      <c r="M185" s="287"/>
      <c r="N185" s="287"/>
      <c r="O185" s="287"/>
      <c r="P185" s="287"/>
      <c r="Q185" s="287"/>
      <c r="R185" s="286"/>
      <c r="S185" s="286"/>
      <c r="T185" s="286"/>
      <c r="U185" s="286"/>
      <c r="V185" s="286"/>
      <c r="W185" s="192"/>
      <c r="X185" s="4"/>
      <c r="Y185" s="5"/>
    </row>
    <row r="186" spans="1:25" ht="38.25" customHeight="1">
      <c r="A186" s="190" t="str">
        <f>IF(C186="", "", IF(ISERROR(MATCH(C186, Sheet2!A:A, 0)), "事務局確認", ""))</f>
        <v/>
      </c>
      <c r="B186" s="194">
        <f t="shared" si="3"/>
        <v>147</v>
      </c>
      <c r="C186" s="274"/>
      <c r="D186" s="275"/>
      <c r="E186" s="275"/>
      <c r="F186" s="275"/>
      <c r="G186" s="275"/>
      <c r="H186" s="275"/>
      <c r="I186" s="275"/>
      <c r="J186" s="275"/>
      <c r="K186" s="275"/>
      <c r="L186" s="276"/>
      <c r="M186" s="287"/>
      <c r="N186" s="287"/>
      <c r="O186" s="287"/>
      <c r="P186" s="287"/>
      <c r="Q186" s="287"/>
      <c r="R186" s="286"/>
      <c r="S186" s="286"/>
      <c r="T186" s="286"/>
      <c r="U186" s="286"/>
      <c r="V186" s="286"/>
      <c r="W186" s="192"/>
      <c r="X186" s="4"/>
      <c r="Y186" s="5"/>
    </row>
    <row r="187" spans="1:25" ht="38.25" customHeight="1">
      <c r="A187" s="190" t="str">
        <f>IF(C187="", "", IF(ISERROR(MATCH(C187, Sheet2!A:A, 0)), "事務局確認", ""))</f>
        <v/>
      </c>
      <c r="B187" s="194">
        <f t="shared" si="3"/>
        <v>148</v>
      </c>
      <c r="C187" s="274"/>
      <c r="D187" s="275"/>
      <c r="E187" s="275"/>
      <c r="F187" s="275"/>
      <c r="G187" s="275"/>
      <c r="H187" s="275"/>
      <c r="I187" s="275"/>
      <c r="J187" s="275"/>
      <c r="K187" s="275"/>
      <c r="L187" s="276"/>
      <c r="M187" s="287"/>
      <c r="N187" s="287"/>
      <c r="O187" s="287"/>
      <c r="P187" s="287"/>
      <c r="Q187" s="287"/>
      <c r="R187" s="286"/>
      <c r="S187" s="286"/>
      <c r="T187" s="286"/>
      <c r="U187" s="286"/>
      <c r="V187" s="286"/>
      <c r="W187" s="192"/>
      <c r="X187" s="4"/>
      <c r="Y187" s="5"/>
    </row>
    <row r="188" spans="1:25" ht="38.25" customHeight="1">
      <c r="A188" s="190" t="str">
        <f>IF(C188="", "", IF(ISERROR(MATCH(C188, Sheet2!A:A, 0)), "事務局確認", ""))</f>
        <v/>
      </c>
      <c r="B188" s="194">
        <f t="shared" si="3"/>
        <v>149</v>
      </c>
      <c r="C188" s="274"/>
      <c r="D188" s="275"/>
      <c r="E188" s="275"/>
      <c r="F188" s="275"/>
      <c r="G188" s="275"/>
      <c r="H188" s="275"/>
      <c r="I188" s="275"/>
      <c r="J188" s="275"/>
      <c r="K188" s="275"/>
      <c r="L188" s="276"/>
      <c r="M188" s="287"/>
      <c r="N188" s="287"/>
      <c r="O188" s="287"/>
      <c r="P188" s="287"/>
      <c r="Q188" s="287"/>
      <c r="R188" s="286"/>
      <c r="S188" s="286"/>
      <c r="T188" s="286"/>
      <c r="U188" s="286"/>
      <c r="V188" s="286"/>
      <c r="W188" s="192"/>
      <c r="X188" s="4"/>
      <c r="Y188" s="5"/>
    </row>
    <row r="189" spans="1:25" ht="38.25" customHeight="1">
      <c r="A189" s="190" t="str">
        <f>IF(C189="", "", IF(ISERROR(MATCH(C189, Sheet2!A:A, 0)), "事務局確認", ""))</f>
        <v/>
      </c>
      <c r="B189" s="194">
        <f t="shared" si="3"/>
        <v>150</v>
      </c>
      <c r="C189" s="274"/>
      <c r="D189" s="275"/>
      <c r="E189" s="275"/>
      <c r="F189" s="275"/>
      <c r="G189" s="275"/>
      <c r="H189" s="275"/>
      <c r="I189" s="275"/>
      <c r="J189" s="275"/>
      <c r="K189" s="275"/>
      <c r="L189" s="276"/>
      <c r="M189" s="287"/>
      <c r="N189" s="287"/>
      <c r="O189" s="287"/>
      <c r="P189" s="287"/>
      <c r="Q189" s="287"/>
      <c r="R189" s="286"/>
      <c r="S189" s="286"/>
      <c r="T189" s="286"/>
      <c r="U189" s="286"/>
      <c r="V189" s="286"/>
      <c r="W189" s="192"/>
      <c r="X189" s="4"/>
      <c r="Y189" s="5"/>
    </row>
    <row r="190" spans="1:25" ht="38.25" customHeight="1">
      <c r="A190" s="190" t="str">
        <f>IF(C190="", "", IF(ISERROR(MATCH(C190, Sheet2!A:A, 0)), "事務局確認", ""))</f>
        <v/>
      </c>
      <c r="B190" s="194">
        <f t="shared" si="3"/>
        <v>151</v>
      </c>
      <c r="C190" s="274"/>
      <c r="D190" s="275"/>
      <c r="E190" s="275"/>
      <c r="F190" s="275"/>
      <c r="G190" s="275"/>
      <c r="H190" s="275"/>
      <c r="I190" s="275"/>
      <c r="J190" s="275"/>
      <c r="K190" s="275"/>
      <c r="L190" s="276"/>
      <c r="M190" s="287"/>
      <c r="N190" s="287"/>
      <c r="O190" s="287"/>
      <c r="P190" s="287"/>
      <c r="Q190" s="287"/>
      <c r="R190" s="286"/>
      <c r="S190" s="286"/>
      <c r="T190" s="286"/>
      <c r="U190" s="286"/>
      <c r="V190" s="286"/>
      <c r="W190" s="192"/>
      <c r="X190" s="4"/>
      <c r="Y190" s="5"/>
    </row>
    <row r="191" spans="1:25" ht="38.25" customHeight="1">
      <c r="A191" s="190" t="str">
        <f>IF(C191="", "", IF(ISERROR(MATCH(C191, Sheet2!A:A, 0)), "事務局確認", ""))</f>
        <v/>
      </c>
      <c r="B191" s="194">
        <f t="shared" si="3"/>
        <v>152</v>
      </c>
      <c r="C191" s="274"/>
      <c r="D191" s="275"/>
      <c r="E191" s="275"/>
      <c r="F191" s="275"/>
      <c r="G191" s="275"/>
      <c r="H191" s="275"/>
      <c r="I191" s="275"/>
      <c r="J191" s="275"/>
      <c r="K191" s="275"/>
      <c r="L191" s="276"/>
      <c r="M191" s="287"/>
      <c r="N191" s="287"/>
      <c r="O191" s="287"/>
      <c r="P191" s="287"/>
      <c r="Q191" s="287"/>
      <c r="R191" s="286"/>
      <c r="S191" s="286"/>
      <c r="T191" s="286"/>
      <c r="U191" s="286"/>
      <c r="V191" s="286"/>
      <c r="W191" s="192"/>
      <c r="X191" s="4"/>
      <c r="Y191" s="5"/>
    </row>
    <row r="192" spans="1:25" ht="38.25" customHeight="1">
      <c r="A192" s="190" t="str">
        <f>IF(C192="", "", IF(ISERROR(MATCH(C192, Sheet2!A:A, 0)), "事務局確認", ""))</f>
        <v/>
      </c>
      <c r="B192" s="194">
        <f t="shared" si="3"/>
        <v>153</v>
      </c>
      <c r="C192" s="274"/>
      <c r="D192" s="275"/>
      <c r="E192" s="275"/>
      <c r="F192" s="275"/>
      <c r="G192" s="275"/>
      <c r="H192" s="275"/>
      <c r="I192" s="275"/>
      <c r="J192" s="275"/>
      <c r="K192" s="275"/>
      <c r="L192" s="276"/>
      <c r="M192" s="287"/>
      <c r="N192" s="287"/>
      <c r="O192" s="287"/>
      <c r="P192" s="287"/>
      <c r="Q192" s="287"/>
      <c r="R192" s="286"/>
      <c r="S192" s="286"/>
      <c r="T192" s="286"/>
      <c r="U192" s="286"/>
      <c r="V192" s="286"/>
      <c r="W192" s="192"/>
      <c r="X192" s="4"/>
      <c r="Y192" s="5"/>
    </row>
    <row r="193" spans="1:25" ht="38.25" customHeight="1">
      <c r="A193" s="190" t="str">
        <f>IF(C193="", "", IF(ISERROR(MATCH(C193, Sheet2!A:A, 0)), "事務局確認", ""))</f>
        <v/>
      </c>
      <c r="B193" s="194">
        <f t="shared" si="3"/>
        <v>154</v>
      </c>
      <c r="C193" s="274"/>
      <c r="D193" s="275"/>
      <c r="E193" s="275"/>
      <c r="F193" s="275"/>
      <c r="G193" s="275"/>
      <c r="H193" s="275"/>
      <c r="I193" s="275"/>
      <c r="J193" s="275"/>
      <c r="K193" s="275"/>
      <c r="L193" s="276"/>
      <c r="M193" s="287"/>
      <c r="N193" s="287"/>
      <c r="O193" s="287"/>
      <c r="P193" s="287"/>
      <c r="Q193" s="287"/>
      <c r="R193" s="286"/>
      <c r="S193" s="286"/>
      <c r="T193" s="286"/>
      <c r="U193" s="286"/>
      <c r="V193" s="286"/>
      <c r="W193" s="192"/>
      <c r="X193" s="4"/>
      <c r="Y193" s="5"/>
    </row>
    <row r="194" spans="1:25" ht="38.25" customHeight="1">
      <c r="A194" s="190" t="str">
        <f>IF(C194="", "", IF(ISERROR(MATCH(C194, Sheet2!A:A, 0)), "事務局確認", ""))</f>
        <v/>
      </c>
      <c r="B194" s="194">
        <f t="shared" si="3"/>
        <v>155</v>
      </c>
      <c r="C194" s="274"/>
      <c r="D194" s="275"/>
      <c r="E194" s="275"/>
      <c r="F194" s="275"/>
      <c r="G194" s="275"/>
      <c r="H194" s="275"/>
      <c r="I194" s="275"/>
      <c r="J194" s="275"/>
      <c r="K194" s="275"/>
      <c r="L194" s="276"/>
      <c r="M194" s="287"/>
      <c r="N194" s="287"/>
      <c r="O194" s="287"/>
      <c r="P194" s="287"/>
      <c r="Q194" s="287"/>
      <c r="R194" s="286"/>
      <c r="S194" s="286"/>
      <c r="T194" s="286"/>
      <c r="U194" s="286"/>
      <c r="V194" s="286"/>
      <c r="W194" s="192"/>
      <c r="X194" s="4"/>
      <c r="Y194" s="5"/>
    </row>
    <row r="195" spans="1:25" ht="38.25" customHeight="1">
      <c r="A195" s="190" t="str">
        <f>IF(C195="", "", IF(ISERROR(MATCH(C195, Sheet2!A:A, 0)), "事務局確認", ""))</f>
        <v/>
      </c>
      <c r="B195" s="194">
        <f t="shared" si="3"/>
        <v>156</v>
      </c>
      <c r="C195" s="274"/>
      <c r="D195" s="275"/>
      <c r="E195" s="275"/>
      <c r="F195" s="275"/>
      <c r="G195" s="275"/>
      <c r="H195" s="275"/>
      <c r="I195" s="275"/>
      <c r="J195" s="275"/>
      <c r="K195" s="275"/>
      <c r="L195" s="276"/>
      <c r="M195" s="287"/>
      <c r="N195" s="287"/>
      <c r="O195" s="287"/>
      <c r="P195" s="287"/>
      <c r="Q195" s="287"/>
      <c r="R195" s="286"/>
      <c r="S195" s="286"/>
      <c r="T195" s="286"/>
      <c r="U195" s="286"/>
      <c r="V195" s="286"/>
      <c r="W195" s="192"/>
      <c r="X195" s="4"/>
      <c r="Y195" s="5"/>
    </row>
    <row r="196" spans="1:25" ht="38.25" customHeight="1">
      <c r="A196" s="190" t="str">
        <f>IF(C196="", "", IF(ISERROR(MATCH(C196, Sheet2!A:A, 0)), "事務局確認", ""))</f>
        <v/>
      </c>
      <c r="B196" s="194">
        <f t="shared" si="3"/>
        <v>157</v>
      </c>
      <c r="C196" s="274"/>
      <c r="D196" s="275"/>
      <c r="E196" s="275"/>
      <c r="F196" s="275"/>
      <c r="G196" s="275"/>
      <c r="H196" s="275"/>
      <c r="I196" s="275"/>
      <c r="J196" s="275"/>
      <c r="K196" s="275"/>
      <c r="L196" s="276"/>
      <c r="M196" s="287"/>
      <c r="N196" s="287"/>
      <c r="O196" s="287"/>
      <c r="P196" s="287"/>
      <c r="Q196" s="287"/>
      <c r="R196" s="286"/>
      <c r="S196" s="286"/>
      <c r="T196" s="286"/>
      <c r="U196" s="286"/>
      <c r="V196" s="286"/>
      <c r="W196" s="192"/>
      <c r="X196" s="4"/>
      <c r="Y196" s="5"/>
    </row>
    <row r="197" spans="1:25" ht="38.25" customHeight="1">
      <c r="A197" s="190" t="str">
        <f>IF(C197="", "", IF(ISERROR(MATCH(C197, Sheet2!A:A, 0)), "事務局確認", ""))</f>
        <v/>
      </c>
      <c r="B197" s="194">
        <f t="shared" si="3"/>
        <v>158</v>
      </c>
      <c r="C197" s="274"/>
      <c r="D197" s="275"/>
      <c r="E197" s="275"/>
      <c r="F197" s="275"/>
      <c r="G197" s="275"/>
      <c r="H197" s="275"/>
      <c r="I197" s="275"/>
      <c r="J197" s="275"/>
      <c r="K197" s="275"/>
      <c r="L197" s="276"/>
      <c r="M197" s="287"/>
      <c r="N197" s="287"/>
      <c r="O197" s="287"/>
      <c r="P197" s="287"/>
      <c r="Q197" s="287"/>
      <c r="R197" s="286"/>
      <c r="S197" s="286"/>
      <c r="T197" s="286"/>
      <c r="U197" s="286"/>
      <c r="V197" s="286"/>
      <c r="W197" s="192"/>
      <c r="X197" s="4"/>
      <c r="Y197" s="5"/>
    </row>
    <row r="198" spans="1:25" ht="38.25" customHeight="1">
      <c r="A198" s="190" t="str">
        <f>IF(C198="", "", IF(ISERROR(MATCH(C198, Sheet2!A:A, 0)), "事務局確認", ""))</f>
        <v/>
      </c>
      <c r="B198" s="194">
        <f t="shared" si="3"/>
        <v>159</v>
      </c>
      <c r="C198" s="274"/>
      <c r="D198" s="275"/>
      <c r="E198" s="275"/>
      <c r="F198" s="275"/>
      <c r="G198" s="275"/>
      <c r="H198" s="275"/>
      <c r="I198" s="275"/>
      <c r="J198" s="275"/>
      <c r="K198" s="275"/>
      <c r="L198" s="276"/>
      <c r="M198" s="287"/>
      <c r="N198" s="287"/>
      <c r="O198" s="287"/>
      <c r="P198" s="287"/>
      <c r="Q198" s="287"/>
      <c r="R198" s="286"/>
      <c r="S198" s="286"/>
      <c r="T198" s="286"/>
      <c r="U198" s="286"/>
      <c r="V198" s="286"/>
      <c r="W198" s="192"/>
      <c r="X198" s="4"/>
      <c r="Y198" s="5"/>
    </row>
    <row r="199" spans="1:25" ht="38.25" customHeight="1">
      <c r="A199" s="190" t="str">
        <f>IF(C199="", "", IF(ISERROR(MATCH(C199, Sheet2!A:A, 0)), "事務局確認", ""))</f>
        <v/>
      </c>
      <c r="B199" s="194">
        <f t="shared" si="3"/>
        <v>160</v>
      </c>
      <c r="C199" s="274"/>
      <c r="D199" s="275"/>
      <c r="E199" s="275"/>
      <c r="F199" s="275"/>
      <c r="G199" s="275"/>
      <c r="H199" s="275"/>
      <c r="I199" s="275"/>
      <c r="J199" s="275"/>
      <c r="K199" s="275"/>
      <c r="L199" s="276"/>
      <c r="M199" s="287"/>
      <c r="N199" s="287"/>
      <c r="O199" s="287"/>
      <c r="P199" s="287"/>
      <c r="Q199" s="287"/>
      <c r="R199" s="286"/>
      <c r="S199" s="286"/>
      <c r="T199" s="286"/>
      <c r="U199" s="286"/>
      <c r="V199" s="286"/>
      <c r="W199" s="192"/>
      <c r="X199" s="4"/>
      <c r="Y199" s="5"/>
    </row>
    <row r="200" spans="1:25" ht="38.25" customHeight="1">
      <c r="A200" s="190" t="str">
        <f>IF(C200="", "", IF(ISERROR(MATCH(C200, Sheet2!A:A, 0)), "事務局確認", ""))</f>
        <v/>
      </c>
      <c r="B200" s="194">
        <f t="shared" si="3"/>
        <v>161</v>
      </c>
      <c r="C200" s="274"/>
      <c r="D200" s="275"/>
      <c r="E200" s="275"/>
      <c r="F200" s="275"/>
      <c r="G200" s="275"/>
      <c r="H200" s="275"/>
      <c r="I200" s="275"/>
      <c r="J200" s="275"/>
      <c r="K200" s="275"/>
      <c r="L200" s="276"/>
      <c r="M200" s="287"/>
      <c r="N200" s="287"/>
      <c r="O200" s="287"/>
      <c r="P200" s="287"/>
      <c r="Q200" s="287"/>
      <c r="R200" s="286"/>
      <c r="S200" s="286"/>
      <c r="T200" s="286"/>
      <c r="U200" s="286"/>
      <c r="V200" s="286"/>
      <c r="W200" s="192"/>
      <c r="X200" s="4"/>
      <c r="Y200" s="5"/>
    </row>
    <row r="201" spans="1:25" ht="38.25" customHeight="1">
      <c r="A201" s="190" t="str">
        <f>IF(C201="", "", IF(ISERROR(MATCH(C201, Sheet2!A:A, 0)), "事務局確認", ""))</f>
        <v/>
      </c>
      <c r="B201" s="194">
        <f t="shared" si="3"/>
        <v>162</v>
      </c>
      <c r="C201" s="274"/>
      <c r="D201" s="275"/>
      <c r="E201" s="275"/>
      <c r="F201" s="275"/>
      <c r="G201" s="275"/>
      <c r="H201" s="275"/>
      <c r="I201" s="275"/>
      <c r="J201" s="275"/>
      <c r="K201" s="275"/>
      <c r="L201" s="276"/>
      <c r="M201" s="287"/>
      <c r="N201" s="287"/>
      <c r="O201" s="287"/>
      <c r="P201" s="287"/>
      <c r="Q201" s="287"/>
      <c r="R201" s="286"/>
      <c r="S201" s="286"/>
      <c r="T201" s="286"/>
      <c r="U201" s="286"/>
      <c r="V201" s="286"/>
      <c r="W201" s="192"/>
      <c r="X201" s="4"/>
      <c r="Y201" s="5"/>
    </row>
    <row r="202" spans="1:25" ht="38.25" customHeight="1">
      <c r="A202" s="190" t="str">
        <f>IF(C202="", "", IF(ISERROR(MATCH(C202, Sheet2!A:A, 0)), "事務局確認", ""))</f>
        <v/>
      </c>
      <c r="B202" s="194">
        <f t="shared" si="3"/>
        <v>163</v>
      </c>
      <c r="C202" s="274"/>
      <c r="D202" s="275"/>
      <c r="E202" s="275"/>
      <c r="F202" s="275"/>
      <c r="G202" s="275"/>
      <c r="H202" s="275"/>
      <c r="I202" s="275"/>
      <c r="J202" s="275"/>
      <c r="K202" s="275"/>
      <c r="L202" s="276"/>
      <c r="M202" s="287"/>
      <c r="N202" s="287"/>
      <c r="O202" s="287"/>
      <c r="P202" s="287"/>
      <c r="Q202" s="287"/>
      <c r="R202" s="286"/>
      <c r="S202" s="286"/>
      <c r="T202" s="286"/>
      <c r="U202" s="286"/>
      <c r="V202" s="286"/>
      <c r="W202" s="192"/>
      <c r="X202" s="4"/>
      <c r="Y202" s="5"/>
    </row>
    <row r="203" spans="1:25" ht="38.25" customHeight="1">
      <c r="A203" s="190" t="str">
        <f>IF(C203="", "", IF(ISERROR(MATCH(C203, Sheet2!A:A, 0)), "事務局確認", ""))</f>
        <v/>
      </c>
      <c r="B203" s="194">
        <f t="shared" si="3"/>
        <v>164</v>
      </c>
      <c r="C203" s="274"/>
      <c r="D203" s="275"/>
      <c r="E203" s="275"/>
      <c r="F203" s="275"/>
      <c r="G203" s="275"/>
      <c r="H203" s="275"/>
      <c r="I203" s="275"/>
      <c r="J203" s="275"/>
      <c r="K203" s="275"/>
      <c r="L203" s="276"/>
      <c r="M203" s="287"/>
      <c r="N203" s="287"/>
      <c r="O203" s="287"/>
      <c r="P203" s="287"/>
      <c r="Q203" s="287"/>
      <c r="R203" s="286"/>
      <c r="S203" s="286"/>
      <c r="T203" s="286"/>
      <c r="U203" s="286"/>
      <c r="V203" s="286"/>
      <c r="W203" s="192"/>
      <c r="X203" s="4"/>
      <c r="Y203" s="5"/>
    </row>
    <row r="204" spans="1:25" ht="38.25" customHeight="1">
      <c r="A204" s="190" t="str">
        <f>IF(C204="", "", IF(ISERROR(MATCH(C204, Sheet2!A:A, 0)), "事務局確認", ""))</f>
        <v/>
      </c>
      <c r="B204" s="194">
        <f t="shared" si="3"/>
        <v>165</v>
      </c>
      <c r="C204" s="274"/>
      <c r="D204" s="275"/>
      <c r="E204" s="275"/>
      <c r="F204" s="275"/>
      <c r="G204" s="275"/>
      <c r="H204" s="275"/>
      <c r="I204" s="275"/>
      <c r="J204" s="275"/>
      <c r="K204" s="275"/>
      <c r="L204" s="276"/>
      <c r="M204" s="287"/>
      <c r="N204" s="287"/>
      <c r="O204" s="287"/>
      <c r="P204" s="287"/>
      <c r="Q204" s="287"/>
      <c r="R204" s="286"/>
      <c r="S204" s="286"/>
      <c r="T204" s="286"/>
      <c r="U204" s="286"/>
      <c r="V204" s="286"/>
      <c r="W204" s="192"/>
      <c r="X204" s="4"/>
      <c r="Y204" s="5"/>
    </row>
    <row r="205" spans="1:25" ht="38.25" customHeight="1">
      <c r="A205" s="190" t="str">
        <f>IF(C205="", "", IF(ISERROR(MATCH(C205, Sheet2!A:A, 0)), "事務局確認", ""))</f>
        <v/>
      </c>
      <c r="B205" s="194">
        <f t="shared" si="3"/>
        <v>166</v>
      </c>
      <c r="C205" s="274"/>
      <c r="D205" s="275"/>
      <c r="E205" s="275"/>
      <c r="F205" s="275"/>
      <c r="G205" s="275"/>
      <c r="H205" s="275"/>
      <c r="I205" s="275"/>
      <c r="J205" s="275"/>
      <c r="K205" s="275"/>
      <c r="L205" s="276"/>
      <c r="M205" s="287"/>
      <c r="N205" s="287"/>
      <c r="O205" s="287"/>
      <c r="P205" s="287"/>
      <c r="Q205" s="287"/>
      <c r="R205" s="286"/>
      <c r="S205" s="286"/>
      <c r="T205" s="286"/>
      <c r="U205" s="286"/>
      <c r="V205" s="286"/>
      <c r="W205" s="192"/>
      <c r="X205" s="4"/>
      <c r="Y205" s="5"/>
    </row>
    <row r="206" spans="1:25" ht="38.25" customHeight="1">
      <c r="A206" s="190" t="str">
        <f>IF(C206="", "", IF(ISERROR(MATCH(C206, Sheet2!A:A, 0)), "事務局確認", ""))</f>
        <v/>
      </c>
      <c r="B206" s="194">
        <f t="shared" si="3"/>
        <v>167</v>
      </c>
      <c r="C206" s="274"/>
      <c r="D206" s="275"/>
      <c r="E206" s="275"/>
      <c r="F206" s="275"/>
      <c r="G206" s="275"/>
      <c r="H206" s="275"/>
      <c r="I206" s="275"/>
      <c r="J206" s="275"/>
      <c r="K206" s="275"/>
      <c r="L206" s="276"/>
      <c r="M206" s="287"/>
      <c r="N206" s="287"/>
      <c r="O206" s="287"/>
      <c r="P206" s="287"/>
      <c r="Q206" s="287"/>
      <c r="R206" s="286"/>
      <c r="S206" s="286"/>
      <c r="T206" s="286"/>
      <c r="U206" s="286"/>
      <c r="V206" s="286"/>
      <c r="W206" s="192"/>
      <c r="X206" s="4"/>
      <c r="Y206" s="5"/>
    </row>
    <row r="207" spans="1:25" ht="38.25" customHeight="1">
      <c r="A207" s="190" t="str">
        <f>IF(C207="", "", IF(ISERROR(MATCH(C207, Sheet2!A:A, 0)), "事務局確認", ""))</f>
        <v/>
      </c>
      <c r="B207" s="194">
        <f t="shared" si="3"/>
        <v>168</v>
      </c>
      <c r="C207" s="274"/>
      <c r="D207" s="275"/>
      <c r="E207" s="275"/>
      <c r="F207" s="275"/>
      <c r="G207" s="275"/>
      <c r="H207" s="275"/>
      <c r="I207" s="275"/>
      <c r="J207" s="275"/>
      <c r="K207" s="275"/>
      <c r="L207" s="276"/>
      <c r="M207" s="287"/>
      <c r="N207" s="287"/>
      <c r="O207" s="287"/>
      <c r="P207" s="287"/>
      <c r="Q207" s="287"/>
      <c r="R207" s="286"/>
      <c r="S207" s="286"/>
      <c r="T207" s="286"/>
      <c r="U207" s="286"/>
      <c r="V207" s="286"/>
      <c r="W207" s="192"/>
      <c r="X207" s="4"/>
      <c r="Y207" s="5"/>
    </row>
    <row r="208" spans="1:25" ht="38.25" customHeight="1">
      <c r="A208" s="190" t="str">
        <f>IF(C208="", "", IF(ISERROR(MATCH(C208, Sheet2!A:A, 0)), "事務局確認", ""))</f>
        <v/>
      </c>
      <c r="B208" s="194">
        <f t="shared" si="3"/>
        <v>169</v>
      </c>
      <c r="C208" s="274"/>
      <c r="D208" s="275"/>
      <c r="E208" s="275"/>
      <c r="F208" s="275"/>
      <c r="G208" s="275"/>
      <c r="H208" s="275"/>
      <c r="I208" s="275"/>
      <c r="J208" s="275"/>
      <c r="K208" s="275"/>
      <c r="L208" s="276"/>
      <c r="M208" s="287"/>
      <c r="N208" s="287"/>
      <c r="O208" s="287"/>
      <c r="P208" s="287"/>
      <c r="Q208" s="287"/>
      <c r="R208" s="286"/>
      <c r="S208" s="286"/>
      <c r="T208" s="286"/>
      <c r="U208" s="286"/>
      <c r="V208" s="286"/>
      <c r="W208" s="192"/>
      <c r="X208" s="4"/>
      <c r="Y208" s="5"/>
    </row>
    <row r="209" spans="1:25" ht="38.25" customHeight="1">
      <c r="A209" s="190" t="str">
        <f>IF(C209="", "", IF(ISERROR(MATCH(C209, Sheet2!A:A, 0)), "事務局確認", ""))</f>
        <v/>
      </c>
      <c r="B209" s="194">
        <f t="shared" si="3"/>
        <v>170</v>
      </c>
      <c r="C209" s="274"/>
      <c r="D209" s="275"/>
      <c r="E209" s="275"/>
      <c r="F209" s="275"/>
      <c r="G209" s="275"/>
      <c r="H209" s="275"/>
      <c r="I209" s="275"/>
      <c r="J209" s="275"/>
      <c r="K209" s="275"/>
      <c r="L209" s="276"/>
      <c r="M209" s="287"/>
      <c r="N209" s="287"/>
      <c r="O209" s="287"/>
      <c r="P209" s="287"/>
      <c r="Q209" s="287"/>
      <c r="R209" s="286"/>
      <c r="S209" s="286"/>
      <c r="T209" s="286"/>
      <c r="U209" s="286"/>
      <c r="V209" s="286"/>
      <c r="W209" s="192"/>
      <c r="X209" s="4"/>
      <c r="Y209" s="5"/>
    </row>
    <row r="210" spans="1:25" ht="38.25" customHeight="1">
      <c r="A210" s="190" t="str">
        <f>IF(C210="", "", IF(ISERROR(MATCH(C210, Sheet2!A:A, 0)), "事務局確認", ""))</f>
        <v/>
      </c>
      <c r="B210" s="194">
        <f t="shared" si="3"/>
        <v>171</v>
      </c>
      <c r="C210" s="274"/>
      <c r="D210" s="275"/>
      <c r="E210" s="275"/>
      <c r="F210" s="275"/>
      <c r="G210" s="275"/>
      <c r="H210" s="275"/>
      <c r="I210" s="275"/>
      <c r="J210" s="275"/>
      <c r="K210" s="275"/>
      <c r="L210" s="276"/>
      <c r="M210" s="287"/>
      <c r="N210" s="287"/>
      <c r="O210" s="287"/>
      <c r="P210" s="287"/>
      <c r="Q210" s="287"/>
      <c r="R210" s="286"/>
      <c r="S210" s="286"/>
      <c r="T210" s="286"/>
      <c r="U210" s="286"/>
      <c r="V210" s="286"/>
      <c r="W210" s="192"/>
      <c r="X210" s="4"/>
      <c r="Y210" s="5"/>
    </row>
    <row r="211" spans="1:25" ht="38.25" customHeight="1">
      <c r="A211" s="190" t="str">
        <f>IF(C211="", "", IF(ISERROR(MATCH(C211, Sheet2!A:A, 0)), "事務局確認", ""))</f>
        <v/>
      </c>
      <c r="B211" s="194">
        <f t="shared" si="3"/>
        <v>172</v>
      </c>
      <c r="C211" s="274"/>
      <c r="D211" s="275"/>
      <c r="E211" s="275"/>
      <c r="F211" s="275"/>
      <c r="G211" s="275"/>
      <c r="H211" s="275"/>
      <c r="I211" s="275"/>
      <c r="J211" s="275"/>
      <c r="K211" s="275"/>
      <c r="L211" s="276"/>
      <c r="M211" s="287"/>
      <c r="N211" s="287"/>
      <c r="O211" s="287"/>
      <c r="P211" s="287"/>
      <c r="Q211" s="287"/>
      <c r="R211" s="286"/>
      <c r="S211" s="286"/>
      <c r="T211" s="286"/>
      <c r="U211" s="286"/>
      <c r="V211" s="286"/>
      <c r="W211" s="192"/>
      <c r="X211" s="4"/>
      <c r="Y211" s="5"/>
    </row>
    <row r="212" spans="1:25" ht="38.25" customHeight="1">
      <c r="A212" s="190" t="str">
        <f>IF(C212="", "", IF(ISERROR(MATCH(C212, Sheet2!A:A, 0)), "事務局確認", ""))</f>
        <v/>
      </c>
      <c r="B212" s="194">
        <f t="shared" si="3"/>
        <v>173</v>
      </c>
      <c r="C212" s="274"/>
      <c r="D212" s="275"/>
      <c r="E212" s="275"/>
      <c r="F212" s="275"/>
      <c r="G212" s="275"/>
      <c r="H212" s="275"/>
      <c r="I212" s="275"/>
      <c r="J212" s="275"/>
      <c r="K212" s="275"/>
      <c r="L212" s="276"/>
      <c r="M212" s="287"/>
      <c r="N212" s="287"/>
      <c r="O212" s="287"/>
      <c r="P212" s="287"/>
      <c r="Q212" s="287"/>
      <c r="R212" s="286"/>
      <c r="S212" s="286"/>
      <c r="T212" s="286"/>
      <c r="U212" s="286"/>
      <c r="V212" s="286"/>
      <c r="W212" s="192"/>
      <c r="X212" s="4"/>
      <c r="Y212" s="5"/>
    </row>
    <row r="213" spans="1:25" ht="38.25" customHeight="1">
      <c r="A213" s="190" t="str">
        <f>IF(C213="", "", IF(ISERROR(MATCH(C213, Sheet2!A:A, 0)), "事務局確認", ""))</f>
        <v/>
      </c>
      <c r="B213" s="194">
        <f t="shared" si="3"/>
        <v>174</v>
      </c>
      <c r="C213" s="274"/>
      <c r="D213" s="275"/>
      <c r="E213" s="275"/>
      <c r="F213" s="275"/>
      <c r="G213" s="275"/>
      <c r="H213" s="275"/>
      <c r="I213" s="275"/>
      <c r="J213" s="275"/>
      <c r="K213" s="275"/>
      <c r="L213" s="276"/>
      <c r="M213" s="287"/>
      <c r="N213" s="287"/>
      <c r="O213" s="287"/>
      <c r="P213" s="287"/>
      <c r="Q213" s="287"/>
      <c r="R213" s="286"/>
      <c r="S213" s="286"/>
      <c r="T213" s="286"/>
      <c r="U213" s="286"/>
      <c r="V213" s="286"/>
      <c r="W213" s="192"/>
      <c r="X213" s="4"/>
      <c r="Y213" s="5"/>
    </row>
    <row r="214" spans="1:25" ht="38.25" customHeight="1">
      <c r="A214" s="190" t="str">
        <f>IF(C214="", "", IF(ISERROR(MATCH(C214, Sheet2!A:A, 0)), "事務局確認", ""))</f>
        <v/>
      </c>
      <c r="B214" s="194">
        <f t="shared" si="3"/>
        <v>175</v>
      </c>
      <c r="C214" s="274"/>
      <c r="D214" s="275"/>
      <c r="E214" s="275"/>
      <c r="F214" s="275"/>
      <c r="G214" s="275"/>
      <c r="H214" s="275"/>
      <c r="I214" s="275"/>
      <c r="J214" s="275"/>
      <c r="K214" s="275"/>
      <c r="L214" s="276"/>
      <c r="M214" s="287"/>
      <c r="N214" s="287"/>
      <c r="O214" s="287"/>
      <c r="P214" s="287"/>
      <c r="Q214" s="287"/>
      <c r="R214" s="286"/>
      <c r="S214" s="286"/>
      <c r="T214" s="286"/>
      <c r="U214" s="286"/>
      <c r="V214" s="286"/>
      <c r="W214" s="192"/>
      <c r="X214" s="4"/>
      <c r="Y214" s="5"/>
    </row>
    <row r="215" spans="1:25" ht="38.25" customHeight="1">
      <c r="A215" s="190" t="str">
        <f>IF(C215="", "", IF(ISERROR(MATCH(C215, Sheet2!A:A, 0)), "事務局確認", ""))</f>
        <v/>
      </c>
      <c r="B215" s="194">
        <f t="shared" si="3"/>
        <v>176</v>
      </c>
      <c r="C215" s="274"/>
      <c r="D215" s="275"/>
      <c r="E215" s="275"/>
      <c r="F215" s="275"/>
      <c r="G215" s="275"/>
      <c r="H215" s="275"/>
      <c r="I215" s="275"/>
      <c r="J215" s="275"/>
      <c r="K215" s="275"/>
      <c r="L215" s="276"/>
      <c r="M215" s="287"/>
      <c r="N215" s="287"/>
      <c r="O215" s="287"/>
      <c r="P215" s="287"/>
      <c r="Q215" s="287"/>
      <c r="R215" s="286"/>
      <c r="S215" s="286"/>
      <c r="T215" s="286"/>
      <c r="U215" s="286"/>
      <c r="V215" s="286"/>
      <c r="W215" s="192"/>
      <c r="X215" s="4"/>
      <c r="Y215" s="5"/>
    </row>
    <row r="216" spans="1:25" ht="38.25" customHeight="1">
      <c r="A216" s="190" t="str">
        <f>IF(C216="", "", IF(ISERROR(MATCH(C216, Sheet2!A:A, 0)), "事務局確認", ""))</f>
        <v/>
      </c>
      <c r="B216" s="194">
        <f t="shared" si="3"/>
        <v>177</v>
      </c>
      <c r="C216" s="274"/>
      <c r="D216" s="275"/>
      <c r="E216" s="275"/>
      <c r="F216" s="275"/>
      <c r="G216" s="275"/>
      <c r="H216" s="275"/>
      <c r="I216" s="275"/>
      <c r="J216" s="275"/>
      <c r="K216" s="275"/>
      <c r="L216" s="276"/>
      <c r="M216" s="287"/>
      <c r="N216" s="287"/>
      <c r="O216" s="287"/>
      <c r="P216" s="287"/>
      <c r="Q216" s="287"/>
      <c r="R216" s="286"/>
      <c r="S216" s="286"/>
      <c r="T216" s="286"/>
      <c r="U216" s="286"/>
      <c r="V216" s="286"/>
      <c r="W216" s="192"/>
      <c r="X216" s="4"/>
      <c r="Y216" s="5"/>
    </row>
    <row r="217" spans="1:25" ht="38.25" customHeight="1">
      <c r="A217" s="190" t="str">
        <f>IF(C217="", "", IF(ISERROR(MATCH(C217, Sheet2!A:A, 0)), "事務局確認", ""))</f>
        <v/>
      </c>
      <c r="B217" s="194">
        <f t="shared" si="3"/>
        <v>178</v>
      </c>
      <c r="C217" s="274"/>
      <c r="D217" s="275"/>
      <c r="E217" s="275"/>
      <c r="F217" s="275"/>
      <c r="G217" s="275"/>
      <c r="H217" s="275"/>
      <c r="I217" s="275"/>
      <c r="J217" s="275"/>
      <c r="K217" s="275"/>
      <c r="L217" s="276"/>
      <c r="M217" s="287"/>
      <c r="N217" s="287"/>
      <c r="O217" s="287"/>
      <c r="P217" s="287"/>
      <c r="Q217" s="287"/>
      <c r="R217" s="286"/>
      <c r="S217" s="286"/>
      <c r="T217" s="286"/>
      <c r="U217" s="286"/>
      <c r="V217" s="286"/>
      <c r="W217" s="192"/>
      <c r="X217" s="4"/>
      <c r="Y217" s="5"/>
    </row>
    <row r="218" spans="1:25" ht="38.25" customHeight="1">
      <c r="A218" s="190" t="str">
        <f>IF(C218="", "", IF(ISERROR(MATCH(C218, Sheet2!A:A, 0)), "事務局確認", ""))</f>
        <v/>
      </c>
      <c r="B218" s="194">
        <f t="shared" si="3"/>
        <v>179</v>
      </c>
      <c r="C218" s="274"/>
      <c r="D218" s="275"/>
      <c r="E218" s="275"/>
      <c r="F218" s="275"/>
      <c r="G218" s="275"/>
      <c r="H218" s="275"/>
      <c r="I218" s="275"/>
      <c r="J218" s="275"/>
      <c r="K218" s="275"/>
      <c r="L218" s="276"/>
      <c r="M218" s="287"/>
      <c r="N218" s="287"/>
      <c r="O218" s="287"/>
      <c r="P218" s="287"/>
      <c r="Q218" s="287"/>
      <c r="R218" s="286"/>
      <c r="S218" s="286"/>
      <c r="T218" s="286"/>
      <c r="U218" s="286"/>
      <c r="V218" s="286"/>
      <c r="W218" s="192"/>
      <c r="X218" s="4"/>
      <c r="Y218" s="5"/>
    </row>
    <row r="219" spans="1:25" ht="38.25" customHeight="1">
      <c r="A219" s="190" t="str">
        <f>IF(C219="", "", IF(ISERROR(MATCH(C219, Sheet2!A:A, 0)), "事務局確認", ""))</f>
        <v/>
      </c>
      <c r="B219" s="194">
        <f t="shared" si="3"/>
        <v>180</v>
      </c>
      <c r="C219" s="274"/>
      <c r="D219" s="275"/>
      <c r="E219" s="275"/>
      <c r="F219" s="275"/>
      <c r="G219" s="275"/>
      <c r="H219" s="275"/>
      <c r="I219" s="275"/>
      <c r="J219" s="275"/>
      <c r="K219" s="275"/>
      <c r="L219" s="276"/>
      <c r="M219" s="287"/>
      <c r="N219" s="287"/>
      <c r="O219" s="287"/>
      <c r="P219" s="287"/>
      <c r="Q219" s="287"/>
      <c r="R219" s="286"/>
      <c r="S219" s="286"/>
      <c r="T219" s="286"/>
      <c r="U219" s="286"/>
      <c r="V219" s="286"/>
      <c r="W219" s="192"/>
      <c r="X219" s="4"/>
      <c r="Y219" s="5"/>
    </row>
    <row r="220" spans="1:25" ht="38.25" customHeight="1">
      <c r="A220" s="190" t="str">
        <f>IF(C220="", "", IF(ISERROR(MATCH(C220, Sheet2!A:A, 0)), "事務局確認", ""))</f>
        <v/>
      </c>
      <c r="B220" s="194">
        <f t="shared" si="3"/>
        <v>181</v>
      </c>
      <c r="C220" s="274"/>
      <c r="D220" s="275"/>
      <c r="E220" s="275"/>
      <c r="F220" s="275"/>
      <c r="G220" s="275"/>
      <c r="H220" s="275"/>
      <c r="I220" s="275"/>
      <c r="J220" s="275"/>
      <c r="K220" s="275"/>
      <c r="L220" s="276"/>
      <c r="M220" s="287"/>
      <c r="N220" s="287"/>
      <c r="O220" s="287"/>
      <c r="P220" s="287"/>
      <c r="Q220" s="287"/>
      <c r="R220" s="286"/>
      <c r="S220" s="286"/>
      <c r="T220" s="286"/>
      <c r="U220" s="286"/>
      <c r="V220" s="286"/>
      <c r="W220" s="192"/>
      <c r="X220" s="4"/>
      <c r="Y220" s="5"/>
    </row>
    <row r="221" spans="1:25" ht="38.25" customHeight="1">
      <c r="A221" s="190" t="str">
        <f>IF(C221="", "", IF(ISERROR(MATCH(C221, Sheet2!A:A, 0)), "事務局確認", ""))</f>
        <v/>
      </c>
      <c r="B221" s="194">
        <f t="shared" si="3"/>
        <v>182</v>
      </c>
      <c r="C221" s="274"/>
      <c r="D221" s="275"/>
      <c r="E221" s="275"/>
      <c r="F221" s="275"/>
      <c r="G221" s="275"/>
      <c r="H221" s="275"/>
      <c r="I221" s="275"/>
      <c r="J221" s="275"/>
      <c r="K221" s="275"/>
      <c r="L221" s="276"/>
      <c r="M221" s="287"/>
      <c r="N221" s="287"/>
      <c r="O221" s="287"/>
      <c r="P221" s="287"/>
      <c r="Q221" s="287"/>
      <c r="R221" s="286"/>
      <c r="S221" s="286"/>
      <c r="T221" s="286"/>
      <c r="U221" s="286"/>
      <c r="V221" s="286"/>
      <c r="W221" s="192"/>
      <c r="X221" s="4"/>
      <c r="Y221" s="5"/>
    </row>
    <row r="222" spans="1:25" ht="38.25" customHeight="1">
      <c r="A222" s="190" t="str">
        <f>IF(C222="", "", IF(ISERROR(MATCH(C222, Sheet2!A:A, 0)), "事務局確認", ""))</f>
        <v/>
      </c>
      <c r="B222" s="194">
        <f t="shared" si="3"/>
        <v>183</v>
      </c>
      <c r="C222" s="274"/>
      <c r="D222" s="275"/>
      <c r="E222" s="275"/>
      <c r="F222" s="275"/>
      <c r="G222" s="275"/>
      <c r="H222" s="275"/>
      <c r="I222" s="275"/>
      <c r="J222" s="275"/>
      <c r="K222" s="275"/>
      <c r="L222" s="276"/>
      <c r="M222" s="287"/>
      <c r="N222" s="287"/>
      <c r="O222" s="287"/>
      <c r="P222" s="287"/>
      <c r="Q222" s="287"/>
      <c r="R222" s="286"/>
      <c r="S222" s="286"/>
      <c r="T222" s="286"/>
      <c r="U222" s="286"/>
      <c r="V222" s="286"/>
      <c r="W222" s="192"/>
      <c r="X222" s="4"/>
      <c r="Y222" s="5"/>
    </row>
    <row r="223" spans="1:25" ht="38.25" customHeight="1">
      <c r="A223" s="190" t="str">
        <f>IF(C223="", "", IF(ISERROR(MATCH(C223, Sheet2!A:A, 0)), "事務局確認", ""))</f>
        <v/>
      </c>
      <c r="B223" s="194">
        <f t="shared" si="3"/>
        <v>184</v>
      </c>
      <c r="C223" s="274"/>
      <c r="D223" s="275"/>
      <c r="E223" s="275"/>
      <c r="F223" s="275"/>
      <c r="G223" s="275"/>
      <c r="H223" s="275"/>
      <c r="I223" s="275"/>
      <c r="J223" s="275"/>
      <c r="K223" s="275"/>
      <c r="L223" s="276"/>
      <c r="M223" s="287"/>
      <c r="N223" s="287"/>
      <c r="O223" s="287"/>
      <c r="P223" s="287"/>
      <c r="Q223" s="287"/>
      <c r="R223" s="286"/>
      <c r="S223" s="286"/>
      <c r="T223" s="286"/>
      <c r="U223" s="286"/>
      <c r="V223" s="286"/>
      <c r="W223" s="192"/>
      <c r="X223" s="4"/>
      <c r="Y223" s="5"/>
    </row>
    <row r="224" spans="1:25" ht="38.25" customHeight="1">
      <c r="A224" s="190" t="str">
        <f>IF(C224="", "", IF(ISERROR(MATCH(C224, Sheet2!A:A, 0)), "事務局確認", ""))</f>
        <v/>
      </c>
      <c r="B224" s="194">
        <f t="shared" si="3"/>
        <v>185</v>
      </c>
      <c r="C224" s="274"/>
      <c r="D224" s="275"/>
      <c r="E224" s="275"/>
      <c r="F224" s="275"/>
      <c r="G224" s="275"/>
      <c r="H224" s="275"/>
      <c r="I224" s="275"/>
      <c r="J224" s="275"/>
      <c r="K224" s="275"/>
      <c r="L224" s="276"/>
      <c r="M224" s="287"/>
      <c r="N224" s="287"/>
      <c r="O224" s="287"/>
      <c r="P224" s="287"/>
      <c r="Q224" s="287"/>
      <c r="R224" s="286"/>
      <c r="S224" s="286"/>
      <c r="T224" s="286"/>
      <c r="U224" s="286"/>
      <c r="V224" s="286"/>
      <c r="W224" s="192"/>
      <c r="X224" s="4"/>
      <c r="Y224" s="5"/>
    </row>
    <row r="225" spans="1:25" ht="38.25" customHeight="1">
      <c r="A225" s="190" t="str">
        <f>IF(C225="", "", IF(ISERROR(MATCH(C225, Sheet2!A:A, 0)), "事務局確認", ""))</f>
        <v/>
      </c>
      <c r="B225" s="194">
        <f t="shared" si="3"/>
        <v>186</v>
      </c>
      <c r="C225" s="274"/>
      <c r="D225" s="275"/>
      <c r="E225" s="275"/>
      <c r="F225" s="275"/>
      <c r="G225" s="275"/>
      <c r="H225" s="275"/>
      <c r="I225" s="275"/>
      <c r="J225" s="275"/>
      <c r="K225" s="275"/>
      <c r="L225" s="276"/>
      <c r="M225" s="287"/>
      <c r="N225" s="287"/>
      <c r="O225" s="287"/>
      <c r="P225" s="287"/>
      <c r="Q225" s="287"/>
      <c r="R225" s="286"/>
      <c r="S225" s="286"/>
      <c r="T225" s="286"/>
      <c r="U225" s="286"/>
      <c r="V225" s="286"/>
      <c r="W225" s="192"/>
      <c r="X225" s="4"/>
      <c r="Y225" s="5"/>
    </row>
    <row r="226" spans="1:25" ht="38.25" customHeight="1">
      <c r="A226" s="190" t="str">
        <f>IF(C226="", "", IF(ISERROR(MATCH(C226, Sheet2!A:A, 0)), "事務局確認", ""))</f>
        <v/>
      </c>
      <c r="B226" s="194">
        <f t="shared" si="3"/>
        <v>187</v>
      </c>
      <c r="C226" s="274"/>
      <c r="D226" s="275"/>
      <c r="E226" s="275"/>
      <c r="F226" s="275"/>
      <c r="G226" s="275"/>
      <c r="H226" s="275"/>
      <c r="I226" s="275"/>
      <c r="J226" s="275"/>
      <c r="K226" s="275"/>
      <c r="L226" s="276"/>
      <c r="M226" s="287"/>
      <c r="N226" s="287"/>
      <c r="O226" s="287"/>
      <c r="P226" s="287"/>
      <c r="Q226" s="287"/>
      <c r="R226" s="286"/>
      <c r="S226" s="286"/>
      <c r="T226" s="286"/>
      <c r="U226" s="286"/>
      <c r="V226" s="286"/>
      <c r="W226" s="192"/>
      <c r="X226" s="4"/>
      <c r="Y226" s="5"/>
    </row>
    <row r="227" spans="1:25" ht="38.25" customHeight="1">
      <c r="A227" s="190" t="str">
        <f>IF(C227="", "", IF(ISERROR(MATCH(C227, Sheet2!A:A, 0)), "事務局確認", ""))</f>
        <v/>
      </c>
      <c r="B227" s="194">
        <f t="shared" si="3"/>
        <v>188</v>
      </c>
      <c r="C227" s="274"/>
      <c r="D227" s="275"/>
      <c r="E227" s="275"/>
      <c r="F227" s="275"/>
      <c r="G227" s="275"/>
      <c r="H227" s="275"/>
      <c r="I227" s="275"/>
      <c r="J227" s="275"/>
      <c r="K227" s="275"/>
      <c r="L227" s="276"/>
      <c r="M227" s="287"/>
      <c r="N227" s="287"/>
      <c r="O227" s="287"/>
      <c r="P227" s="287"/>
      <c r="Q227" s="287"/>
      <c r="R227" s="286"/>
      <c r="S227" s="286"/>
      <c r="T227" s="286"/>
      <c r="U227" s="286"/>
      <c r="V227" s="286"/>
      <c r="W227" s="192"/>
      <c r="X227" s="4"/>
      <c r="Y227" s="5"/>
    </row>
    <row r="228" spans="1:25" ht="38.25" customHeight="1">
      <c r="A228" s="190" t="str">
        <f>IF(C228="", "", IF(ISERROR(MATCH(C228, Sheet2!A:A, 0)), "事務局確認", ""))</f>
        <v/>
      </c>
      <c r="B228" s="194">
        <f t="shared" si="3"/>
        <v>189</v>
      </c>
      <c r="C228" s="274"/>
      <c r="D228" s="275"/>
      <c r="E228" s="275"/>
      <c r="F228" s="275"/>
      <c r="G228" s="275"/>
      <c r="H228" s="275"/>
      <c r="I228" s="275"/>
      <c r="J228" s="275"/>
      <c r="K228" s="275"/>
      <c r="L228" s="276"/>
      <c r="M228" s="287"/>
      <c r="N228" s="287"/>
      <c r="O228" s="287"/>
      <c r="P228" s="287"/>
      <c r="Q228" s="287"/>
      <c r="R228" s="286"/>
      <c r="S228" s="286"/>
      <c r="T228" s="286"/>
      <c r="U228" s="286"/>
      <c r="V228" s="286"/>
      <c r="W228" s="192"/>
      <c r="X228" s="4"/>
      <c r="Y228" s="5"/>
    </row>
    <row r="229" spans="1:25" ht="38.25" customHeight="1">
      <c r="A229" s="190" t="str">
        <f>IF(C229="", "", IF(ISERROR(MATCH(C229, Sheet2!A:A, 0)), "事務局確認", ""))</f>
        <v/>
      </c>
      <c r="B229" s="194">
        <f t="shared" si="3"/>
        <v>190</v>
      </c>
      <c r="C229" s="274"/>
      <c r="D229" s="275"/>
      <c r="E229" s="275"/>
      <c r="F229" s="275"/>
      <c r="G229" s="275"/>
      <c r="H229" s="275"/>
      <c r="I229" s="275"/>
      <c r="J229" s="275"/>
      <c r="K229" s="275"/>
      <c r="L229" s="276"/>
      <c r="M229" s="287"/>
      <c r="N229" s="287"/>
      <c r="O229" s="287"/>
      <c r="P229" s="287"/>
      <c r="Q229" s="287"/>
      <c r="R229" s="286"/>
      <c r="S229" s="286"/>
      <c r="T229" s="286"/>
      <c r="U229" s="286"/>
      <c r="V229" s="286"/>
      <c r="W229" s="192"/>
      <c r="X229" s="4"/>
      <c r="Y229" s="5"/>
    </row>
    <row r="230" spans="1:25" ht="38.25" customHeight="1">
      <c r="A230" s="190" t="str">
        <f>IF(C230="", "", IF(ISERROR(MATCH(C230, Sheet2!A:A, 0)), "事務局確認", ""))</f>
        <v/>
      </c>
      <c r="B230" s="194">
        <f t="shared" si="3"/>
        <v>191</v>
      </c>
      <c r="C230" s="274"/>
      <c r="D230" s="275"/>
      <c r="E230" s="275"/>
      <c r="F230" s="275"/>
      <c r="G230" s="275"/>
      <c r="H230" s="275"/>
      <c r="I230" s="275"/>
      <c r="J230" s="275"/>
      <c r="K230" s="275"/>
      <c r="L230" s="276"/>
      <c r="M230" s="287"/>
      <c r="N230" s="287"/>
      <c r="O230" s="287"/>
      <c r="P230" s="287"/>
      <c r="Q230" s="287"/>
      <c r="R230" s="286"/>
      <c r="S230" s="286"/>
      <c r="T230" s="286"/>
      <c r="U230" s="286"/>
      <c r="V230" s="286"/>
      <c r="W230" s="192"/>
      <c r="X230" s="4"/>
      <c r="Y230" s="5"/>
    </row>
    <row r="231" spans="1:25" ht="38.25" customHeight="1">
      <c r="A231" s="190" t="str">
        <f>IF(C231="", "", IF(ISERROR(MATCH(C231, Sheet2!A:A, 0)), "事務局確認", ""))</f>
        <v/>
      </c>
      <c r="B231" s="194">
        <f t="shared" si="3"/>
        <v>192</v>
      </c>
      <c r="C231" s="274"/>
      <c r="D231" s="275"/>
      <c r="E231" s="275"/>
      <c r="F231" s="275"/>
      <c r="G231" s="275"/>
      <c r="H231" s="275"/>
      <c r="I231" s="275"/>
      <c r="J231" s="275"/>
      <c r="K231" s="275"/>
      <c r="L231" s="276"/>
      <c r="M231" s="287"/>
      <c r="N231" s="287"/>
      <c r="O231" s="287"/>
      <c r="P231" s="287"/>
      <c r="Q231" s="287"/>
      <c r="R231" s="286"/>
      <c r="S231" s="286"/>
      <c r="T231" s="286"/>
      <c r="U231" s="286"/>
      <c r="V231" s="286"/>
      <c r="W231" s="192"/>
      <c r="X231" s="4"/>
      <c r="Y231" s="5"/>
    </row>
    <row r="232" spans="1:25" ht="38.25" customHeight="1">
      <c r="A232" s="190" t="str">
        <f>IF(C232="", "", IF(ISERROR(MATCH(C232, Sheet2!A:A, 0)), "事務局確認", ""))</f>
        <v/>
      </c>
      <c r="B232" s="194">
        <f t="shared" si="3"/>
        <v>193</v>
      </c>
      <c r="C232" s="274"/>
      <c r="D232" s="275"/>
      <c r="E232" s="275"/>
      <c r="F232" s="275"/>
      <c r="G232" s="275"/>
      <c r="H232" s="275"/>
      <c r="I232" s="275"/>
      <c r="J232" s="275"/>
      <c r="K232" s="275"/>
      <c r="L232" s="276"/>
      <c r="M232" s="287"/>
      <c r="N232" s="287"/>
      <c r="O232" s="287"/>
      <c r="P232" s="287"/>
      <c r="Q232" s="287"/>
      <c r="R232" s="286"/>
      <c r="S232" s="286"/>
      <c r="T232" s="286"/>
      <c r="U232" s="286"/>
      <c r="V232" s="286"/>
      <c r="W232" s="192"/>
      <c r="X232" s="4"/>
      <c r="Y232" s="5"/>
    </row>
    <row r="233" spans="1:25" ht="38.25" customHeight="1">
      <c r="A233" s="190" t="str">
        <f>IF(C233="", "", IF(ISERROR(MATCH(C233, Sheet2!A:A, 0)), "事務局確認", ""))</f>
        <v/>
      </c>
      <c r="B233" s="194">
        <f t="shared" si="3"/>
        <v>194</v>
      </c>
      <c r="C233" s="274"/>
      <c r="D233" s="275"/>
      <c r="E233" s="275"/>
      <c r="F233" s="275"/>
      <c r="G233" s="275"/>
      <c r="H233" s="275"/>
      <c r="I233" s="275"/>
      <c r="J233" s="275"/>
      <c r="K233" s="275"/>
      <c r="L233" s="276"/>
      <c r="M233" s="287"/>
      <c r="N233" s="287"/>
      <c r="O233" s="287"/>
      <c r="P233" s="287"/>
      <c r="Q233" s="287"/>
      <c r="R233" s="286"/>
      <c r="S233" s="286"/>
      <c r="T233" s="286"/>
      <c r="U233" s="286"/>
      <c r="V233" s="286"/>
      <c r="W233" s="192"/>
      <c r="X233" s="4"/>
      <c r="Y233" s="5"/>
    </row>
    <row r="234" spans="1:25" ht="38.25" customHeight="1">
      <c r="A234" s="190" t="str">
        <f>IF(C234="", "", IF(ISERROR(MATCH(C234, Sheet2!A:A, 0)), "事務局確認", ""))</f>
        <v/>
      </c>
      <c r="B234" s="194">
        <f t="shared" ref="B234:B239" si="4">B233+1</f>
        <v>195</v>
      </c>
      <c r="C234" s="274"/>
      <c r="D234" s="275"/>
      <c r="E234" s="275"/>
      <c r="F234" s="275"/>
      <c r="G234" s="275"/>
      <c r="H234" s="275"/>
      <c r="I234" s="275"/>
      <c r="J234" s="275"/>
      <c r="K234" s="275"/>
      <c r="L234" s="276"/>
      <c r="M234" s="287"/>
      <c r="N234" s="287"/>
      <c r="O234" s="287"/>
      <c r="P234" s="287"/>
      <c r="Q234" s="287"/>
      <c r="R234" s="286"/>
      <c r="S234" s="286"/>
      <c r="T234" s="286"/>
      <c r="U234" s="286"/>
      <c r="V234" s="286"/>
      <c r="W234" s="192"/>
      <c r="X234" s="4"/>
      <c r="Y234" s="5"/>
    </row>
    <row r="235" spans="1:25" ht="38.25" customHeight="1">
      <c r="A235" s="190" t="str">
        <f>IF(C235="", "", IF(ISERROR(MATCH(C235, Sheet2!A:A, 0)), "事務局確認", ""))</f>
        <v/>
      </c>
      <c r="B235" s="194">
        <f t="shared" si="4"/>
        <v>196</v>
      </c>
      <c r="C235" s="274"/>
      <c r="D235" s="275"/>
      <c r="E235" s="275"/>
      <c r="F235" s="275"/>
      <c r="G235" s="275"/>
      <c r="H235" s="275"/>
      <c r="I235" s="275"/>
      <c r="J235" s="275"/>
      <c r="K235" s="275"/>
      <c r="L235" s="276"/>
      <c r="M235" s="287"/>
      <c r="N235" s="287"/>
      <c r="O235" s="287"/>
      <c r="P235" s="287"/>
      <c r="Q235" s="287"/>
      <c r="R235" s="286"/>
      <c r="S235" s="286"/>
      <c r="T235" s="286"/>
      <c r="U235" s="286"/>
      <c r="V235" s="286"/>
      <c r="W235" s="192"/>
      <c r="X235" s="4"/>
      <c r="Y235" s="5"/>
    </row>
    <row r="236" spans="1:25" ht="38.25" customHeight="1">
      <c r="A236" s="190" t="str">
        <f>IF(C236="", "", IF(ISERROR(MATCH(C236, Sheet2!A:A, 0)), "事務局確認", ""))</f>
        <v/>
      </c>
      <c r="B236" s="194">
        <f t="shared" si="4"/>
        <v>197</v>
      </c>
      <c r="C236" s="274"/>
      <c r="D236" s="275"/>
      <c r="E236" s="275"/>
      <c r="F236" s="275"/>
      <c r="G236" s="275"/>
      <c r="H236" s="275"/>
      <c r="I236" s="275"/>
      <c r="J236" s="275"/>
      <c r="K236" s="275"/>
      <c r="L236" s="276"/>
      <c r="M236" s="287"/>
      <c r="N236" s="287"/>
      <c r="O236" s="287"/>
      <c r="P236" s="287"/>
      <c r="Q236" s="287"/>
      <c r="R236" s="286"/>
      <c r="S236" s="286"/>
      <c r="T236" s="286"/>
      <c r="U236" s="286"/>
      <c r="V236" s="286"/>
      <c r="W236" s="192"/>
      <c r="X236" s="4"/>
      <c r="Y236" s="5"/>
    </row>
    <row r="237" spans="1:25" ht="38.25" customHeight="1">
      <c r="A237" s="190" t="str">
        <f>IF(C237="", "", IF(ISERROR(MATCH(C237, Sheet2!A:A, 0)), "事務局確認", ""))</f>
        <v/>
      </c>
      <c r="B237" s="194">
        <f t="shared" si="4"/>
        <v>198</v>
      </c>
      <c r="C237" s="274"/>
      <c r="D237" s="275"/>
      <c r="E237" s="275"/>
      <c r="F237" s="275"/>
      <c r="G237" s="275"/>
      <c r="H237" s="275"/>
      <c r="I237" s="275"/>
      <c r="J237" s="275"/>
      <c r="K237" s="275"/>
      <c r="L237" s="276"/>
      <c r="M237" s="287"/>
      <c r="N237" s="287"/>
      <c r="O237" s="287"/>
      <c r="P237" s="287"/>
      <c r="Q237" s="287"/>
      <c r="R237" s="286"/>
      <c r="S237" s="286"/>
      <c r="T237" s="286"/>
      <c r="U237" s="286"/>
      <c r="V237" s="286"/>
      <c r="W237" s="192"/>
      <c r="X237" s="4"/>
      <c r="Y237" s="5"/>
    </row>
    <row r="238" spans="1:25" ht="38.25" customHeight="1">
      <c r="A238" s="190" t="str">
        <f>IF(C238="", "", IF(ISERROR(MATCH(C238, Sheet2!A:A, 0)), "事務局確認", ""))</f>
        <v/>
      </c>
      <c r="B238" s="194">
        <f t="shared" si="4"/>
        <v>199</v>
      </c>
      <c r="C238" s="274"/>
      <c r="D238" s="275"/>
      <c r="E238" s="275"/>
      <c r="F238" s="275"/>
      <c r="G238" s="275"/>
      <c r="H238" s="275"/>
      <c r="I238" s="275"/>
      <c r="J238" s="275"/>
      <c r="K238" s="275"/>
      <c r="L238" s="276"/>
      <c r="M238" s="287"/>
      <c r="N238" s="287"/>
      <c r="O238" s="287"/>
      <c r="P238" s="287"/>
      <c r="Q238" s="287"/>
      <c r="R238" s="286"/>
      <c r="S238" s="286"/>
      <c r="T238" s="286"/>
      <c r="U238" s="286"/>
      <c r="V238" s="286"/>
      <c r="W238" s="192"/>
      <c r="X238" s="4"/>
      <c r="Y238" s="5"/>
    </row>
    <row r="239" spans="1:25" ht="38.25" customHeight="1" thickBot="1">
      <c r="A239" s="216" t="str">
        <f>IF(C239="", "", IF(ISERROR(MATCH(C239, Sheet2!A:A, 0)), "事務局確認", ""))</f>
        <v/>
      </c>
      <c r="B239" s="209">
        <f t="shared" si="4"/>
        <v>200</v>
      </c>
      <c r="C239" s="304"/>
      <c r="D239" s="305"/>
      <c r="E239" s="305"/>
      <c r="F239" s="305"/>
      <c r="G239" s="305"/>
      <c r="H239" s="305"/>
      <c r="I239" s="305"/>
      <c r="J239" s="305"/>
      <c r="K239" s="305"/>
      <c r="L239" s="306"/>
      <c r="M239" s="307"/>
      <c r="N239" s="307"/>
      <c r="O239" s="307"/>
      <c r="P239" s="307"/>
      <c r="Q239" s="307"/>
      <c r="R239" s="307"/>
      <c r="S239" s="307"/>
      <c r="T239" s="307"/>
      <c r="U239" s="307"/>
      <c r="V239" s="307"/>
      <c r="W239" s="193"/>
      <c r="X239" s="6"/>
      <c r="Y239" s="7"/>
    </row>
  </sheetData>
  <sheetProtection algorithmName="SHA-512" hashValue="AWqU6xV3meL835niw9wb5iVf+Q6qY8knC8AB8OOsW6szdtHlu1ymPF7B6/Ai/kEwMZibl4MgaTuxfCD4HyZb6A==" saltValue="6OUJUFDvEp3Zf4rLkR8CXQ==" spinCount="100000" sheet="1" insertRows="0" deleteRows="0" sort="0" autoFilter="0"/>
  <mergeCells count="644">
    <mergeCell ref="C239:L239"/>
    <mergeCell ref="M239:Q239"/>
    <mergeCell ref="R239:V239"/>
    <mergeCell ref="C236:L236"/>
    <mergeCell ref="M236:Q236"/>
    <mergeCell ref="R236:V236"/>
    <mergeCell ref="C237:L237"/>
    <mergeCell ref="M237:Q237"/>
    <mergeCell ref="R237:V237"/>
    <mergeCell ref="C238:L238"/>
    <mergeCell ref="M238:Q238"/>
    <mergeCell ref="R238:V238"/>
    <mergeCell ref="C233:L233"/>
    <mergeCell ref="M233:Q233"/>
    <mergeCell ref="R233:V233"/>
    <mergeCell ref="C234:L234"/>
    <mergeCell ref="M234:Q234"/>
    <mergeCell ref="R234:V234"/>
    <mergeCell ref="C235:L235"/>
    <mergeCell ref="M235:Q235"/>
    <mergeCell ref="R235:V235"/>
    <mergeCell ref="C230:L230"/>
    <mergeCell ref="M230:Q230"/>
    <mergeCell ref="R230:V230"/>
    <mergeCell ref="C231:L231"/>
    <mergeCell ref="M231:Q231"/>
    <mergeCell ref="R231:V231"/>
    <mergeCell ref="C232:L232"/>
    <mergeCell ref="M232:Q232"/>
    <mergeCell ref="R232:V232"/>
    <mergeCell ref="C227:L227"/>
    <mergeCell ref="M227:Q227"/>
    <mergeCell ref="R227:V227"/>
    <mergeCell ref="C228:L228"/>
    <mergeCell ref="M228:Q228"/>
    <mergeCell ref="R228:V228"/>
    <mergeCell ref="C229:L229"/>
    <mergeCell ref="M229:Q229"/>
    <mergeCell ref="R229:V229"/>
    <mergeCell ref="C224:L224"/>
    <mergeCell ref="M224:Q224"/>
    <mergeCell ref="R224:V224"/>
    <mergeCell ref="C225:L225"/>
    <mergeCell ref="M225:Q225"/>
    <mergeCell ref="R225:V225"/>
    <mergeCell ref="C226:L226"/>
    <mergeCell ref="M226:Q226"/>
    <mergeCell ref="R226:V226"/>
    <mergeCell ref="C221:L221"/>
    <mergeCell ref="M221:Q221"/>
    <mergeCell ref="R221:V221"/>
    <mergeCell ref="C222:L222"/>
    <mergeCell ref="M222:Q222"/>
    <mergeCell ref="R222:V222"/>
    <mergeCell ref="C223:L223"/>
    <mergeCell ref="M223:Q223"/>
    <mergeCell ref="R223:V223"/>
    <mergeCell ref="C218:L218"/>
    <mergeCell ref="M218:Q218"/>
    <mergeCell ref="R218:V218"/>
    <mergeCell ref="C219:L219"/>
    <mergeCell ref="M219:Q219"/>
    <mergeCell ref="R219:V219"/>
    <mergeCell ref="C220:L220"/>
    <mergeCell ref="M220:Q220"/>
    <mergeCell ref="R220:V220"/>
    <mergeCell ref="C215:L215"/>
    <mergeCell ref="M215:Q215"/>
    <mergeCell ref="R215:V215"/>
    <mergeCell ref="C216:L216"/>
    <mergeCell ref="M216:Q216"/>
    <mergeCell ref="R216:V216"/>
    <mergeCell ref="C217:L217"/>
    <mergeCell ref="M217:Q217"/>
    <mergeCell ref="R217:V217"/>
    <mergeCell ref="C212:L212"/>
    <mergeCell ref="M212:Q212"/>
    <mergeCell ref="R212:V212"/>
    <mergeCell ref="C213:L213"/>
    <mergeCell ref="M213:Q213"/>
    <mergeCell ref="R213:V213"/>
    <mergeCell ref="C214:L214"/>
    <mergeCell ref="M214:Q214"/>
    <mergeCell ref="R214:V214"/>
    <mergeCell ref="C209:L209"/>
    <mergeCell ref="M209:Q209"/>
    <mergeCell ref="R209:V209"/>
    <mergeCell ref="C210:L210"/>
    <mergeCell ref="M210:Q210"/>
    <mergeCell ref="R210:V210"/>
    <mergeCell ref="C211:L211"/>
    <mergeCell ref="M211:Q211"/>
    <mergeCell ref="R211:V211"/>
    <mergeCell ref="C206:L206"/>
    <mergeCell ref="M206:Q206"/>
    <mergeCell ref="R206:V206"/>
    <mergeCell ref="C207:L207"/>
    <mergeCell ref="M207:Q207"/>
    <mergeCell ref="R207:V207"/>
    <mergeCell ref="C208:L208"/>
    <mergeCell ref="M208:Q208"/>
    <mergeCell ref="R208:V208"/>
    <mergeCell ref="C203:L203"/>
    <mergeCell ref="M203:Q203"/>
    <mergeCell ref="R203:V203"/>
    <mergeCell ref="C204:L204"/>
    <mergeCell ref="M204:Q204"/>
    <mergeCell ref="R204:V204"/>
    <mergeCell ref="C205:L205"/>
    <mergeCell ref="M205:Q205"/>
    <mergeCell ref="R205:V205"/>
    <mergeCell ref="C200:L200"/>
    <mergeCell ref="M200:Q200"/>
    <mergeCell ref="R200:V200"/>
    <mergeCell ref="C201:L201"/>
    <mergeCell ref="M201:Q201"/>
    <mergeCell ref="R201:V201"/>
    <mergeCell ref="C202:L202"/>
    <mergeCell ref="M202:Q202"/>
    <mergeCell ref="R202:V202"/>
    <mergeCell ref="C197:L197"/>
    <mergeCell ref="M197:Q197"/>
    <mergeCell ref="R197:V197"/>
    <mergeCell ref="C198:L198"/>
    <mergeCell ref="M198:Q198"/>
    <mergeCell ref="R198:V198"/>
    <mergeCell ref="C199:L199"/>
    <mergeCell ref="M199:Q199"/>
    <mergeCell ref="R199:V199"/>
    <mergeCell ref="C194:L194"/>
    <mergeCell ref="M194:Q194"/>
    <mergeCell ref="R194:V194"/>
    <mergeCell ref="C195:L195"/>
    <mergeCell ref="M195:Q195"/>
    <mergeCell ref="R195:V195"/>
    <mergeCell ref="C196:L196"/>
    <mergeCell ref="M196:Q196"/>
    <mergeCell ref="R196:V196"/>
    <mergeCell ref="C191:L191"/>
    <mergeCell ref="M191:Q191"/>
    <mergeCell ref="R191:V191"/>
    <mergeCell ref="C192:L192"/>
    <mergeCell ref="M192:Q192"/>
    <mergeCell ref="R192:V192"/>
    <mergeCell ref="C193:L193"/>
    <mergeCell ref="M193:Q193"/>
    <mergeCell ref="R193:V193"/>
    <mergeCell ref="C188:L188"/>
    <mergeCell ref="M188:Q188"/>
    <mergeCell ref="R188:V188"/>
    <mergeCell ref="C189:L189"/>
    <mergeCell ref="M189:Q189"/>
    <mergeCell ref="R189:V189"/>
    <mergeCell ref="C190:L190"/>
    <mergeCell ref="M190:Q190"/>
    <mergeCell ref="R190:V190"/>
    <mergeCell ref="C185:L185"/>
    <mergeCell ref="M185:Q185"/>
    <mergeCell ref="R185:V185"/>
    <mergeCell ref="C186:L186"/>
    <mergeCell ref="M186:Q186"/>
    <mergeCell ref="R186:V186"/>
    <mergeCell ref="C187:L187"/>
    <mergeCell ref="M187:Q187"/>
    <mergeCell ref="R187:V187"/>
    <mergeCell ref="C182:L182"/>
    <mergeCell ref="M182:Q182"/>
    <mergeCell ref="R182:V182"/>
    <mergeCell ref="C183:L183"/>
    <mergeCell ref="M183:Q183"/>
    <mergeCell ref="R183:V183"/>
    <mergeCell ref="C184:L184"/>
    <mergeCell ref="M184:Q184"/>
    <mergeCell ref="R184:V184"/>
    <mergeCell ref="C179:L179"/>
    <mergeCell ref="M179:Q179"/>
    <mergeCell ref="R179:V179"/>
    <mergeCell ref="C180:L180"/>
    <mergeCell ref="M180:Q180"/>
    <mergeCell ref="R180:V180"/>
    <mergeCell ref="C181:L181"/>
    <mergeCell ref="M181:Q181"/>
    <mergeCell ref="R181:V181"/>
    <mergeCell ref="C176:L176"/>
    <mergeCell ref="M176:Q176"/>
    <mergeCell ref="R176:V176"/>
    <mergeCell ref="C177:L177"/>
    <mergeCell ref="M177:Q177"/>
    <mergeCell ref="R177:V177"/>
    <mergeCell ref="C178:L178"/>
    <mergeCell ref="M178:Q178"/>
    <mergeCell ref="R178:V178"/>
    <mergeCell ref="C173:L173"/>
    <mergeCell ref="M173:Q173"/>
    <mergeCell ref="R173:V173"/>
    <mergeCell ref="C174:L174"/>
    <mergeCell ref="M174:Q174"/>
    <mergeCell ref="R174:V174"/>
    <mergeCell ref="C175:L175"/>
    <mergeCell ref="M175:Q175"/>
    <mergeCell ref="R175:V175"/>
    <mergeCell ref="C170:L170"/>
    <mergeCell ref="M170:Q170"/>
    <mergeCell ref="R170:V170"/>
    <mergeCell ref="C171:L171"/>
    <mergeCell ref="M171:Q171"/>
    <mergeCell ref="R171:V171"/>
    <mergeCell ref="C172:L172"/>
    <mergeCell ref="M172:Q172"/>
    <mergeCell ref="R172:V172"/>
    <mergeCell ref="C167:L167"/>
    <mergeCell ref="M167:Q167"/>
    <mergeCell ref="R167:V167"/>
    <mergeCell ref="C168:L168"/>
    <mergeCell ref="M168:Q168"/>
    <mergeCell ref="R168:V168"/>
    <mergeCell ref="C169:L169"/>
    <mergeCell ref="M169:Q169"/>
    <mergeCell ref="R169:V169"/>
    <mergeCell ref="C164:L164"/>
    <mergeCell ref="M164:Q164"/>
    <mergeCell ref="R164:V164"/>
    <mergeCell ref="C165:L165"/>
    <mergeCell ref="M165:Q165"/>
    <mergeCell ref="R165:V165"/>
    <mergeCell ref="C166:L166"/>
    <mergeCell ref="M166:Q166"/>
    <mergeCell ref="R166:V166"/>
    <mergeCell ref="C161:L161"/>
    <mergeCell ref="M161:Q161"/>
    <mergeCell ref="R161:V161"/>
    <mergeCell ref="C162:L162"/>
    <mergeCell ref="M162:Q162"/>
    <mergeCell ref="R162:V162"/>
    <mergeCell ref="C163:L163"/>
    <mergeCell ref="M163:Q163"/>
    <mergeCell ref="R163:V163"/>
    <mergeCell ref="C158:L158"/>
    <mergeCell ref="M158:Q158"/>
    <mergeCell ref="R158:V158"/>
    <mergeCell ref="C159:L159"/>
    <mergeCell ref="M159:Q159"/>
    <mergeCell ref="R159:V159"/>
    <mergeCell ref="C160:L160"/>
    <mergeCell ref="M160:Q160"/>
    <mergeCell ref="R160:V160"/>
    <mergeCell ref="C155:L155"/>
    <mergeCell ref="M155:Q155"/>
    <mergeCell ref="R155:V155"/>
    <mergeCell ref="C156:L156"/>
    <mergeCell ref="M156:Q156"/>
    <mergeCell ref="R156:V156"/>
    <mergeCell ref="C157:L157"/>
    <mergeCell ref="M157:Q157"/>
    <mergeCell ref="R157:V157"/>
    <mergeCell ref="C152:L152"/>
    <mergeCell ref="M152:Q152"/>
    <mergeCell ref="R152:V152"/>
    <mergeCell ref="C153:L153"/>
    <mergeCell ref="M153:Q153"/>
    <mergeCell ref="R153:V153"/>
    <mergeCell ref="C154:L154"/>
    <mergeCell ref="M154:Q154"/>
    <mergeCell ref="R154:V154"/>
    <mergeCell ref="C149:L149"/>
    <mergeCell ref="M149:Q149"/>
    <mergeCell ref="R149:V149"/>
    <mergeCell ref="C150:L150"/>
    <mergeCell ref="M150:Q150"/>
    <mergeCell ref="R150:V150"/>
    <mergeCell ref="C151:L151"/>
    <mergeCell ref="M151:Q151"/>
    <mergeCell ref="R151:V151"/>
    <mergeCell ref="C146:L146"/>
    <mergeCell ref="M146:Q146"/>
    <mergeCell ref="R146:V146"/>
    <mergeCell ref="C147:L147"/>
    <mergeCell ref="M147:Q147"/>
    <mergeCell ref="R147:V147"/>
    <mergeCell ref="C148:L148"/>
    <mergeCell ref="M148:Q148"/>
    <mergeCell ref="R148:V148"/>
    <mergeCell ref="C143:L143"/>
    <mergeCell ref="M143:Q143"/>
    <mergeCell ref="R143:V143"/>
    <mergeCell ref="C144:L144"/>
    <mergeCell ref="M144:Q144"/>
    <mergeCell ref="R144:V144"/>
    <mergeCell ref="C145:L145"/>
    <mergeCell ref="M145:Q145"/>
    <mergeCell ref="R145:V145"/>
    <mergeCell ref="C140:L140"/>
    <mergeCell ref="M140:Q140"/>
    <mergeCell ref="R140:V140"/>
    <mergeCell ref="C141:L141"/>
    <mergeCell ref="M141:Q141"/>
    <mergeCell ref="R141:V141"/>
    <mergeCell ref="C142:L142"/>
    <mergeCell ref="M142:Q142"/>
    <mergeCell ref="R142:V142"/>
    <mergeCell ref="A38:A39"/>
    <mergeCell ref="A36:A37"/>
    <mergeCell ref="Y18:Y19"/>
    <mergeCell ref="Y20:Y21"/>
    <mergeCell ref="Z18:AL19"/>
    <mergeCell ref="Z20:AL21"/>
    <mergeCell ref="A14:Y14"/>
    <mergeCell ref="A4:Y4"/>
    <mergeCell ref="C122:L12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23:L123"/>
    <mergeCell ref="C124:L124"/>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Y38:Y39"/>
    <mergeCell ref="B30:B33"/>
    <mergeCell ref="C37:Z37"/>
    <mergeCell ref="R39:V39"/>
    <mergeCell ref="C27:L27"/>
    <mergeCell ref="M27:X27"/>
    <mergeCell ref="C44:L44"/>
    <mergeCell ref="C45:L45"/>
    <mergeCell ref="C46:L46"/>
    <mergeCell ref="C41:L41"/>
    <mergeCell ref="C42:L42"/>
    <mergeCell ref="C43:L43"/>
    <mergeCell ref="AB40:AN40"/>
    <mergeCell ref="A3:Z3"/>
    <mergeCell ref="C32:L32"/>
    <mergeCell ref="M32:X32"/>
    <mergeCell ref="C33:L33"/>
    <mergeCell ref="M33:X33"/>
    <mergeCell ref="C28:L28"/>
    <mergeCell ref="M28:X28"/>
    <mergeCell ref="C30:L30"/>
    <mergeCell ref="M30:X30"/>
    <mergeCell ref="C31:L31"/>
    <mergeCell ref="M31:X31"/>
    <mergeCell ref="A6:Y6"/>
    <mergeCell ref="C25:L25"/>
    <mergeCell ref="M25:X25"/>
    <mergeCell ref="C26:L26"/>
    <mergeCell ref="M26:X26"/>
    <mergeCell ref="C24:L24"/>
    <mergeCell ref="B29:L29"/>
    <mergeCell ref="M29:T29"/>
    <mergeCell ref="B38:B39"/>
    <mergeCell ref="C18:L18"/>
    <mergeCell ref="C22:L22"/>
    <mergeCell ref="M22:X22"/>
    <mergeCell ref="C23:L23"/>
    <mergeCell ref="M23:X23"/>
    <mergeCell ref="M40:Q40"/>
    <mergeCell ref="R40:V40"/>
    <mergeCell ref="R38:W38"/>
    <mergeCell ref="C40:L40"/>
    <mergeCell ref="C38:L39"/>
    <mergeCell ref="M38:Q39"/>
    <mergeCell ref="X38:X39"/>
  </mergeCells>
  <phoneticPr fontId="3"/>
  <conditionalFormatting sqref="Y18:Y19">
    <cfRule type="containsText" dxfId="17" priority="8" operator="containsText" text="申請不可">
      <formula>NOT(ISERROR(SEARCH("申請不可",Y18)))</formula>
    </cfRule>
  </conditionalFormatting>
  <conditionalFormatting sqref="Y20:Y21">
    <cfRule type="containsText" dxfId="16" priority="9" operator="containsText" text="未入力項目あり">
      <formula>NOT(ISERROR(SEARCH("未入力項目あり",Y20)))</formula>
    </cfRule>
  </conditionalFormatting>
  <conditionalFormatting sqref="Y22:Y33">
    <cfRule type="containsText" dxfId="15" priority="7" operator="containsText" text="未入力">
      <formula>NOT(ISERROR(SEARCH("未入力",Y22)))</formula>
    </cfRule>
  </conditionalFormatting>
  <conditionalFormatting sqref="Y24">
    <cfRule type="expression" dxfId="14" priority="10">
      <formula>$T24="済"</formula>
    </cfRule>
    <cfRule type="cellIs" dxfId="13" priority="11" operator="equal">
      <formula>"架電必要"</formula>
    </cfRule>
  </conditionalFormatting>
  <conditionalFormatting sqref="Z40">
    <cfRule type="containsText" dxfId="12" priority="1" operator="containsText" text="×">
      <formula>NOT(ISERROR(SEARCH("×",Z40)))</formula>
    </cfRule>
  </conditionalFormatting>
  <dataValidations xWindow="977" yWindow="1316"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239" xr:uid="{64CB5DAE-65A5-4152-BED5-DC138790116F}">
      <formula1>10</formula1>
    </dataValidation>
    <dataValidation type="textLength" imeMode="halfAlpha" operator="equal" allowBlank="1" showInputMessage="1" showErrorMessage="1" error="桁数が正しくありません。13桁の法人番号を入力してください。" promptTitle="13桁が不明の場合" prompt="右の「国税庁法人番号公表サイト」で検索してください。" sqref="M29:T29" xr:uid="{454D8C5F-05CC-4466-92D4-6C2A5633F144}">
      <formula1>13</formula1>
    </dataValidation>
    <dataValidation imeMode="halfAlpha" allowBlank="1" showInputMessage="1" showErrorMessage="1" sqref="M24:T24" xr:uid="{0D13D2E6-710F-4F42-A29C-8ED151D2AE18}"/>
    <dataValidation type="list" allowBlank="1" showInputMessage="1" showErrorMessage="1" sqref="W40:W239" xr:uid="{1D106DCD-C627-41D2-AFF0-5BA04D83EA61}">
      <formula1>INDIRECT(R40)</formula1>
    </dataValidation>
    <dataValidation allowBlank="1" showInputMessage="1" showErrorMessage="1" prompt="不備確認の際に連絡が取りやすい番号" sqref="M32:X32" xr:uid="{88E93965-BDBC-4E6B-86F7-EB915E69295A}"/>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xWindow="977" yWindow="1316" count="2">
        <x14:dataValidation type="list" allowBlank="1" showInputMessage="1" showErrorMessage="1" promptTitle="コピー＆ペースト禁止" prompt="必ずプルダウンから選択してください。" xr:uid="{EF383A84-7507-423B-B46B-E834F3183501}">
          <x14:formula1>
            <xm:f>【参考】数式用!$A$3:$A$45</xm:f>
          </x14:formula1>
          <xm:sqref>Y40:Y239</xm:sqref>
        </x14:dataValidation>
        <x14:dataValidation type="list" allowBlank="1" showInputMessage="1" showErrorMessage="1" xr:uid="{2157777B-F19A-4AD6-A464-EDBB47E4D224}">
          <x14:formula1>
            <xm:f>【参考】数式用!$C$3:$C$49</xm:f>
          </x14:formula1>
          <xm:sqref>R40:V239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00B0F0"/>
  </sheetPr>
  <dimension ref="A1:W265"/>
  <sheetViews>
    <sheetView showGridLines="0" zoomScale="85" zoomScaleNormal="85" zoomScaleSheetLayoutView="80" zoomScalePageLayoutView="70" workbookViewId="0">
      <selection activeCell="AH16" sqref="AH16"/>
    </sheetView>
  </sheetViews>
  <sheetFormatPr defaultColWidth="2.5" defaultRowHeight="13.5"/>
  <cols>
    <col min="1" max="1" width="4" customWidth="1"/>
    <col min="2" max="2" width="16.625" customWidth="1"/>
    <col min="3" max="3" width="20.5" style="136"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5.625" customWidth="1"/>
    <col min="21" max="21" width="14.625" customWidth="1"/>
    <col min="22" max="22" width="4.125" customWidth="1"/>
    <col min="23" max="23" width="5.125" customWidth="1"/>
  </cols>
  <sheetData>
    <row r="1" spans="1:23" ht="23.25" customHeight="1" thickBot="1">
      <c r="A1" s="135" t="s">
        <v>1879</v>
      </c>
      <c r="D1" s="137" t="s">
        <v>128</v>
      </c>
      <c r="H1" s="138"/>
      <c r="I1" s="138"/>
      <c r="J1" s="138"/>
      <c r="K1" s="138"/>
      <c r="T1" s="184" t="s">
        <v>16</v>
      </c>
      <c r="U1" s="185" t="str">
        <f>基本情報入力シート!C18</f>
        <v>兵庫県</v>
      </c>
    </row>
    <row r="2" spans="1:23" ht="21" customHeight="1" thickBot="1">
      <c r="B2" s="137"/>
      <c r="C2" s="139"/>
      <c r="D2" s="137"/>
      <c r="E2" s="137"/>
      <c r="F2" s="137"/>
      <c r="T2" s="38"/>
      <c r="U2" s="38"/>
    </row>
    <row r="3" spans="1:23" ht="27" customHeight="1" thickBot="1">
      <c r="A3" s="326" t="s">
        <v>21</v>
      </c>
      <c r="B3" s="327"/>
      <c r="C3" s="328" t="str">
        <f>IF(基本情報入力シート!M23="","",基本情報入力シート!M23)</f>
        <v>○○ケアサービス</v>
      </c>
      <c r="D3" s="329"/>
      <c r="E3" s="329"/>
      <c r="F3" s="330"/>
      <c r="G3" s="140" t="s">
        <v>46</v>
      </c>
      <c r="H3" s="325" t="s">
        <v>1881</v>
      </c>
      <c r="I3" s="325"/>
      <c r="J3" s="325"/>
      <c r="K3" s="325"/>
      <c r="L3" s="325"/>
      <c r="M3" s="325"/>
      <c r="N3" s="325"/>
      <c r="O3" s="325"/>
      <c r="P3" s="325"/>
      <c r="Q3" s="325"/>
      <c r="R3" s="325"/>
      <c r="S3" s="325"/>
      <c r="T3" s="325"/>
      <c r="U3" s="325"/>
    </row>
    <row r="4" spans="1:23" ht="21" customHeight="1" thickBot="1">
      <c r="A4" s="141"/>
      <c r="B4" s="141"/>
      <c r="C4" s="142"/>
      <c r="D4" s="143"/>
      <c r="E4" s="143"/>
      <c r="F4" s="143"/>
      <c r="G4" s="37"/>
      <c r="H4" s="325"/>
      <c r="I4" s="325"/>
      <c r="J4" s="325"/>
      <c r="K4" s="325"/>
      <c r="L4" s="325"/>
      <c r="M4" s="325"/>
      <c r="N4" s="325"/>
      <c r="O4" s="325"/>
      <c r="P4" s="325"/>
      <c r="Q4" s="325"/>
      <c r="R4" s="325"/>
      <c r="S4" s="325"/>
      <c r="T4" s="325"/>
      <c r="U4" s="325"/>
    </row>
    <row r="5" spans="1:23" ht="27.75" customHeight="1" thickBot="1">
      <c r="A5" s="331" t="s">
        <v>53</v>
      </c>
      <c r="B5" s="332"/>
      <c r="C5" s="332"/>
      <c r="D5" s="332"/>
      <c r="E5" s="332"/>
      <c r="F5" s="144">
        <f>IFERROR(SUM(T:T),"")</f>
        <v>316778</v>
      </c>
      <c r="G5" s="145"/>
      <c r="H5" s="325"/>
      <c r="I5" s="325"/>
      <c r="J5" s="325"/>
      <c r="K5" s="325"/>
      <c r="L5" s="325"/>
      <c r="M5" s="325"/>
      <c r="N5" s="325"/>
      <c r="O5" s="325"/>
      <c r="P5" s="325"/>
      <c r="Q5" s="325"/>
      <c r="R5" s="325"/>
      <c r="S5" s="325"/>
      <c r="T5" s="325"/>
      <c r="U5" s="325"/>
    </row>
    <row r="6" spans="1:23" ht="27.75" customHeight="1" thickBot="1">
      <c r="A6" s="146"/>
      <c r="B6" s="147" t="s">
        <v>104</v>
      </c>
      <c r="C6" s="148"/>
      <c r="D6" s="148"/>
      <c r="E6" s="149"/>
      <c r="F6" s="144">
        <f>IFERROR(SUM(U:U),"")</f>
        <v>160473</v>
      </c>
      <c r="G6" s="145"/>
      <c r="H6" s="150"/>
      <c r="I6" s="150"/>
      <c r="J6" s="150"/>
      <c r="K6" s="150"/>
      <c r="L6" s="150"/>
      <c r="M6" s="150"/>
      <c r="N6" s="150"/>
      <c r="O6" s="150"/>
      <c r="P6" s="150"/>
      <c r="Q6" s="150"/>
      <c r="R6" s="150"/>
      <c r="S6" s="150"/>
      <c r="T6" s="150"/>
    </row>
    <row r="7" spans="1:23" ht="21" customHeight="1" thickBot="1">
      <c r="T7" s="151"/>
    </row>
    <row r="8" spans="1:23" ht="42.75" customHeight="1" thickBot="1">
      <c r="A8" s="333"/>
      <c r="B8" s="336" t="s">
        <v>6</v>
      </c>
      <c r="C8" s="336" t="s">
        <v>35</v>
      </c>
      <c r="D8" s="339" t="s">
        <v>39</v>
      </c>
      <c r="E8" s="339"/>
      <c r="F8" s="313" t="s">
        <v>52</v>
      </c>
      <c r="G8" s="313" t="s">
        <v>7</v>
      </c>
      <c r="H8" s="316" t="s">
        <v>111</v>
      </c>
      <c r="I8" s="317"/>
      <c r="J8" s="317"/>
      <c r="K8" s="317"/>
      <c r="L8" s="317"/>
      <c r="M8" s="317"/>
      <c r="N8" s="317"/>
      <c r="O8" s="317"/>
      <c r="P8" s="317"/>
      <c r="Q8" s="317"/>
      <c r="R8" s="317"/>
      <c r="S8" s="318"/>
      <c r="T8" s="310" t="s">
        <v>1887</v>
      </c>
      <c r="U8" s="152"/>
    </row>
    <row r="9" spans="1:23" ht="39" customHeight="1" thickBot="1">
      <c r="A9" s="334"/>
      <c r="B9" s="337"/>
      <c r="C9" s="337"/>
      <c r="D9" s="340"/>
      <c r="E9" s="340"/>
      <c r="F9" s="314"/>
      <c r="G9" s="314"/>
      <c r="H9" s="319"/>
      <c r="I9" s="320"/>
      <c r="J9" s="320"/>
      <c r="K9" s="320"/>
      <c r="L9" s="320"/>
      <c r="M9" s="320"/>
      <c r="N9" s="320"/>
      <c r="O9" s="320"/>
      <c r="P9" s="320"/>
      <c r="Q9" s="320"/>
      <c r="R9" s="320"/>
      <c r="S9" s="321"/>
      <c r="T9" s="311"/>
      <c r="U9" s="308" t="s">
        <v>1880</v>
      </c>
      <c r="W9" s="191" t="str">
        <f>IF(COUNTIF(W11:W210, "×") &gt; 0, "×", "○")</f>
        <v>○</v>
      </c>
    </row>
    <row r="10" spans="1:23" ht="57.75" customHeight="1" thickBot="1">
      <c r="A10" s="335"/>
      <c r="B10" s="338"/>
      <c r="C10" s="338"/>
      <c r="D10" s="153" t="s">
        <v>40</v>
      </c>
      <c r="E10" s="153" t="s">
        <v>41</v>
      </c>
      <c r="F10" s="315"/>
      <c r="G10" s="315"/>
      <c r="H10" s="322"/>
      <c r="I10" s="323"/>
      <c r="J10" s="323"/>
      <c r="K10" s="323"/>
      <c r="L10" s="323"/>
      <c r="M10" s="323"/>
      <c r="N10" s="323"/>
      <c r="O10" s="323"/>
      <c r="P10" s="323"/>
      <c r="Q10" s="323"/>
      <c r="R10" s="323"/>
      <c r="S10" s="324"/>
      <c r="T10" s="312"/>
      <c r="U10" s="309"/>
    </row>
    <row r="11" spans="1:23" ht="36.75" customHeight="1" thickBot="1">
      <c r="A11" s="154">
        <v>1</v>
      </c>
      <c r="B11" s="155">
        <f>IF(基本情報入力シート!C40="","",基本情報入力シート!C40)</f>
        <v>1234667891</v>
      </c>
      <c r="C11" s="156" t="str">
        <f>IF(基本情報入力シート!M40="","",基本情報入力シート!M40)</f>
        <v>兵庫県</v>
      </c>
      <c r="D11" s="156" t="str">
        <f>IF(基本情報入力シート!R40="","",基本情報入力シート!R40)</f>
        <v>兵庫県</v>
      </c>
      <c r="E11" s="156" t="str">
        <f>IF(基本情報入力シート!W40="","",基本情報入力シート!W40)</f>
        <v>神戸市</v>
      </c>
      <c r="F11" s="156" t="str">
        <f>IF(基本情報入力シート!X40="","",基本情報入力シート!X40)</f>
        <v>介護保険事業所名称０１</v>
      </c>
      <c r="G11" s="157" t="str">
        <f>IF(基本情報入力シート!Y40="","",基本情報入力シート!Y40)</f>
        <v>訪問介護</v>
      </c>
      <c r="H11" s="158" t="s">
        <v>11</v>
      </c>
      <c r="I11" s="159">
        <v>6</v>
      </c>
      <c r="J11" s="160" t="s">
        <v>105</v>
      </c>
      <c r="K11" s="197">
        <v>2</v>
      </c>
      <c r="L11" s="161" t="s">
        <v>106</v>
      </c>
      <c r="M11" s="159">
        <v>6</v>
      </c>
      <c r="N11" s="161" t="s">
        <v>105</v>
      </c>
      <c r="O11" s="197">
        <v>5</v>
      </c>
      <c r="P11" s="160" t="s">
        <v>51</v>
      </c>
      <c r="Q11" s="162" t="s">
        <v>14</v>
      </c>
      <c r="R11" s="163">
        <f>IF(O11="","",O11-K11+1)</f>
        <v>4</v>
      </c>
      <c r="S11" s="162" t="s">
        <v>107</v>
      </c>
      <c r="T11" s="200">
        <v>138471</v>
      </c>
      <c r="U11" s="201">
        <v>69873</v>
      </c>
      <c r="V11" s="164" t="str">
        <f>IFERROR(ROUNDDOWN(ROUND(#REF!*#REF!,0)*#REF!,0)*2,"")</f>
        <v/>
      </c>
      <c r="W11" s="64" t="str">
        <f>IF(T11&lt;U11,"×","○")</f>
        <v>○</v>
      </c>
    </row>
    <row r="12" spans="1:23" ht="36.75" customHeight="1" thickBot="1">
      <c r="A12" s="165">
        <f>A11+1</f>
        <v>2</v>
      </c>
      <c r="B12" s="166">
        <f>IF(基本情報入力シート!C41="","",基本情報入力シート!C41)</f>
        <v>2345678912</v>
      </c>
      <c r="C12" s="167" t="str">
        <f>IF(基本情報入力シート!M41="","",基本情報入力シート!M41)</f>
        <v>兵庫県</v>
      </c>
      <c r="D12" s="167" t="str">
        <f>IF(基本情報入力シート!R41="","",基本情報入力シート!R41)</f>
        <v>兵庫県</v>
      </c>
      <c r="E12" s="167" t="str">
        <f>IF(基本情報入力シート!W41="","",基本情報入力シート!W41)</f>
        <v>姫路市</v>
      </c>
      <c r="F12" s="167" t="str">
        <f>IF(基本情報入力シート!X41="","",基本情報入力シート!X41)</f>
        <v>介護保険事業所名称０２</v>
      </c>
      <c r="G12" s="168" t="str">
        <f>IF(基本情報入力シート!Y41="","",基本情報入力シート!Y41)</f>
        <v>認知症型共同生活</v>
      </c>
      <c r="H12" s="169" t="s">
        <v>11</v>
      </c>
      <c r="I12" s="170">
        <v>6</v>
      </c>
      <c r="J12" s="171" t="s">
        <v>105</v>
      </c>
      <c r="K12" s="198">
        <v>2</v>
      </c>
      <c r="L12" s="172" t="s">
        <v>106</v>
      </c>
      <c r="M12" s="170">
        <v>6</v>
      </c>
      <c r="N12" s="172" t="s">
        <v>105</v>
      </c>
      <c r="O12" s="198">
        <v>5</v>
      </c>
      <c r="P12" s="171" t="s">
        <v>51</v>
      </c>
      <c r="Q12" s="173" t="s">
        <v>14</v>
      </c>
      <c r="R12" s="174">
        <f>IF(O12="","",O12-K12+1)</f>
        <v>4</v>
      </c>
      <c r="S12" s="173" t="s">
        <v>107</v>
      </c>
      <c r="T12" s="202">
        <v>49837</v>
      </c>
      <c r="U12" s="203">
        <v>22020</v>
      </c>
      <c r="V12" s="164" t="str">
        <f>IFERROR(ROUNDDOWN(ROUND(#REF!*#REF!,0)*#REF!,0)*2,"")</f>
        <v/>
      </c>
      <c r="W12" s="64" t="str">
        <f t="shared" ref="W12:W75" si="0">IF(T12&lt;U12,"×","○")</f>
        <v>○</v>
      </c>
    </row>
    <row r="13" spans="1:23" ht="36.75" customHeight="1" thickBot="1">
      <c r="A13" s="165">
        <f t="shared" ref="A13:A76" si="1">A12+1</f>
        <v>3</v>
      </c>
      <c r="B13" s="166">
        <f>IF(基本情報入力シート!C42="","",基本情報入力シート!C42)</f>
        <v>3456789123</v>
      </c>
      <c r="C13" s="167" t="str">
        <f>IF(基本情報入力シート!M42="","",基本情報入力シート!M42)</f>
        <v>兵庫県</v>
      </c>
      <c r="D13" s="167" t="str">
        <f>IF(基本情報入力シート!R42="","",基本情報入力シート!R42)</f>
        <v>兵庫県</v>
      </c>
      <c r="E13" s="167" t="str">
        <f>IF(基本情報入力シート!W42="","",基本情報入力シート!W42)</f>
        <v>尼崎市</v>
      </c>
      <c r="F13" s="167" t="str">
        <f>IF(基本情報入力シート!X42="","",基本情報入力シート!X42)</f>
        <v>介護保険事業所名称０３</v>
      </c>
      <c r="G13" s="167" t="str">
        <f>IF(基本情報入力シート!Y42="","",基本情報入力シート!Y42)</f>
        <v>通所型定額</v>
      </c>
      <c r="H13" s="169" t="s">
        <v>11</v>
      </c>
      <c r="I13" s="170">
        <v>6</v>
      </c>
      <c r="J13" s="171" t="s">
        <v>105</v>
      </c>
      <c r="K13" s="198">
        <v>2</v>
      </c>
      <c r="L13" s="172" t="s">
        <v>106</v>
      </c>
      <c r="M13" s="170">
        <v>6</v>
      </c>
      <c r="N13" s="172" t="s">
        <v>105</v>
      </c>
      <c r="O13" s="198">
        <v>5</v>
      </c>
      <c r="P13" s="171" t="s">
        <v>108</v>
      </c>
      <c r="Q13" s="173" t="s">
        <v>14</v>
      </c>
      <c r="R13" s="174">
        <f t="shared" ref="R13:R76" si="2">IF(O13="","",O13-K13+1)</f>
        <v>4</v>
      </c>
      <c r="S13" s="173" t="s">
        <v>107</v>
      </c>
      <c r="T13" s="202">
        <v>128470</v>
      </c>
      <c r="U13" s="203">
        <v>68580</v>
      </c>
      <c r="V13" s="164" t="str">
        <f>IFERROR(ROUNDDOWN(ROUND(#REF!*#REF!,0)*#REF!,0)*2,"")</f>
        <v/>
      </c>
      <c r="W13" s="64" t="str">
        <f t="shared" si="0"/>
        <v>○</v>
      </c>
    </row>
    <row r="14" spans="1:23" ht="36.75" customHeight="1" thickBot="1">
      <c r="A14" s="165">
        <f t="shared" si="1"/>
        <v>4</v>
      </c>
      <c r="B14" s="166" t="str">
        <f>IF(基本情報入力シート!C43="","",基本情報入力シート!C43)</f>
        <v/>
      </c>
      <c r="C14" s="167" t="str">
        <f>IF(基本情報入力シート!M43="","",基本情報入力シート!M43)</f>
        <v/>
      </c>
      <c r="D14" s="167" t="str">
        <f>IF(基本情報入力シート!R43="","",基本情報入力シート!R43)</f>
        <v/>
      </c>
      <c r="E14" s="167" t="str">
        <f>IF(基本情報入力シート!W43="","",基本情報入力シート!W43)</f>
        <v/>
      </c>
      <c r="F14" s="167" t="str">
        <f>IF(基本情報入力シート!X43="","",基本情報入力シート!X43)</f>
        <v/>
      </c>
      <c r="G14" s="168" t="str">
        <f>IF(基本情報入力シート!Y43="","",基本情報入力シート!Y43)</f>
        <v/>
      </c>
      <c r="H14" s="169" t="s">
        <v>11</v>
      </c>
      <c r="I14" s="170">
        <v>6</v>
      </c>
      <c r="J14" s="171" t="s">
        <v>105</v>
      </c>
      <c r="K14" s="198">
        <v>2</v>
      </c>
      <c r="L14" s="172" t="s">
        <v>106</v>
      </c>
      <c r="M14" s="170">
        <v>6</v>
      </c>
      <c r="N14" s="172" t="s">
        <v>105</v>
      </c>
      <c r="O14" s="198">
        <v>5</v>
      </c>
      <c r="P14" s="171" t="s">
        <v>108</v>
      </c>
      <c r="Q14" s="173" t="s">
        <v>14</v>
      </c>
      <c r="R14" s="174">
        <f t="shared" si="2"/>
        <v>4</v>
      </c>
      <c r="S14" s="173" t="s">
        <v>107</v>
      </c>
      <c r="T14" s="202"/>
      <c r="U14" s="203"/>
      <c r="V14" s="164" t="str">
        <f>IFERROR(ROUNDDOWN(ROUND(#REF!*#REF!,0)*#REF!,0)*2,"")</f>
        <v/>
      </c>
      <c r="W14" s="64" t="str">
        <f>IF(T14&lt;U14,"×","○")</f>
        <v>○</v>
      </c>
    </row>
    <row r="15" spans="1:23" ht="36.75" customHeight="1" thickBot="1">
      <c r="A15" s="165">
        <f t="shared" si="1"/>
        <v>5</v>
      </c>
      <c r="B15" s="166" t="str">
        <f>IF(基本情報入力シート!C44="","",基本情報入力シート!C44)</f>
        <v/>
      </c>
      <c r="C15" s="167" t="str">
        <f>IF(基本情報入力シート!M44="","",基本情報入力シート!M44)</f>
        <v/>
      </c>
      <c r="D15" s="167" t="str">
        <f>IF(基本情報入力シート!R44="","",基本情報入力シート!R44)</f>
        <v/>
      </c>
      <c r="E15" s="167" t="str">
        <f>IF(基本情報入力シート!W44="","",基本情報入力シート!W44)</f>
        <v/>
      </c>
      <c r="F15" s="167" t="str">
        <f>IF(基本情報入力シート!X44="","",基本情報入力シート!X44)</f>
        <v/>
      </c>
      <c r="G15" s="167" t="str">
        <f>IF(基本情報入力シート!Y44="","",基本情報入力シート!Y44)</f>
        <v/>
      </c>
      <c r="H15" s="169" t="s">
        <v>11</v>
      </c>
      <c r="I15" s="170">
        <v>6</v>
      </c>
      <c r="J15" s="171" t="s">
        <v>105</v>
      </c>
      <c r="K15" s="198">
        <v>2</v>
      </c>
      <c r="L15" s="172" t="s">
        <v>106</v>
      </c>
      <c r="M15" s="170">
        <v>6</v>
      </c>
      <c r="N15" s="172" t="s">
        <v>105</v>
      </c>
      <c r="O15" s="198">
        <v>5</v>
      </c>
      <c r="P15" s="171" t="s">
        <v>108</v>
      </c>
      <c r="Q15" s="173" t="s">
        <v>14</v>
      </c>
      <c r="R15" s="174">
        <f t="shared" si="2"/>
        <v>4</v>
      </c>
      <c r="S15" s="173" t="s">
        <v>107</v>
      </c>
      <c r="T15" s="202"/>
      <c r="U15" s="203"/>
      <c r="V15" s="164" t="str">
        <f>IFERROR(ROUNDDOWN(ROUND(#REF!*#REF!,0)*#REF!,0)*2,"")</f>
        <v/>
      </c>
      <c r="W15" s="64" t="str">
        <f t="shared" si="0"/>
        <v>○</v>
      </c>
    </row>
    <row r="16" spans="1:23" ht="36.75" customHeight="1" thickBot="1">
      <c r="A16" s="165">
        <f t="shared" si="1"/>
        <v>6</v>
      </c>
      <c r="B16" s="166" t="str">
        <f>IF(基本情報入力シート!C45="","",基本情報入力シート!C45)</f>
        <v/>
      </c>
      <c r="C16" s="167" t="str">
        <f>IF(基本情報入力シート!M45="","",基本情報入力シート!M45)</f>
        <v/>
      </c>
      <c r="D16" s="167" t="str">
        <f>IF(基本情報入力シート!R45="","",基本情報入力シート!R45)</f>
        <v/>
      </c>
      <c r="E16" s="167" t="str">
        <f>IF(基本情報入力シート!W45="","",基本情報入力シート!W45)</f>
        <v/>
      </c>
      <c r="F16" s="167" t="str">
        <f>IF(基本情報入力シート!X45="","",基本情報入力シート!X45)</f>
        <v/>
      </c>
      <c r="G16" s="168" t="str">
        <f>IF(基本情報入力シート!Y45="","",基本情報入力シート!Y45)</f>
        <v/>
      </c>
      <c r="H16" s="169" t="s">
        <v>11</v>
      </c>
      <c r="I16" s="170">
        <v>6</v>
      </c>
      <c r="J16" s="171" t="s">
        <v>105</v>
      </c>
      <c r="K16" s="198">
        <v>2</v>
      </c>
      <c r="L16" s="172" t="s">
        <v>106</v>
      </c>
      <c r="M16" s="170">
        <v>6</v>
      </c>
      <c r="N16" s="172" t="s">
        <v>105</v>
      </c>
      <c r="O16" s="198">
        <v>5</v>
      </c>
      <c r="P16" s="171" t="s">
        <v>108</v>
      </c>
      <c r="Q16" s="173" t="s">
        <v>109</v>
      </c>
      <c r="R16" s="174">
        <f t="shared" si="2"/>
        <v>4</v>
      </c>
      <c r="S16" s="173" t="s">
        <v>110</v>
      </c>
      <c r="T16" s="202"/>
      <c r="U16" s="203"/>
      <c r="V16" s="164" t="str">
        <f>IFERROR(ROUNDDOWN(ROUND(#REF!*#REF!,0)*#REF!,0)*2,"")</f>
        <v/>
      </c>
      <c r="W16" s="64" t="str">
        <f t="shared" si="0"/>
        <v>○</v>
      </c>
    </row>
    <row r="17" spans="1:23" ht="36.75" customHeight="1" thickBot="1">
      <c r="A17" s="165">
        <f t="shared" si="1"/>
        <v>7</v>
      </c>
      <c r="B17" s="166" t="str">
        <f>IF(基本情報入力シート!C46="","",基本情報入力シート!C46)</f>
        <v/>
      </c>
      <c r="C17" s="167" t="str">
        <f>IF(基本情報入力シート!M46="","",基本情報入力シート!M46)</f>
        <v/>
      </c>
      <c r="D17" s="167" t="str">
        <f>IF(基本情報入力シート!R46="","",基本情報入力シート!R46)</f>
        <v/>
      </c>
      <c r="E17" s="167" t="str">
        <f>IF(基本情報入力シート!W46="","",基本情報入力シート!W46)</f>
        <v/>
      </c>
      <c r="F17" s="167" t="str">
        <f>IF(基本情報入力シート!X46="","",基本情報入力シート!X46)</f>
        <v/>
      </c>
      <c r="G17" s="167" t="str">
        <f>IF(基本情報入力シート!Y46="","",基本情報入力シート!Y46)</f>
        <v/>
      </c>
      <c r="H17" s="169" t="s">
        <v>11</v>
      </c>
      <c r="I17" s="170">
        <v>6</v>
      </c>
      <c r="J17" s="171" t="s">
        <v>105</v>
      </c>
      <c r="K17" s="198">
        <v>2</v>
      </c>
      <c r="L17" s="172" t="s">
        <v>106</v>
      </c>
      <c r="M17" s="170">
        <v>6</v>
      </c>
      <c r="N17" s="172" t="s">
        <v>105</v>
      </c>
      <c r="O17" s="198">
        <v>5</v>
      </c>
      <c r="P17" s="171" t="s">
        <v>108</v>
      </c>
      <c r="Q17" s="173" t="s">
        <v>14</v>
      </c>
      <c r="R17" s="174">
        <f t="shared" si="2"/>
        <v>4</v>
      </c>
      <c r="S17" s="173" t="s">
        <v>107</v>
      </c>
      <c r="T17" s="202"/>
      <c r="U17" s="203"/>
      <c r="V17" s="164" t="str">
        <f>IFERROR(ROUNDDOWN(ROUND(#REF!*#REF!,0)*#REF!,0)*2,"")</f>
        <v/>
      </c>
      <c r="W17" s="64" t="str">
        <f t="shared" si="0"/>
        <v>○</v>
      </c>
    </row>
    <row r="18" spans="1:23" ht="36.75" customHeight="1" thickBot="1">
      <c r="A18" s="165">
        <f t="shared" si="1"/>
        <v>8</v>
      </c>
      <c r="B18" s="166" t="str">
        <f>IF(基本情報入力シート!C47="","",基本情報入力シート!C47)</f>
        <v/>
      </c>
      <c r="C18" s="167" t="str">
        <f>IF(基本情報入力シート!M47="","",基本情報入力シート!M47)</f>
        <v/>
      </c>
      <c r="D18" s="167" t="str">
        <f>IF(基本情報入力シート!R47="","",基本情報入力シート!R47)</f>
        <v/>
      </c>
      <c r="E18" s="167" t="str">
        <f>IF(基本情報入力シート!W47="","",基本情報入力シート!W47)</f>
        <v/>
      </c>
      <c r="F18" s="167" t="str">
        <f>IF(基本情報入力シート!X47="","",基本情報入力シート!X47)</f>
        <v/>
      </c>
      <c r="G18" s="168" t="str">
        <f>IF(基本情報入力シート!Y47="","",基本情報入力シート!Y47)</f>
        <v/>
      </c>
      <c r="H18" s="169" t="s">
        <v>11</v>
      </c>
      <c r="I18" s="170">
        <v>6</v>
      </c>
      <c r="J18" s="171" t="s">
        <v>105</v>
      </c>
      <c r="K18" s="198">
        <v>2</v>
      </c>
      <c r="L18" s="172" t="s">
        <v>106</v>
      </c>
      <c r="M18" s="170">
        <v>6</v>
      </c>
      <c r="N18" s="172" t="s">
        <v>105</v>
      </c>
      <c r="O18" s="198">
        <v>5</v>
      </c>
      <c r="P18" s="171" t="s">
        <v>108</v>
      </c>
      <c r="Q18" s="173" t="s">
        <v>109</v>
      </c>
      <c r="R18" s="174">
        <f t="shared" si="2"/>
        <v>4</v>
      </c>
      <c r="S18" s="173" t="s">
        <v>110</v>
      </c>
      <c r="T18" s="202"/>
      <c r="U18" s="203"/>
      <c r="V18" s="164" t="str">
        <f>IFERROR(ROUNDDOWN(ROUND(#REF!*#REF!,0)*#REF!,0)*2,"")</f>
        <v/>
      </c>
      <c r="W18" s="64" t="str">
        <f t="shared" si="0"/>
        <v>○</v>
      </c>
    </row>
    <row r="19" spans="1:23" ht="36.75" customHeight="1" thickBot="1">
      <c r="A19" s="165">
        <f t="shared" si="1"/>
        <v>9</v>
      </c>
      <c r="B19" s="166" t="str">
        <f>IF(基本情報入力シート!C48="","",基本情報入力シート!C48)</f>
        <v/>
      </c>
      <c r="C19" s="167" t="str">
        <f>IF(基本情報入力シート!M48="","",基本情報入力シート!M48)</f>
        <v/>
      </c>
      <c r="D19" s="167" t="str">
        <f>IF(基本情報入力シート!R48="","",基本情報入力シート!R48)</f>
        <v/>
      </c>
      <c r="E19" s="167" t="str">
        <f>IF(基本情報入力シート!W48="","",基本情報入力シート!W48)</f>
        <v/>
      </c>
      <c r="F19" s="167" t="str">
        <f>IF(基本情報入力シート!X48="","",基本情報入力シート!X48)</f>
        <v/>
      </c>
      <c r="G19" s="167" t="str">
        <f>IF(基本情報入力シート!Y48="","",基本情報入力シート!Y48)</f>
        <v/>
      </c>
      <c r="H19" s="169" t="s">
        <v>11</v>
      </c>
      <c r="I19" s="170">
        <v>6</v>
      </c>
      <c r="J19" s="171" t="s">
        <v>105</v>
      </c>
      <c r="K19" s="198">
        <v>2</v>
      </c>
      <c r="L19" s="172" t="s">
        <v>106</v>
      </c>
      <c r="M19" s="170">
        <v>6</v>
      </c>
      <c r="N19" s="172" t="s">
        <v>105</v>
      </c>
      <c r="O19" s="198">
        <v>5</v>
      </c>
      <c r="P19" s="171" t="s">
        <v>108</v>
      </c>
      <c r="Q19" s="173" t="s">
        <v>14</v>
      </c>
      <c r="R19" s="174">
        <f t="shared" si="2"/>
        <v>4</v>
      </c>
      <c r="S19" s="173" t="s">
        <v>107</v>
      </c>
      <c r="T19" s="202"/>
      <c r="U19" s="203"/>
      <c r="V19" s="164" t="str">
        <f>IFERROR(ROUNDDOWN(ROUND(#REF!*#REF!,0)*#REF!,0)*2,"")</f>
        <v/>
      </c>
      <c r="W19" s="64" t="str">
        <f t="shared" si="0"/>
        <v>○</v>
      </c>
    </row>
    <row r="20" spans="1:23" ht="36.75" customHeight="1" thickBot="1">
      <c r="A20" s="165">
        <f t="shared" si="1"/>
        <v>10</v>
      </c>
      <c r="B20" s="166" t="str">
        <f>IF(基本情報入力シート!C49="","",基本情報入力シート!C49)</f>
        <v/>
      </c>
      <c r="C20" s="167" t="str">
        <f>IF(基本情報入力シート!M49="","",基本情報入力シート!M49)</f>
        <v/>
      </c>
      <c r="D20" s="167" t="str">
        <f>IF(基本情報入力シート!R49="","",基本情報入力シート!R49)</f>
        <v/>
      </c>
      <c r="E20" s="167" t="str">
        <f>IF(基本情報入力シート!W49="","",基本情報入力シート!W49)</f>
        <v/>
      </c>
      <c r="F20" s="167" t="str">
        <f>IF(基本情報入力シート!X49="","",基本情報入力シート!X49)</f>
        <v/>
      </c>
      <c r="G20" s="168" t="str">
        <f>IF(基本情報入力シート!Y49="","",基本情報入力シート!Y49)</f>
        <v/>
      </c>
      <c r="H20" s="169" t="s">
        <v>11</v>
      </c>
      <c r="I20" s="170">
        <v>6</v>
      </c>
      <c r="J20" s="171" t="s">
        <v>105</v>
      </c>
      <c r="K20" s="198">
        <v>2</v>
      </c>
      <c r="L20" s="172" t="s">
        <v>106</v>
      </c>
      <c r="M20" s="170">
        <v>6</v>
      </c>
      <c r="N20" s="172" t="s">
        <v>105</v>
      </c>
      <c r="O20" s="198">
        <v>5</v>
      </c>
      <c r="P20" s="171" t="s">
        <v>108</v>
      </c>
      <c r="Q20" s="173" t="s">
        <v>109</v>
      </c>
      <c r="R20" s="174">
        <f t="shared" si="2"/>
        <v>4</v>
      </c>
      <c r="S20" s="173" t="s">
        <v>110</v>
      </c>
      <c r="T20" s="202"/>
      <c r="U20" s="203"/>
      <c r="V20" s="164" t="str">
        <f>IFERROR(ROUNDDOWN(ROUND(#REF!*#REF!,0)*#REF!,0)*2,"")</f>
        <v/>
      </c>
      <c r="W20" s="64" t="str">
        <f t="shared" si="0"/>
        <v>○</v>
      </c>
    </row>
    <row r="21" spans="1:23" ht="36.75" customHeight="1" thickBot="1">
      <c r="A21" s="165">
        <f t="shared" si="1"/>
        <v>11</v>
      </c>
      <c r="B21" s="166" t="str">
        <f>IF(基本情報入力シート!C50="","",基本情報入力シート!C50)</f>
        <v/>
      </c>
      <c r="C21" s="167" t="str">
        <f>IF(基本情報入力シート!M50="","",基本情報入力シート!M50)</f>
        <v/>
      </c>
      <c r="D21" s="167" t="str">
        <f>IF(基本情報入力シート!R50="","",基本情報入力シート!R50)</f>
        <v/>
      </c>
      <c r="E21" s="167" t="str">
        <f>IF(基本情報入力シート!W50="","",基本情報入力シート!W50)</f>
        <v/>
      </c>
      <c r="F21" s="167" t="str">
        <f>IF(基本情報入力シート!X50="","",基本情報入力シート!X50)</f>
        <v/>
      </c>
      <c r="G21" s="167" t="str">
        <f>IF(基本情報入力シート!Y50="","",基本情報入力シート!Y50)</f>
        <v/>
      </c>
      <c r="H21" s="169" t="s">
        <v>11</v>
      </c>
      <c r="I21" s="170">
        <v>6</v>
      </c>
      <c r="J21" s="171" t="s">
        <v>105</v>
      </c>
      <c r="K21" s="198">
        <v>2</v>
      </c>
      <c r="L21" s="172" t="s">
        <v>106</v>
      </c>
      <c r="M21" s="170">
        <v>6</v>
      </c>
      <c r="N21" s="172" t="s">
        <v>105</v>
      </c>
      <c r="O21" s="198">
        <v>5</v>
      </c>
      <c r="P21" s="171" t="s">
        <v>108</v>
      </c>
      <c r="Q21" s="173" t="s">
        <v>14</v>
      </c>
      <c r="R21" s="174">
        <f t="shared" si="2"/>
        <v>4</v>
      </c>
      <c r="S21" s="173" t="s">
        <v>107</v>
      </c>
      <c r="T21" s="202"/>
      <c r="U21" s="203"/>
      <c r="V21" s="164" t="str">
        <f>IFERROR(ROUNDDOWN(ROUND(#REF!*#REF!,0)*#REF!,0)*2,"")</f>
        <v/>
      </c>
      <c r="W21" s="64" t="str">
        <f t="shared" si="0"/>
        <v>○</v>
      </c>
    </row>
    <row r="22" spans="1:23" ht="36.75" customHeight="1" thickBot="1">
      <c r="A22" s="165">
        <f t="shared" si="1"/>
        <v>12</v>
      </c>
      <c r="B22" s="166" t="str">
        <f>IF(基本情報入力シート!C51="","",基本情報入力シート!C51)</f>
        <v/>
      </c>
      <c r="C22" s="167" t="str">
        <f>IF(基本情報入力シート!M51="","",基本情報入力シート!M51)</f>
        <v/>
      </c>
      <c r="D22" s="167" t="str">
        <f>IF(基本情報入力シート!R51="","",基本情報入力シート!R51)</f>
        <v/>
      </c>
      <c r="E22" s="167" t="str">
        <f>IF(基本情報入力シート!W51="","",基本情報入力シート!W51)</f>
        <v/>
      </c>
      <c r="F22" s="167" t="str">
        <f>IF(基本情報入力シート!X51="","",基本情報入力シート!X51)</f>
        <v/>
      </c>
      <c r="G22" s="168" t="str">
        <f>IF(基本情報入力シート!Y51="","",基本情報入力シート!Y51)</f>
        <v/>
      </c>
      <c r="H22" s="169" t="s">
        <v>11</v>
      </c>
      <c r="I22" s="170">
        <v>6</v>
      </c>
      <c r="J22" s="171" t="s">
        <v>105</v>
      </c>
      <c r="K22" s="198">
        <v>2</v>
      </c>
      <c r="L22" s="172" t="s">
        <v>106</v>
      </c>
      <c r="M22" s="170">
        <v>6</v>
      </c>
      <c r="N22" s="172" t="s">
        <v>105</v>
      </c>
      <c r="O22" s="198">
        <v>5</v>
      </c>
      <c r="P22" s="171" t="s">
        <v>108</v>
      </c>
      <c r="Q22" s="173" t="s">
        <v>109</v>
      </c>
      <c r="R22" s="174">
        <f t="shared" si="2"/>
        <v>4</v>
      </c>
      <c r="S22" s="173" t="s">
        <v>110</v>
      </c>
      <c r="T22" s="202"/>
      <c r="U22" s="203"/>
      <c r="V22" s="164" t="str">
        <f>IFERROR(ROUNDDOWN(ROUND(#REF!*#REF!,0)*#REF!,0)*2,"")</f>
        <v/>
      </c>
      <c r="W22" s="64" t="str">
        <f t="shared" si="0"/>
        <v>○</v>
      </c>
    </row>
    <row r="23" spans="1:23" ht="36.75" customHeight="1" thickBot="1">
      <c r="A23" s="165">
        <f t="shared" si="1"/>
        <v>13</v>
      </c>
      <c r="B23" s="166" t="str">
        <f>IF(基本情報入力シート!C52="","",基本情報入力シート!C52)</f>
        <v/>
      </c>
      <c r="C23" s="167" t="str">
        <f>IF(基本情報入力シート!M52="","",基本情報入力シート!M52)</f>
        <v/>
      </c>
      <c r="D23" s="167" t="str">
        <f>IF(基本情報入力シート!R52="","",基本情報入力シート!R52)</f>
        <v/>
      </c>
      <c r="E23" s="167" t="str">
        <f>IF(基本情報入力シート!W52="","",基本情報入力シート!W52)</f>
        <v/>
      </c>
      <c r="F23" s="167" t="str">
        <f>IF(基本情報入力シート!X52="","",基本情報入力シート!X52)</f>
        <v/>
      </c>
      <c r="G23" s="167" t="str">
        <f>IF(基本情報入力シート!Y52="","",基本情報入力シート!Y52)</f>
        <v/>
      </c>
      <c r="H23" s="169" t="s">
        <v>11</v>
      </c>
      <c r="I23" s="170">
        <v>6</v>
      </c>
      <c r="J23" s="171" t="s">
        <v>105</v>
      </c>
      <c r="K23" s="198">
        <v>2</v>
      </c>
      <c r="L23" s="172" t="s">
        <v>106</v>
      </c>
      <c r="M23" s="170">
        <v>6</v>
      </c>
      <c r="N23" s="172" t="s">
        <v>105</v>
      </c>
      <c r="O23" s="198">
        <v>5</v>
      </c>
      <c r="P23" s="171" t="s">
        <v>108</v>
      </c>
      <c r="Q23" s="173" t="s">
        <v>14</v>
      </c>
      <c r="R23" s="174">
        <f t="shared" si="2"/>
        <v>4</v>
      </c>
      <c r="S23" s="173" t="s">
        <v>107</v>
      </c>
      <c r="T23" s="202"/>
      <c r="U23" s="203"/>
      <c r="V23" s="164" t="str">
        <f>IFERROR(ROUNDDOWN(ROUND(#REF!*#REF!,0)*#REF!,0)*2,"")</f>
        <v/>
      </c>
      <c r="W23" s="64" t="str">
        <f t="shared" si="0"/>
        <v>○</v>
      </c>
    </row>
    <row r="24" spans="1:23" ht="36.75" customHeight="1" thickBot="1">
      <c r="A24" s="165">
        <f t="shared" si="1"/>
        <v>14</v>
      </c>
      <c r="B24" s="166" t="str">
        <f>IF(基本情報入力シート!C53="","",基本情報入力シート!C53)</f>
        <v/>
      </c>
      <c r="C24" s="167" t="str">
        <f>IF(基本情報入力シート!M53="","",基本情報入力シート!M53)</f>
        <v/>
      </c>
      <c r="D24" s="167" t="str">
        <f>IF(基本情報入力シート!R53="","",基本情報入力シート!R53)</f>
        <v/>
      </c>
      <c r="E24" s="167" t="str">
        <f>IF(基本情報入力シート!W53="","",基本情報入力シート!W53)</f>
        <v/>
      </c>
      <c r="F24" s="167" t="str">
        <f>IF(基本情報入力シート!X53="","",基本情報入力シート!X53)</f>
        <v/>
      </c>
      <c r="G24" s="168" t="str">
        <f>IF(基本情報入力シート!Y53="","",基本情報入力シート!Y53)</f>
        <v/>
      </c>
      <c r="H24" s="169" t="s">
        <v>11</v>
      </c>
      <c r="I24" s="170">
        <v>6</v>
      </c>
      <c r="J24" s="171" t="s">
        <v>105</v>
      </c>
      <c r="K24" s="198">
        <v>2</v>
      </c>
      <c r="L24" s="172" t="s">
        <v>106</v>
      </c>
      <c r="M24" s="170">
        <v>6</v>
      </c>
      <c r="N24" s="172" t="s">
        <v>105</v>
      </c>
      <c r="O24" s="198">
        <v>5</v>
      </c>
      <c r="P24" s="171" t="s">
        <v>108</v>
      </c>
      <c r="Q24" s="173" t="s">
        <v>109</v>
      </c>
      <c r="R24" s="174">
        <f t="shared" si="2"/>
        <v>4</v>
      </c>
      <c r="S24" s="173" t="s">
        <v>110</v>
      </c>
      <c r="T24" s="202"/>
      <c r="U24" s="203"/>
      <c r="V24" s="164" t="str">
        <f>IFERROR(ROUNDDOWN(ROUND(#REF!*#REF!,0)*#REF!,0)*2,"")</f>
        <v/>
      </c>
      <c r="W24" s="64" t="str">
        <f t="shared" si="0"/>
        <v>○</v>
      </c>
    </row>
    <row r="25" spans="1:23" ht="36.75" customHeight="1" thickBot="1">
      <c r="A25" s="165">
        <f t="shared" si="1"/>
        <v>15</v>
      </c>
      <c r="B25" s="166" t="str">
        <f>IF(基本情報入力シート!C54="","",基本情報入力シート!C54)</f>
        <v/>
      </c>
      <c r="C25" s="167" t="str">
        <f>IF(基本情報入力シート!M54="","",基本情報入力シート!M54)</f>
        <v/>
      </c>
      <c r="D25" s="167" t="str">
        <f>IF(基本情報入力シート!R54="","",基本情報入力シート!R54)</f>
        <v/>
      </c>
      <c r="E25" s="167" t="str">
        <f>IF(基本情報入力シート!W54="","",基本情報入力シート!W54)</f>
        <v/>
      </c>
      <c r="F25" s="167" t="str">
        <f>IF(基本情報入力シート!X54="","",基本情報入力シート!X54)</f>
        <v/>
      </c>
      <c r="G25" s="167" t="str">
        <f>IF(基本情報入力シート!Y54="","",基本情報入力シート!Y54)</f>
        <v/>
      </c>
      <c r="H25" s="169" t="s">
        <v>11</v>
      </c>
      <c r="I25" s="170">
        <v>6</v>
      </c>
      <c r="J25" s="171" t="s">
        <v>105</v>
      </c>
      <c r="K25" s="198">
        <v>2</v>
      </c>
      <c r="L25" s="172" t="s">
        <v>106</v>
      </c>
      <c r="M25" s="170">
        <v>6</v>
      </c>
      <c r="N25" s="172" t="s">
        <v>105</v>
      </c>
      <c r="O25" s="198">
        <v>5</v>
      </c>
      <c r="P25" s="171" t="s">
        <v>108</v>
      </c>
      <c r="Q25" s="173" t="s">
        <v>14</v>
      </c>
      <c r="R25" s="174">
        <f t="shared" si="2"/>
        <v>4</v>
      </c>
      <c r="S25" s="173" t="s">
        <v>107</v>
      </c>
      <c r="T25" s="202"/>
      <c r="U25" s="203"/>
      <c r="V25" s="164" t="str">
        <f>IFERROR(ROUNDDOWN(ROUND(#REF!*#REF!,0)*#REF!,0)*2,"")</f>
        <v/>
      </c>
      <c r="W25" s="64" t="str">
        <f t="shared" si="0"/>
        <v>○</v>
      </c>
    </row>
    <row r="26" spans="1:23" ht="36.75" customHeight="1" thickBot="1">
      <c r="A26" s="165">
        <f t="shared" si="1"/>
        <v>16</v>
      </c>
      <c r="B26" s="166" t="str">
        <f>IF(基本情報入力シート!C55="","",基本情報入力シート!C55)</f>
        <v/>
      </c>
      <c r="C26" s="167" t="str">
        <f>IF(基本情報入力シート!M55="","",基本情報入力シート!M55)</f>
        <v/>
      </c>
      <c r="D26" s="167" t="str">
        <f>IF(基本情報入力シート!R55="","",基本情報入力シート!R55)</f>
        <v/>
      </c>
      <c r="E26" s="167" t="str">
        <f>IF(基本情報入力シート!W55="","",基本情報入力シート!W55)</f>
        <v/>
      </c>
      <c r="F26" s="167" t="str">
        <f>IF(基本情報入力シート!X55="","",基本情報入力シート!X55)</f>
        <v/>
      </c>
      <c r="G26" s="168" t="str">
        <f>IF(基本情報入力シート!Y55="","",基本情報入力シート!Y55)</f>
        <v/>
      </c>
      <c r="H26" s="169" t="s">
        <v>11</v>
      </c>
      <c r="I26" s="170">
        <v>6</v>
      </c>
      <c r="J26" s="171" t="s">
        <v>105</v>
      </c>
      <c r="K26" s="198">
        <v>2</v>
      </c>
      <c r="L26" s="172" t="s">
        <v>106</v>
      </c>
      <c r="M26" s="170">
        <v>6</v>
      </c>
      <c r="N26" s="172" t="s">
        <v>105</v>
      </c>
      <c r="O26" s="198">
        <v>5</v>
      </c>
      <c r="P26" s="171" t="s">
        <v>108</v>
      </c>
      <c r="Q26" s="173" t="s">
        <v>109</v>
      </c>
      <c r="R26" s="174">
        <f t="shared" si="2"/>
        <v>4</v>
      </c>
      <c r="S26" s="173" t="s">
        <v>110</v>
      </c>
      <c r="T26" s="202"/>
      <c r="U26" s="203"/>
      <c r="V26" s="164" t="str">
        <f>IFERROR(ROUNDDOWN(ROUND(#REF!*#REF!,0)*#REF!,0)*2,"")</f>
        <v/>
      </c>
      <c r="W26" s="64" t="str">
        <f t="shared" si="0"/>
        <v>○</v>
      </c>
    </row>
    <row r="27" spans="1:23" ht="36.75" customHeight="1" thickBot="1">
      <c r="A27" s="165">
        <f t="shared" si="1"/>
        <v>17</v>
      </c>
      <c r="B27" s="166" t="str">
        <f>IF(基本情報入力シート!C56="","",基本情報入力シート!C56)</f>
        <v/>
      </c>
      <c r="C27" s="167" t="str">
        <f>IF(基本情報入力シート!M56="","",基本情報入力シート!M56)</f>
        <v/>
      </c>
      <c r="D27" s="167" t="str">
        <f>IF(基本情報入力シート!R56="","",基本情報入力シート!R56)</f>
        <v/>
      </c>
      <c r="E27" s="167" t="str">
        <f>IF(基本情報入力シート!W56="","",基本情報入力シート!W56)</f>
        <v/>
      </c>
      <c r="F27" s="167" t="str">
        <f>IF(基本情報入力シート!X56="","",基本情報入力シート!X56)</f>
        <v/>
      </c>
      <c r="G27" s="167" t="str">
        <f>IF(基本情報入力シート!Y56="","",基本情報入力シート!Y56)</f>
        <v/>
      </c>
      <c r="H27" s="169" t="s">
        <v>11</v>
      </c>
      <c r="I27" s="170">
        <v>6</v>
      </c>
      <c r="J27" s="171" t="s">
        <v>105</v>
      </c>
      <c r="K27" s="198">
        <v>2</v>
      </c>
      <c r="L27" s="172" t="s">
        <v>106</v>
      </c>
      <c r="M27" s="170">
        <v>6</v>
      </c>
      <c r="N27" s="172" t="s">
        <v>105</v>
      </c>
      <c r="O27" s="198">
        <v>5</v>
      </c>
      <c r="P27" s="171" t="s">
        <v>108</v>
      </c>
      <c r="Q27" s="173" t="s">
        <v>14</v>
      </c>
      <c r="R27" s="174">
        <f t="shared" si="2"/>
        <v>4</v>
      </c>
      <c r="S27" s="173" t="s">
        <v>107</v>
      </c>
      <c r="T27" s="202"/>
      <c r="U27" s="203"/>
      <c r="V27" s="164" t="str">
        <f>IFERROR(ROUNDDOWN(ROUND(#REF!*#REF!,0)*#REF!,0)*2,"")</f>
        <v/>
      </c>
      <c r="W27" s="64" t="str">
        <f t="shared" si="0"/>
        <v>○</v>
      </c>
    </row>
    <row r="28" spans="1:23" ht="36.75" customHeight="1" thickBot="1">
      <c r="A28" s="165">
        <f t="shared" si="1"/>
        <v>18</v>
      </c>
      <c r="B28" s="166" t="str">
        <f>IF(基本情報入力シート!C57="","",基本情報入力シート!C57)</f>
        <v/>
      </c>
      <c r="C28" s="167" t="str">
        <f>IF(基本情報入力シート!M57="","",基本情報入力シート!M57)</f>
        <v/>
      </c>
      <c r="D28" s="167" t="str">
        <f>IF(基本情報入力シート!R57="","",基本情報入力シート!R57)</f>
        <v/>
      </c>
      <c r="E28" s="167" t="str">
        <f>IF(基本情報入力シート!W57="","",基本情報入力シート!W57)</f>
        <v/>
      </c>
      <c r="F28" s="167" t="str">
        <f>IF(基本情報入力シート!X57="","",基本情報入力シート!X57)</f>
        <v/>
      </c>
      <c r="G28" s="168" t="str">
        <f>IF(基本情報入力シート!Y57="","",基本情報入力シート!Y57)</f>
        <v/>
      </c>
      <c r="H28" s="169" t="s">
        <v>11</v>
      </c>
      <c r="I28" s="170">
        <v>6</v>
      </c>
      <c r="J28" s="171" t="s">
        <v>105</v>
      </c>
      <c r="K28" s="198">
        <v>2</v>
      </c>
      <c r="L28" s="172" t="s">
        <v>106</v>
      </c>
      <c r="M28" s="170">
        <v>6</v>
      </c>
      <c r="N28" s="172" t="s">
        <v>105</v>
      </c>
      <c r="O28" s="198">
        <v>5</v>
      </c>
      <c r="P28" s="171" t="s">
        <v>108</v>
      </c>
      <c r="Q28" s="173" t="s">
        <v>109</v>
      </c>
      <c r="R28" s="174">
        <f t="shared" si="2"/>
        <v>4</v>
      </c>
      <c r="S28" s="173" t="s">
        <v>110</v>
      </c>
      <c r="T28" s="202"/>
      <c r="U28" s="203"/>
      <c r="V28" s="164" t="str">
        <f>IFERROR(ROUNDDOWN(ROUND(#REF!*#REF!,0)*#REF!,0)*2,"")</f>
        <v/>
      </c>
      <c r="W28" s="64" t="str">
        <f t="shared" si="0"/>
        <v>○</v>
      </c>
    </row>
    <row r="29" spans="1:23" ht="36.75" customHeight="1" thickBot="1">
      <c r="A29" s="165">
        <f t="shared" si="1"/>
        <v>19</v>
      </c>
      <c r="B29" s="166" t="str">
        <f>IF(基本情報入力シート!C58="","",基本情報入力シート!C58)</f>
        <v/>
      </c>
      <c r="C29" s="167" t="str">
        <f>IF(基本情報入力シート!M58="","",基本情報入力シート!M58)</f>
        <v/>
      </c>
      <c r="D29" s="167" t="str">
        <f>IF(基本情報入力シート!R58="","",基本情報入力シート!R58)</f>
        <v/>
      </c>
      <c r="E29" s="167" t="str">
        <f>IF(基本情報入力シート!W58="","",基本情報入力シート!W58)</f>
        <v/>
      </c>
      <c r="F29" s="167" t="str">
        <f>IF(基本情報入力シート!X58="","",基本情報入力シート!X58)</f>
        <v/>
      </c>
      <c r="G29" s="167" t="str">
        <f>IF(基本情報入力シート!Y58="","",基本情報入力シート!Y58)</f>
        <v/>
      </c>
      <c r="H29" s="169" t="s">
        <v>11</v>
      </c>
      <c r="I29" s="170">
        <v>6</v>
      </c>
      <c r="J29" s="171" t="s">
        <v>105</v>
      </c>
      <c r="K29" s="198">
        <v>2</v>
      </c>
      <c r="L29" s="172" t="s">
        <v>106</v>
      </c>
      <c r="M29" s="170">
        <v>6</v>
      </c>
      <c r="N29" s="172" t="s">
        <v>105</v>
      </c>
      <c r="O29" s="198">
        <v>5</v>
      </c>
      <c r="P29" s="171" t="s">
        <v>108</v>
      </c>
      <c r="Q29" s="173" t="s">
        <v>14</v>
      </c>
      <c r="R29" s="174">
        <f t="shared" si="2"/>
        <v>4</v>
      </c>
      <c r="S29" s="173" t="s">
        <v>107</v>
      </c>
      <c r="T29" s="202"/>
      <c r="U29" s="203"/>
      <c r="V29" s="164" t="str">
        <f>IFERROR(ROUNDDOWN(ROUND(#REF!*#REF!,0)*#REF!,0)*2,"")</f>
        <v/>
      </c>
      <c r="W29" s="64" t="str">
        <f t="shared" si="0"/>
        <v>○</v>
      </c>
    </row>
    <row r="30" spans="1:23" ht="36.75" customHeight="1" thickBot="1">
      <c r="A30" s="165">
        <f t="shared" si="1"/>
        <v>20</v>
      </c>
      <c r="B30" s="166" t="str">
        <f>IF(基本情報入力シート!C59="","",基本情報入力シート!C59)</f>
        <v/>
      </c>
      <c r="C30" s="167" t="str">
        <f>IF(基本情報入力シート!M59="","",基本情報入力シート!M59)</f>
        <v/>
      </c>
      <c r="D30" s="167" t="str">
        <f>IF(基本情報入力シート!R59="","",基本情報入力シート!R59)</f>
        <v/>
      </c>
      <c r="E30" s="167" t="str">
        <f>IF(基本情報入力シート!W59="","",基本情報入力シート!W59)</f>
        <v/>
      </c>
      <c r="F30" s="167" t="str">
        <f>IF(基本情報入力シート!X59="","",基本情報入力シート!X59)</f>
        <v/>
      </c>
      <c r="G30" s="168" t="str">
        <f>IF(基本情報入力シート!Y59="","",基本情報入力シート!Y59)</f>
        <v/>
      </c>
      <c r="H30" s="169" t="s">
        <v>11</v>
      </c>
      <c r="I30" s="170">
        <v>6</v>
      </c>
      <c r="J30" s="171" t="s">
        <v>105</v>
      </c>
      <c r="K30" s="198">
        <v>2</v>
      </c>
      <c r="L30" s="172" t="s">
        <v>106</v>
      </c>
      <c r="M30" s="170">
        <v>6</v>
      </c>
      <c r="N30" s="172" t="s">
        <v>105</v>
      </c>
      <c r="O30" s="198">
        <v>5</v>
      </c>
      <c r="P30" s="171" t="s">
        <v>108</v>
      </c>
      <c r="Q30" s="173" t="s">
        <v>109</v>
      </c>
      <c r="R30" s="174">
        <f t="shared" si="2"/>
        <v>4</v>
      </c>
      <c r="S30" s="173" t="s">
        <v>110</v>
      </c>
      <c r="T30" s="202"/>
      <c r="U30" s="203"/>
      <c r="V30" s="164" t="str">
        <f>IFERROR(ROUNDDOWN(ROUND(#REF!*#REF!,0)*#REF!,0)*2,"")</f>
        <v/>
      </c>
      <c r="W30" s="64" t="str">
        <f t="shared" si="0"/>
        <v>○</v>
      </c>
    </row>
    <row r="31" spans="1:23" ht="36.75" customHeight="1" thickBot="1">
      <c r="A31" s="165">
        <f t="shared" si="1"/>
        <v>21</v>
      </c>
      <c r="B31" s="166" t="str">
        <f>IF(基本情報入力シート!C60="","",基本情報入力シート!C60)</f>
        <v/>
      </c>
      <c r="C31" s="167" t="str">
        <f>IF(基本情報入力シート!M60="","",基本情報入力シート!M60)</f>
        <v/>
      </c>
      <c r="D31" s="167" t="str">
        <f>IF(基本情報入力シート!R60="","",基本情報入力シート!R60)</f>
        <v/>
      </c>
      <c r="E31" s="167" t="str">
        <f>IF(基本情報入力シート!W60="","",基本情報入力シート!W60)</f>
        <v/>
      </c>
      <c r="F31" s="167" t="str">
        <f>IF(基本情報入力シート!X60="","",基本情報入力シート!X60)</f>
        <v/>
      </c>
      <c r="G31" s="167" t="str">
        <f>IF(基本情報入力シート!Y60="","",基本情報入力シート!Y60)</f>
        <v/>
      </c>
      <c r="H31" s="169" t="s">
        <v>11</v>
      </c>
      <c r="I31" s="170">
        <v>6</v>
      </c>
      <c r="J31" s="171" t="s">
        <v>105</v>
      </c>
      <c r="K31" s="198">
        <v>2</v>
      </c>
      <c r="L31" s="172" t="s">
        <v>106</v>
      </c>
      <c r="M31" s="170">
        <v>6</v>
      </c>
      <c r="N31" s="172" t="s">
        <v>105</v>
      </c>
      <c r="O31" s="198">
        <v>5</v>
      </c>
      <c r="P31" s="171" t="s">
        <v>108</v>
      </c>
      <c r="Q31" s="173" t="s">
        <v>14</v>
      </c>
      <c r="R31" s="174">
        <f t="shared" si="2"/>
        <v>4</v>
      </c>
      <c r="S31" s="173" t="s">
        <v>107</v>
      </c>
      <c r="T31" s="202"/>
      <c r="U31" s="203"/>
      <c r="V31" s="164" t="str">
        <f>IFERROR(ROUNDDOWN(ROUND(#REF!*#REF!,0)*#REF!,0)*2,"")</f>
        <v/>
      </c>
      <c r="W31" s="64" t="str">
        <f t="shared" si="0"/>
        <v>○</v>
      </c>
    </row>
    <row r="32" spans="1:23" ht="36.75" customHeight="1" thickBot="1">
      <c r="A32" s="165">
        <f t="shared" si="1"/>
        <v>22</v>
      </c>
      <c r="B32" s="166" t="str">
        <f>IF(基本情報入力シート!C61="","",基本情報入力シート!C61)</f>
        <v/>
      </c>
      <c r="C32" s="167" t="str">
        <f>IF(基本情報入力シート!M61="","",基本情報入力シート!M61)</f>
        <v/>
      </c>
      <c r="D32" s="167" t="str">
        <f>IF(基本情報入力シート!R61="","",基本情報入力シート!R61)</f>
        <v/>
      </c>
      <c r="E32" s="167" t="str">
        <f>IF(基本情報入力シート!W61="","",基本情報入力シート!W61)</f>
        <v/>
      </c>
      <c r="F32" s="167" t="str">
        <f>IF(基本情報入力シート!X61="","",基本情報入力シート!X61)</f>
        <v/>
      </c>
      <c r="G32" s="168" t="str">
        <f>IF(基本情報入力シート!Y61="","",基本情報入力シート!Y61)</f>
        <v/>
      </c>
      <c r="H32" s="169" t="s">
        <v>11</v>
      </c>
      <c r="I32" s="170">
        <v>6</v>
      </c>
      <c r="J32" s="171" t="s">
        <v>105</v>
      </c>
      <c r="K32" s="198">
        <v>2</v>
      </c>
      <c r="L32" s="172" t="s">
        <v>106</v>
      </c>
      <c r="M32" s="170">
        <v>6</v>
      </c>
      <c r="N32" s="172" t="s">
        <v>105</v>
      </c>
      <c r="O32" s="198">
        <v>5</v>
      </c>
      <c r="P32" s="171" t="s">
        <v>108</v>
      </c>
      <c r="Q32" s="173" t="s">
        <v>109</v>
      </c>
      <c r="R32" s="174">
        <f t="shared" si="2"/>
        <v>4</v>
      </c>
      <c r="S32" s="173" t="s">
        <v>110</v>
      </c>
      <c r="T32" s="202"/>
      <c r="U32" s="203"/>
      <c r="V32" s="164" t="str">
        <f>IFERROR(ROUNDDOWN(ROUND(#REF!*#REF!,0)*#REF!,0)*2,"")</f>
        <v/>
      </c>
      <c r="W32" s="64" t="str">
        <f t="shared" si="0"/>
        <v>○</v>
      </c>
    </row>
    <row r="33" spans="1:23" ht="36.75" customHeight="1" thickBot="1">
      <c r="A33" s="165">
        <f t="shared" si="1"/>
        <v>23</v>
      </c>
      <c r="B33" s="166" t="str">
        <f>IF(基本情報入力シート!C62="","",基本情報入力シート!C62)</f>
        <v/>
      </c>
      <c r="C33" s="167" t="str">
        <f>IF(基本情報入力シート!M62="","",基本情報入力シート!M62)</f>
        <v/>
      </c>
      <c r="D33" s="167" t="str">
        <f>IF(基本情報入力シート!R62="","",基本情報入力シート!R62)</f>
        <v/>
      </c>
      <c r="E33" s="167" t="str">
        <f>IF(基本情報入力シート!W62="","",基本情報入力シート!W62)</f>
        <v/>
      </c>
      <c r="F33" s="167" t="str">
        <f>IF(基本情報入力シート!X62="","",基本情報入力シート!X62)</f>
        <v/>
      </c>
      <c r="G33" s="167" t="str">
        <f>IF(基本情報入力シート!Y62="","",基本情報入力シート!Y62)</f>
        <v/>
      </c>
      <c r="H33" s="169" t="s">
        <v>11</v>
      </c>
      <c r="I33" s="170">
        <v>6</v>
      </c>
      <c r="J33" s="171" t="s">
        <v>105</v>
      </c>
      <c r="K33" s="198">
        <v>2</v>
      </c>
      <c r="L33" s="172" t="s">
        <v>106</v>
      </c>
      <c r="M33" s="170">
        <v>6</v>
      </c>
      <c r="N33" s="172" t="s">
        <v>105</v>
      </c>
      <c r="O33" s="198">
        <v>5</v>
      </c>
      <c r="P33" s="171" t="s">
        <v>108</v>
      </c>
      <c r="Q33" s="173" t="s">
        <v>14</v>
      </c>
      <c r="R33" s="174">
        <f t="shared" si="2"/>
        <v>4</v>
      </c>
      <c r="S33" s="173" t="s">
        <v>107</v>
      </c>
      <c r="T33" s="202"/>
      <c r="U33" s="203"/>
      <c r="V33" s="164" t="str">
        <f>IFERROR(ROUNDDOWN(ROUND(#REF!*#REF!,0)*#REF!,0)*2,"")</f>
        <v/>
      </c>
      <c r="W33" s="64" t="str">
        <f t="shared" si="0"/>
        <v>○</v>
      </c>
    </row>
    <row r="34" spans="1:23" ht="36.75" customHeight="1" thickBot="1">
      <c r="A34" s="165">
        <f t="shared" si="1"/>
        <v>24</v>
      </c>
      <c r="B34" s="166" t="str">
        <f>IF(基本情報入力シート!C63="","",基本情報入力シート!C63)</f>
        <v/>
      </c>
      <c r="C34" s="167" t="str">
        <f>IF(基本情報入力シート!M63="","",基本情報入力シート!M63)</f>
        <v/>
      </c>
      <c r="D34" s="167" t="str">
        <f>IF(基本情報入力シート!R63="","",基本情報入力シート!R63)</f>
        <v/>
      </c>
      <c r="E34" s="167" t="str">
        <f>IF(基本情報入力シート!W63="","",基本情報入力シート!W63)</f>
        <v/>
      </c>
      <c r="F34" s="167" t="str">
        <f>IF(基本情報入力シート!X63="","",基本情報入力シート!X63)</f>
        <v/>
      </c>
      <c r="G34" s="168" t="str">
        <f>IF(基本情報入力シート!Y63="","",基本情報入力シート!Y63)</f>
        <v/>
      </c>
      <c r="H34" s="169" t="s">
        <v>11</v>
      </c>
      <c r="I34" s="170">
        <v>6</v>
      </c>
      <c r="J34" s="171" t="s">
        <v>105</v>
      </c>
      <c r="K34" s="198">
        <v>2</v>
      </c>
      <c r="L34" s="172" t="s">
        <v>106</v>
      </c>
      <c r="M34" s="170">
        <v>6</v>
      </c>
      <c r="N34" s="172" t="s">
        <v>105</v>
      </c>
      <c r="O34" s="198">
        <v>5</v>
      </c>
      <c r="P34" s="171" t="s">
        <v>108</v>
      </c>
      <c r="Q34" s="173" t="s">
        <v>109</v>
      </c>
      <c r="R34" s="174">
        <f t="shared" si="2"/>
        <v>4</v>
      </c>
      <c r="S34" s="173" t="s">
        <v>110</v>
      </c>
      <c r="T34" s="202"/>
      <c r="U34" s="203"/>
      <c r="V34" s="164" t="str">
        <f>IFERROR(ROUNDDOWN(ROUND(#REF!*#REF!,0)*#REF!,0)*2,"")</f>
        <v/>
      </c>
      <c r="W34" s="64" t="str">
        <f t="shared" si="0"/>
        <v>○</v>
      </c>
    </row>
    <row r="35" spans="1:23" ht="36.75" customHeight="1" thickBot="1">
      <c r="A35" s="165">
        <f t="shared" si="1"/>
        <v>25</v>
      </c>
      <c r="B35" s="166" t="str">
        <f>IF(基本情報入力シート!C64="","",基本情報入力シート!C64)</f>
        <v/>
      </c>
      <c r="C35" s="167" t="str">
        <f>IF(基本情報入力シート!M64="","",基本情報入力シート!M64)</f>
        <v/>
      </c>
      <c r="D35" s="167" t="str">
        <f>IF(基本情報入力シート!R64="","",基本情報入力シート!R64)</f>
        <v/>
      </c>
      <c r="E35" s="167" t="str">
        <f>IF(基本情報入力シート!W64="","",基本情報入力シート!W64)</f>
        <v/>
      </c>
      <c r="F35" s="167" t="str">
        <f>IF(基本情報入力シート!X64="","",基本情報入力シート!X64)</f>
        <v/>
      </c>
      <c r="G35" s="167" t="str">
        <f>IF(基本情報入力シート!Y64="","",基本情報入力シート!Y64)</f>
        <v/>
      </c>
      <c r="H35" s="169" t="s">
        <v>11</v>
      </c>
      <c r="I35" s="170">
        <v>6</v>
      </c>
      <c r="J35" s="171" t="s">
        <v>105</v>
      </c>
      <c r="K35" s="198">
        <v>2</v>
      </c>
      <c r="L35" s="172" t="s">
        <v>106</v>
      </c>
      <c r="M35" s="170">
        <v>6</v>
      </c>
      <c r="N35" s="172" t="s">
        <v>105</v>
      </c>
      <c r="O35" s="198">
        <v>5</v>
      </c>
      <c r="P35" s="171" t="s">
        <v>108</v>
      </c>
      <c r="Q35" s="173" t="s">
        <v>14</v>
      </c>
      <c r="R35" s="174">
        <f t="shared" si="2"/>
        <v>4</v>
      </c>
      <c r="S35" s="173" t="s">
        <v>107</v>
      </c>
      <c r="T35" s="202"/>
      <c r="U35" s="203"/>
      <c r="V35" s="164" t="str">
        <f>IFERROR(ROUNDDOWN(ROUND(#REF!*#REF!,0)*#REF!,0)*2,"")</f>
        <v/>
      </c>
      <c r="W35" s="64" t="str">
        <f t="shared" si="0"/>
        <v>○</v>
      </c>
    </row>
    <row r="36" spans="1:23" ht="36.75" customHeight="1" thickBot="1">
      <c r="A36" s="165">
        <f t="shared" si="1"/>
        <v>26</v>
      </c>
      <c r="B36" s="166" t="str">
        <f>IF(基本情報入力シート!C65="","",基本情報入力シート!C65)</f>
        <v/>
      </c>
      <c r="C36" s="167" t="str">
        <f>IF(基本情報入力シート!M65="","",基本情報入力シート!M65)</f>
        <v/>
      </c>
      <c r="D36" s="167" t="str">
        <f>IF(基本情報入力シート!R65="","",基本情報入力シート!R65)</f>
        <v/>
      </c>
      <c r="E36" s="167" t="str">
        <f>IF(基本情報入力シート!W65="","",基本情報入力シート!W65)</f>
        <v/>
      </c>
      <c r="F36" s="167" t="str">
        <f>IF(基本情報入力シート!X65="","",基本情報入力シート!X65)</f>
        <v/>
      </c>
      <c r="G36" s="168" t="str">
        <f>IF(基本情報入力シート!Y65="","",基本情報入力シート!Y65)</f>
        <v/>
      </c>
      <c r="H36" s="169" t="s">
        <v>11</v>
      </c>
      <c r="I36" s="170">
        <v>6</v>
      </c>
      <c r="J36" s="171" t="s">
        <v>105</v>
      </c>
      <c r="K36" s="198">
        <v>2</v>
      </c>
      <c r="L36" s="172" t="s">
        <v>106</v>
      </c>
      <c r="M36" s="170">
        <v>6</v>
      </c>
      <c r="N36" s="172" t="s">
        <v>105</v>
      </c>
      <c r="O36" s="198">
        <v>5</v>
      </c>
      <c r="P36" s="171" t="s">
        <v>108</v>
      </c>
      <c r="Q36" s="173" t="s">
        <v>109</v>
      </c>
      <c r="R36" s="174">
        <f t="shared" si="2"/>
        <v>4</v>
      </c>
      <c r="S36" s="173" t="s">
        <v>110</v>
      </c>
      <c r="T36" s="202"/>
      <c r="U36" s="203"/>
      <c r="V36" s="164" t="str">
        <f>IFERROR(ROUNDDOWN(ROUND(#REF!*#REF!,0)*#REF!,0)*2,"")</f>
        <v/>
      </c>
      <c r="W36" s="64" t="str">
        <f t="shared" si="0"/>
        <v>○</v>
      </c>
    </row>
    <row r="37" spans="1:23" ht="36.75" customHeight="1" thickBot="1">
      <c r="A37" s="165">
        <f t="shared" si="1"/>
        <v>27</v>
      </c>
      <c r="B37" s="166" t="str">
        <f>IF(基本情報入力シート!C66="","",基本情報入力シート!C66)</f>
        <v/>
      </c>
      <c r="C37" s="167" t="str">
        <f>IF(基本情報入力シート!M66="","",基本情報入力シート!M66)</f>
        <v/>
      </c>
      <c r="D37" s="167" t="str">
        <f>IF(基本情報入力シート!R66="","",基本情報入力シート!R66)</f>
        <v/>
      </c>
      <c r="E37" s="167" t="str">
        <f>IF(基本情報入力シート!W66="","",基本情報入力シート!W66)</f>
        <v/>
      </c>
      <c r="F37" s="167" t="str">
        <f>IF(基本情報入力シート!X66="","",基本情報入力シート!X66)</f>
        <v/>
      </c>
      <c r="G37" s="167" t="str">
        <f>IF(基本情報入力シート!Y66="","",基本情報入力シート!Y66)</f>
        <v/>
      </c>
      <c r="H37" s="169" t="s">
        <v>11</v>
      </c>
      <c r="I37" s="170">
        <v>6</v>
      </c>
      <c r="J37" s="171" t="s">
        <v>105</v>
      </c>
      <c r="K37" s="198">
        <v>2</v>
      </c>
      <c r="L37" s="172" t="s">
        <v>106</v>
      </c>
      <c r="M37" s="170">
        <v>6</v>
      </c>
      <c r="N37" s="172" t="s">
        <v>105</v>
      </c>
      <c r="O37" s="198">
        <v>5</v>
      </c>
      <c r="P37" s="171" t="s">
        <v>108</v>
      </c>
      <c r="Q37" s="173" t="s">
        <v>14</v>
      </c>
      <c r="R37" s="174">
        <f t="shared" si="2"/>
        <v>4</v>
      </c>
      <c r="S37" s="173" t="s">
        <v>107</v>
      </c>
      <c r="T37" s="202"/>
      <c r="U37" s="203"/>
      <c r="V37" s="164" t="str">
        <f>IFERROR(ROUNDDOWN(ROUND(#REF!*#REF!,0)*#REF!,0)*2,"")</f>
        <v/>
      </c>
      <c r="W37" s="64" t="str">
        <f t="shared" si="0"/>
        <v>○</v>
      </c>
    </row>
    <row r="38" spans="1:23" ht="36.75" customHeight="1" thickBot="1">
      <c r="A38" s="165">
        <f t="shared" si="1"/>
        <v>28</v>
      </c>
      <c r="B38" s="166" t="str">
        <f>IF(基本情報入力シート!C67="","",基本情報入力シート!C67)</f>
        <v/>
      </c>
      <c r="C38" s="167" t="str">
        <f>IF(基本情報入力シート!M67="","",基本情報入力シート!M67)</f>
        <v/>
      </c>
      <c r="D38" s="167" t="str">
        <f>IF(基本情報入力シート!R67="","",基本情報入力シート!R67)</f>
        <v/>
      </c>
      <c r="E38" s="167" t="str">
        <f>IF(基本情報入力シート!W67="","",基本情報入力シート!W67)</f>
        <v/>
      </c>
      <c r="F38" s="167" t="str">
        <f>IF(基本情報入力シート!X67="","",基本情報入力シート!X67)</f>
        <v/>
      </c>
      <c r="G38" s="168" t="str">
        <f>IF(基本情報入力シート!Y67="","",基本情報入力シート!Y67)</f>
        <v/>
      </c>
      <c r="H38" s="169" t="s">
        <v>11</v>
      </c>
      <c r="I38" s="170">
        <v>6</v>
      </c>
      <c r="J38" s="171" t="s">
        <v>105</v>
      </c>
      <c r="K38" s="198">
        <v>2</v>
      </c>
      <c r="L38" s="172" t="s">
        <v>106</v>
      </c>
      <c r="M38" s="170">
        <v>6</v>
      </c>
      <c r="N38" s="172" t="s">
        <v>105</v>
      </c>
      <c r="O38" s="198">
        <v>5</v>
      </c>
      <c r="P38" s="171" t="s">
        <v>108</v>
      </c>
      <c r="Q38" s="173" t="s">
        <v>109</v>
      </c>
      <c r="R38" s="174">
        <f t="shared" si="2"/>
        <v>4</v>
      </c>
      <c r="S38" s="173" t="s">
        <v>110</v>
      </c>
      <c r="T38" s="202"/>
      <c r="U38" s="203"/>
      <c r="V38" s="164" t="str">
        <f>IFERROR(ROUNDDOWN(ROUND(#REF!*#REF!,0)*#REF!,0)*2,"")</f>
        <v/>
      </c>
      <c r="W38" s="64" t="str">
        <f t="shared" si="0"/>
        <v>○</v>
      </c>
    </row>
    <row r="39" spans="1:23" ht="36.75" customHeight="1" thickBot="1">
      <c r="A39" s="165">
        <f t="shared" si="1"/>
        <v>29</v>
      </c>
      <c r="B39" s="166" t="str">
        <f>IF(基本情報入力シート!C68="","",基本情報入力シート!C68)</f>
        <v/>
      </c>
      <c r="C39" s="167" t="str">
        <f>IF(基本情報入力シート!M68="","",基本情報入力シート!M68)</f>
        <v/>
      </c>
      <c r="D39" s="167" t="str">
        <f>IF(基本情報入力シート!R68="","",基本情報入力シート!R68)</f>
        <v/>
      </c>
      <c r="E39" s="167" t="str">
        <f>IF(基本情報入力シート!W68="","",基本情報入力シート!W68)</f>
        <v/>
      </c>
      <c r="F39" s="167" t="str">
        <f>IF(基本情報入力シート!X68="","",基本情報入力シート!X68)</f>
        <v/>
      </c>
      <c r="G39" s="167" t="str">
        <f>IF(基本情報入力シート!Y68="","",基本情報入力シート!Y68)</f>
        <v/>
      </c>
      <c r="H39" s="169" t="s">
        <v>11</v>
      </c>
      <c r="I39" s="170">
        <v>6</v>
      </c>
      <c r="J39" s="171" t="s">
        <v>105</v>
      </c>
      <c r="K39" s="198">
        <v>2</v>
      </c>
      <c r="L39" s="172" t="s">
        <v>106</v>
      </c>
      <c r="M39" s="170">
        <v>6</v>
      </c>
      <c r="N39" s="172" t="s">
        <v>105</v>
      </c>
      <c r="O39" s="198">
        <v>5</v>
      </c>
      <c r="P39" s="171" t="s">
        <v>108</v>
      </c>
      <c r="Q39" s="173" t="s">
        <v>14</v>
      </c>
      <c r="R39" s="174">
        <f t="shared" si="2"/>
        <v>4</v>
      </c>
      <c r="S39" s="173" t="s">
        <v>107</v>
      </c>
      <c r="T39" s="202"/>
      <c r="U39" s="203"/>
      <c r="V39" s="164" t="str">
        <f>IFERROR(ROUNDDOWN(ROUND(#REF!*#REF!,0)*#REF!,0)*2,"")</f>
        <v/>
      </c>
      <c r="W39" s="64" t="str">
        <f t="shared" si="0"/>
        <v>○</v>
      </c>
    </row>
    <row r="40" spans="1:23" ht="36.75" customHeight="1" thickBot="1">
      <c r="A40" s="165">
        <f t="shared" si="1"/>
        <v>30</v>
      </c>
      <c r="B40" s="166" t="str">
        <f>IF(基本情報入力シート!C69="","",基本情報入力シート!C69)</f>
        <v/>
      </c>
      <c r="C40" s="167" t="str">
        <f>IF(基本情報入力シート!M69="","",基本情報入力シート!M69)</f>
        <v/>
      </c>
      <c r="D40" s="167" t="str">
        <f>IF(基本情報入力シート!R69="","",基本情報入力シート!R69)</f>
        <v/>
      </c>
      <c r="E40" s="167" t="str">
        <f>IF(基本情報入力シート!W69="","",基本情報入力シート!W69)</f>
        <v/>
      </c>
      <c r="F40" s="167" t="str">
        <f>IF(基本情報入力シート!X69="","",基本情報入力シート!X69)</f>
        <v/>
      </c>
      <c r="G40" s="168" t="str">
        <f>IF(基本情報入力シート!Y69="","",基本情報入力シート!Y69)</f>
        <v/>
      </c>
      <c r="H40" s="169" t="s">
        <v>11</v>
      </c>
      <c r="I40" s="170">
        <v>6</v>
      </c>
      <c r="J40" s="171" t="s">
        <v>105</v>
      </c>
      <c r="K40" s="198">
        <v>2</v>
      </c>
      <c r="L40" s="172" t="s">
        <v>106</v>
      </c>
      <c r="M40" s="170">
        <v>6</v>
      </c>
      <c r="N40" s="172" t="s">
        <v>105</v>
      </c>
      <c r="O40" s="198">
        <v>5</v>
      </c>
      <c r="P40" s="171" t="s">
        <v>108</v>
      </c>
      <c r="Q40" s="173" t="s">
        <v>109</v>
      </c>
      <c r="R40" s="174">
        <f t="shared" si="2"/>
        <v>4</v>
      </c>
      <c r="S40" s="173" t="s">
        <v>110</v>
      </c>
      <c r="T40" s="202"/>
      <c r="U40" s="203"/>
      <c r="V40" s="164" t="str">
        <f>IFERROR(ROUNDDOWN(ROUND(#REF!*#REF!,0)*#REF!,0)*2,"")</f>
        <v/>
      </c>
      <c r="W40" s="64" t="str">
        <f t="shared" si="0"/>
        <v>○</v>
      </c>
    </row>
    <row r="41" spans="1:23" ht="36.75" customHeight="1" thickBot="1">
      <c r="A41" s="165">
        <f t="shared" si="1"/>
        <v>31</v>
      </c>
      <c r="B41" s="166" t="str">
        <f>IF(基本情報入力シート!C70="","",基本情報入力シート!C70)</f>
        <v/>
      </c>
      <c r="C41" s="167" t="str">
        <f>IF(基本情報入力シート!M70="","",基本情報入力シート!M70)</f>
        <v/>
      </c>
      <c r="D41" s="167" t="str">
        <f>IF(基本情報入力シート!R70="","",基本情報入力シート!R70)</f>
        <v/>
      </c>
      <c r="E41" s="167" t="str">
        <f>IF(基本情報入力シート!W70="","",基本情報入力シート!W70)</f>
        <v/>
      </c>
      <c r="F41" s="167" t="str">
        <f>IF(基本情報入力シート!X70="","",基本情報入力シート!X70)</f>
        <v/>
      </c>
      <c r="G41" s="167" t="str">
        <f>IF(基本情報入力シート!Y70="","",基本情報入力シート!Y70)</f>
        <v/>
      </c>
      <c r="H41" s="169" t="s">
        <v>11</v>
      </c>
      <c r="I41" s="170">
        <v>6</v>
      </c>
      <c r="J41" s="171" t="s">
        <v>105</v>
      </c>
      <c r="K41" s="198">
        <v>2</v>
      </c>
      <c r="L41" s="172" t="s">
        <v>106</v>
      </c>
      <c r="M41" s="170">
        <v>6</v>
      </c>
      <c r="N41" s="172" t="s">
        <v>105</v>
      </c>
      <c r="O41" s="198">
        <v>5</v>
      </c>
      <c r="P41" s="171" t="s">
        <v>108</v>
      </c>
      <c r="Q41" s="173" t="s">
        <v>14</v>
      </c>
      <c r="R41" s="174">
        <f t="shared" si="2"/>
        <v>4</v>
      </c>
      <c r="S41" s="173" t="s">
        <v>107</v>
      </c>
      <c r="T41" s="202"/>
      <c r="U41" s="203"/>
      <c r="V41" s="164" t="str">
        <f>IFERROR(ROUNDDOWN(ROUND(#REF!*#REF!,0)*#REF!,0)*2,"")</f>
        <v/>
      </c>
      <c r="W41" s="64" t="str">
        <f t="shared" si="0"/>
        <v>○</v>
      </c>
    </row>
    <row r="42" spans="1:23" ht="36.75" customHeight="1" thickBot="1">
      <c r="A42" s="165">
        <f t="shared" si="1"/>
        <v>32</v>
      </c>
      <c r="B42" s="166" t="str">
        <f>IF(基本情報入力シート!C71="","",基本情報入力シート!C71)</f>
        <v/>
      </c>
      <c r="C42" s="167" t="str">
        <f>IF(基本情報入力シート!M71="","",基本情報入力シート!M71)</f>
        <v/>
      </c>
      <c r="D42" s="167" t="str">
        <f>IF(基本情報入力シート!R71="","",基本情報入力シート!R71)</f>
        <v/>
      </c>
      <c r="E42" s="167" t="str">
        <f>IF(基本情報入力シート!W71="","",基本情報入力シート!W71)</f>
        <v/>
      </c>
      <c r="F42" s="167" t="str">
        <f>IF(基本情報入力シート!X71="","",基本情報入力シート!X71)</f>
        <v/>
      </c>
      <c r="G42" s="168" t="str">
        <f>IF(基本情報入力シート!Y71="","",基本情報入力シート!Y71)</f>
        <v/>
      </c>
      <c r="H42" s="169" t="s">
        <v>11</v>
      </c>
      <c r="I42" s="170">
        <v>6</v>
      </c>
      <c r="J42" s="171" t="s">
        <v>105</v>
      </c>
      <c r="K42" s="198">
        <v>2</v>
      </c>
      <c r="L42" s="172" t="s">
        <v>106</v>
      </c>
      <c r="M42" s="170">
        <v>6</v>
      </c>
      <c r="N42" s="172" t="s">
        <v>105</v>
      </c>
      <c r="O42" s="198">
        <v>5</v>
      </c>
      <c r="P42" s="171" t="s">
        <v>108</v>
      </c>
      <c r="Q42" s="173" t="s">
        <v>109</v>
      </c>
      <c r="R42" s="174">
        <f t="shared" si="2"/>
        <v>4</v>
      </c>
      <c r="S42" s="173" t="s">
        <v>110</v>
      </c>
      <c r="T42" s="202"/>
      <c r="U42" s="203"/>
      <c r="V42" s="164" t="str">
        <f>IFERROR(ROUNDDOWN(ROUND(#REF!*#REF!,0)*#REF!,0)*2,"")</f>
        <v/>
      </c>
      <c r="W42" s="64" t="str">
        <f t="shared" si="0"/>
        <v>○</v>
      </c>
    </row>
    <row r="43" spans="1:23" ht="36.75" customHeight="1" thickBot="1">
      <c r="A43" s="165">
        <f t="shared" si="1"/>
        <v>33</v>
      </c>
      <c r="B43" s="166" t="str">
        <f>IF(基本情報入力シート!C72="","",基本情報入力シート!C72)</f>
        <v/>
      </c>
      <c r="C43" s="167" t="str">
        <f>IF(基本情報入力シート!M72="","",基本情報入力シート!M72)</f>
        <v/>
      </c>
      <c r="D43" s="167" t="str">
        <f>IF(基本情報入力シート!R72="","",基本情報入力シート!R72)</f>
        <v/>
      </c>
      <c r="E43" s="167" t="str">
        <f>IF(基本情報入力シート!W72="","",基本情報入力シート!W72)</f>
        <v/>
      </c>
      <c r="F43" s="167" t="str">
        <f>IF(基本情報入力シート!X72="","",基本情報入力シート!X72)</f>
        <v/>
      </c>
      <c r="G43" s="167" t="str">
        <f>IF(基本情報入力シート!Y72="","",基本情報入力シート!Y72)</f>
        <v/>
      </c>
      <c r="H43" s="169" t="s">
        <v>11</v>
      </c>
      <c r="I43" s="170">
        <v>6</v>
      </c>
      <c r="J43" s="171" t="s">
        <v>105</v>
      </c>
      <c r="K43" s="198">
        <v>2</v>
      </c>
      <c r="L43" s="172" t="s">
        <v>106</v>
      </c>
      <c r="M43" s="170">
        <v>6</v>
      </c>
      <c r="N43" s="172" t="s">
        <v>105</v>
      </c>
      <c r="O43" s="198">
        <v>5</v>
      </c>
      <c r="P43" s="171" t="s">
        <v>108</v>
      </c>
      <c r="Q43" s="173" t="s">
        <v>14</v>
      </c>
      <c r="R43" s="174">
        <f t="shared" si="2"/>
        <v>4</v>
      </c>
      <c r="S43" s="173" t="s">
        <v>107</v>
      </c>
      <c r="T43" s="202"/>
      <c r="U43" s="203"/>
      <c r="V43" s="164" t="str">
        <f>IFERROR(ROUNDDOWN(ROUND(#REF!*#REF!,0)*#REF!,0)*2,"")</f>
        <v/>
      </c>
      <c r="W43" s="64" t="str">
        <f t="shared" si="0"/>
        <v>○</v>
      </c>
    </row>
    <row r="44" spans="1:23" ht="36.75" customHeight="1" thickBot="1">
      <c r="A44" s="165">
        <f t="shared" si="1"/>
        <v>34</v>
      </c>
      <c r="B44" s="166" t="str">
        <f>IF(基本情報入力シート!C73="","",基本情報入力シート!C73)</f>
        <v/>
      </c>
      <c r="C44" s="167" t="str">
        <f>IF(基本情報入力シート!M73="","",基本情報入力シート!M73)</f>
        <v/>
      </c>
      <c r="D44" s="167" t="str">
        <f>IF(基本情報入力シート!R73="","",基本情報入力シート!R73)</f>
        <v/>
      </c>
      <c r="E44" s="167" t="str">
        <f>IF(基本情報入力シート!W73="","",基本情報入力シート!W73)</f>
        <v/>
      </c>
      <c r="F44" s="167" t="str">
        <f>IF(基本情報入力シート!X73="","",基本情報入力シート!X73)</f>
        <v/>
      </c>
      <c r="G44" s="168" t="str">
        <f>IF(基本情報入力シート!Y73="","",基本情報入力シート!Y73)</f>
        <v/>
      </c>
      <c r="H44" s="169" t="s">
        <v>11</v>
      </c>
      <c r="I44" s="170">
        <v>6</v>
      </c>
      <c r="J44" s="171" t="s">
        <v>105</v>
      </c>
      <c r="K44" s="198">
        <v>2</v>
      </c>
      <c r="L44" s="172" t="s">
        <v>106</v>
      </c>
      <c r="M44" s="170">
        <v>6</v>
      </c>
      <c r="N44" s="172" t="s">
        <v>105</v>
      </c>
      <c r="O44" s="198">
        <v>5</v>
      </c>
      <c r="P44" s="171" t="s">
        <v>108</v>
      </c>
      <c r="Q44" s="173" t="s">
        <v>109</v>
      </c>
      <c r="R44" s="174">
        <f t="shared" si="2"/>
        <v>4</v>
      </c>
      <c r="S44" s="173" t="s">
        <v>110</v>
      </c>
      <c r="T44" s="202"/>
      <c r="U44" s="203"/>
      <c r="V44" s="164" t="str">
        <f>IFERROR(ROUNDDOWN(ROUND(#REF!*#REF!,0)*#REF!,0)*2,"")</f>
        <v/>
      </c>
      <c r="W44" s="64" t="str">
        <f t="shared" si="0"/>
        <v>○</v>
      </c>
    </row>
    <row r="45" spans="1:23" ht="36.75" customHeight="1" thickBot="1">
      <c r="A45" s="165">
        <f t="shared" si="1"/>
        <v>35</v>
      </c>
      <c r="B45" s="166" t="str">
        <f>IF(基本情報入力シート!C74="","",基本情報入力シート!C74)</f>
        <v/>
      </c>
      <c r="C45" s="167" t="str">
        <f>IF(基本情報入力シート!M74="","",基本情報入力シート!M74)</f>
        <v/>
      </c>
      <c r="D45" s="167" t="str">
        <f>IF(基本情報入力シート!R74="","",基本情報入力シート!R74)</f>
        <v/>
      </c>
      <c r="E45" s="167" t="str">
        <f>IF(基本情報入力シート!W74="","",基本情報入力シート!W74)</f>
        <v/>
      </c>
      <c r="F45" s="167" t="str">
        <f>IF(基本情報入力シート!X74="","",基本情報入力シート!X74)</f>
        <v/>
      </c>
      <c r="G45" s="167" t="str">
        <f>IF(基本情報入力シート!Y74="","",基本情報入力シート!Y74)</f>
        <v/>
      </c>
      <c r="H45" s="169" t="s">
        <v>11</v>
      </c>
      <c r="I45" s="170">
        <v>6</v>
      </c>
      <c r="J45" s="171" t="s">
        <v>105</v>
      </c>
      <c r="K45" s="198">
        <v>2</v>
      </c>
      <c r="L45" s="172" t="s">
        <v>106</v>
      </c>
      <c r="M45" s="170">
        <v>6</v>
      </c>
      <c r="N45" s="172" t="s">
        <v>105</v>
      </c>
      <c r="O45" s="198">
        <v>5</v>
      </c>
      <c r="P45" s="171" t="s">
        <v>108</v>
      </c>
      <c r="Q45" s="173" t="s">
        <v>14</v>
      </c>
      <c r="R45" s="174">
        <f t="shared" si="2"/>
        <v>4</v>
      </c>
      <c r="S45" s="173" t="s">
        <v>107</v>
      </c>
      <c r="T45" s="202"/>
      <c r="U45" s="203"/>
      <c r="V45" s="164" t="str">
        <f>IFERROR(ROUNDDOWN(ROUND(#REF!*#REF!,0)*#REF!,0)*2,"")</f>
        <v/>
      </c>
      <c r="W45" s="64" t="str">
        <f t="shared" si="0"/>
        <v>○</v>
      </c>
    </row>
    <row r="46" spans="1:23" ht="36.75" customHeight="1" thickBot="1">
      <c r="A46" s="165">
        <f t="shared" si="1"/>
        <v>36</v>
      </c>
      <c r="B46" s="166" t="str">
        <f>IF(基本情報入力シート!C75="","",基本情報入力シート!C75)</f>
        <v/>
      </c>
      <c r="C46" s="167" t="str">
        <f>IF(基本情報入力シート!M75="","",基本情報入力シート!M75)</f>
        <v/>
      </c>
      <c r="D46" s="167" t="str">
        <f>IF(基本情報入力シート!R75="","",基本情報入力シート!R75)</f>
        <v/>
      </c>
      <c r="E46" s="167" t="str">
        <f>IF(基本情報入力シート!W75="","",基本情報入力シート!W75)</f>
        <v/>
      </c>
      <c r="F46" s="167" t="str">
        <f>IF(基本情報入力シート!X75="","",基本情報入力シート!X75)</f>
        <v/>
      </c>
      <c r="G46" s="168" t="str">
        <f>IF(基本情報入力シート!Y75="","",基本情報入力シート!Y75)</f>
        <v/>
      </c>
      <c r="H46" s="169" t="s">
        <v>11</v>
      </c>
      <c r="I46" s="170">
        <v>6</v>
      </c>
      <c r="J46" s="171" t="s">
        <v>105</v>
      </c>
      <c r="K46" s="198">
        <v>2</v>
      </c>
      <c r="L46" s="172" t="s">
        <v>106</v>
      </c>
      <c r="M46" s="170">
        <v>6</v>
      </c>
      <c r="N46" s="172" t="s">
        <v>105</v>
      </c>
      <c r="O46" s="198">
        <v>5</v>
      </c>
      <c r="P46" s="171" t="s">
        <v>108</v>
      </c>
      <c r="Q46" s="173" t="s">
        <v>109</v>
      </c>
      <c r="R46" s="174">
        <f t="shared" si="2"/>
        <v>4</v>
      </c>
      <c r="S46" s="173" t="s">
        <v>110</v>
      </c>
      <c r="T46" s="202"/>
      <c r="U46" s="203"/>
      <c r="V46" s="164" t="str">
        <f>IFERROR(ROUNDDOWN(ROUND(#REF!*#REF!,0)*#REF!,0)*2,"")</f>
        <v/>
      </c>
      <c r="W46" s="64" t="str">
        <f t="shared" si="0"/>
        <v>○</v>
      </c>
    </row>
    <row r="47" spans="1:23" ht="36.75" customHeight="1" thickBot="1">
      <c r="A47" s="165">
        <f t="shared" si="1"/>
        <v>37</v>
      </c>
      <c r="B47" s="166" t="str">
        <f>IF(基本情報入力シート!C76="","",基本情報入力シート!C76)</f>
        <v/>
      </c>
      <c r="C47" s="167" t="str">
        <f>IF(基本情報入力シート!M76="","",基本情報入力シート!M76)</f>
        <v/>
      </c>
      <c r="D47" s="167" t="str">
        <f>IF(基本情報入力シート!R76="","",基本情報入力シート!R76)</f>
        <v/>
      </c>
      <c r="E47" s="167" t="str">
        <f>IF(基本情報入力シート!W76="","",基本情報入力シート!W76)</f>
        <v/>
      </c>
      <c r="F47" s="167" t="str">
        <f>IF(基本情報入力シート!X76="","",基本情報入力シート!X76)</f>
        <v/>
      </c>
      <c r="G47" s="167" t="str">
        <f>IF(基本情報入力シート!Y76="","",基本情報入力シート!Y76)</f>
        <v/>
      </c>
      <c r="H47" s="169" t="s">
        <v>11</v>
      </c>
      <c r="I47" s="170">
        <v>6</v>
      </c>
      <c r="J47" s="171" t="s">
        <v>105</v>
      </c>
      <c r="K47" s="198">
        <v>2</v>
      </c>
      <c r="L47" s="172" t="s">
        <v>106</v>
      </c>
      <c r="M47" s="170">
        <v>6</v>
      </c>
      <c r="N47" s="172" t="s">
        <v>105</v>
      </c>
      <c r="O47" s="198">
        <v>5</v>
      </c>
      <c r="P47" s="171" t="s">
        <v>108</v>
      </c>
      <c r="Q47" s="173" t="s">
        <v>14</v>
      </c>
      <c r="R47" s="174">
        <f t="shared" si="2"/>
        <v>4</v>
      </c>
      <c r="S47" s="173" t="s">
        <v>107</v>
      </c>
      <c r="T47" s="202"/>
      <c r="U47" s="203"/>
      <c r="V47" s="164" t="str">
        <f>IFERROR(ROUNDDOWN(ROUND(#REF!*#REF!,0)*#REF!,0)*2,"")</f>
        <v/>
      </c>
      <c r="W47" s="64" t="str">
        <f t="shared" si="0"/>
        <v>○</v>
      </c>
    </row>
    <row r="48" spans="1:23" ht="36.75" customHeight="1" thickBot="1">
      <c r="A48" s="165">
        <f t="shared" si="1"/>
        <v>38</v>
      </c>
      <c r="B48" s="166" t="str">
        <f>IF(基本情報入力シート!C77="","",基本情報入力シート!C77)</f>
        <v/>
      </c>
      <c r="C48" s="167" t="str">
        <f>IF(基本情報入力シート!M77="","",基本情報入力シート!M77)</f>
        <v/>
      </c>
      <c r="D48" s="167" t="str">
        <f>IF(基本情報入力シート!R77="","",基本情報入力シート!R77)</f>
        <v/>
      </c>
      <c r="E48" s="167" t="str">
        <f>IF(基本情報入力シート!W77="","",基本情報入力シート!W77)</f>
        <v/>
      </c>
      <c r="F48" s="167" t="str">
        <f>IF(基本情報入力シート!X77="","",基本情報入力シート!X77)</f>
        <v/>
      </c>
      <c r="G48" s="168" t="str">
        <f>IF(基本情報入力シート!Y77="","",基本情報入力シート!Y77)</f>
        <v/>
      </c>
      <c r="H48" s="169" t="s">
        <v>11</v>
      </c>
      <c r="I48" s="170">
        <v>6</v>
      </c>
      <c r="J48" s="171" t="s">
        <v>105</v>
      </c>
      <c r="K48" s="198">
        <v>2</v>
      </c>
      <c r="L48" s="172" t="s">
        <v>106</v>
      </c>
      <c r="M48" s="170">
        <v>6</v>
      </c>
      <c r="N48" s="172" t="s">
        <v>105</v>
      </c>
      <c r="O48" s="198">
        <v>5</v>
      </c>
      <c r="P48" s="171" t="s">
        <v>108</v>
      </c>
      <c r="Q48" s="173" t="s">
        <v>109</v>
      </c>
      <c r="R48" s="174">
        <f t="shared" si="2"/>
        <v>4</v>
      </c>
      <c r="S48" s="173" t="s">
        <v>110</v>
      </c>
      <c r="T48" s="202"/>
      <c r="U48" s="203"/>
      <c r="V48" s="164" t="str">
        <f>IFERROR(ROUNDDOWN(ROUND(#REF!*#REF!,0)*#REF!,0)*2,"")</f>
        <v/>
      </c>
      <c r="W48" s="64" t="str">
        <f t="shared" si="0"/>
        <v>○</v>
      </c>
    </row>
    <row r="49" spans="1:23" ht="36.75" customHeight="1" thickBot="1">
      <c r="A49" s="165">
        <f t="shared" si="1"/>
        <v>39</v>
      </c>
      <c r="B49" s="166" t="str">
        <f>IF(基本情報入力シート!C78="","",基本情報入力シート!C78)</f>
        <v/>
      </c>
      <c r="C49" s="167" t="str">
        <f>IF(基本情報入力シート!M78="","",基本情報入力シート!M78)</f>
        <v/>
      </c>
      <c r="D49" s="167" t="str">
        <f>IF(基本情報入力シート!R78="","",基本情報入力シート!R78)</f>
        <v/>
      </c>
      <c r="E49" s="167" t="str">
        <f>IF(基本情報入力シート!W78="","",基本情報入力シート!W78)</f>
        <v/>
      </c>
      <c r="F49" s="167" t="str">
        <f>IF(基本情報入力シート!X78="","",基本情報入力シート!X78)</f>
        <v/>
      </c>
      <c r="G49" s="167" t="str">
        <f>IF(基本情報入力シート!Y78="","",基本情報入力シート!Y78)</f>
        <v/>
      </c>
      <c r="H49" s="169" t="s">
        <v>11</v>
      </c>
      <c r="I49" s="170">
        <v>6</v>
      </c>
      <c r="J49" s="171" t="s">
        <v>105</v>
      </c>
      <c r="K49" s="198">
        <v>2</v>
      </c>
      <c r="L49" s="172" t="s">
        <v>106</v>
      </c>
      <c r="M49" s="170">
        <v>6</v>
      </c>
      <c r="N49" s="172" t="s">
        <v>105</v>
      </c>
      <c r="O49" s="198">
        <v>5</v>
      </c>
      <c r="P49" s="171" t="s">
        <v>108</v>
      </c>
      <c r="Q49" s="173" t="s">
        <v>14</v>
      </c>
      <c r="R49" s="174">
        <f t="shared" si="2"/>
        <v>4</v>
      </c>
      <c r="S49" s="173" t="s">
        <v>107</v>
      </c>
      <c r="T49" s="202"/>
      <c r="U49" s="203"/>
      <c r="V49" s="164" t="str">
        <f>IFERROR(ROUNDDOWN(ROUND(#REF!*#REF!,0)*#REF!,0)*2,"")</f>
        <v/>
      </c>
      <c r="W49" s="64" t="str">
        <f t="shared" si="0"/>
        <v>○</v>
      </c>
    </row>
    <row r="50" spans="1:23" ht="36.75" customHeight="1" thickBot="1">
      <c r="A50" s="165">
        <f t="shared" si="1"/>
        <v>40</v>
      </c>
      <c r="B50" s="166" t="str">
        <f>IF(基本情報入力シート!C79="","",基本情報入力シート!C79)</f>
        <v/>
      </c>
      <c r="C50" s="167" t="str">
        <f>IF(基本情報入力シート!M79="","",基本情報入力シート!M79)</f>
        <v/>
      </c>
      <c r="D50" s="167" t="str">
        <f>IF(基本情報入力シート!R79="","",基本情報入力シート!R79)</f>
        <v/>
      </c>
      <c r="E50" s="167" t="str">
        <f>IF(基本情報入力シート!W79="","",基本情報入力シート!W79)</f>
        <v/>
      </c>
      <c r="F50" s="167" t="str">
        <f>IF(基本情報入力シート!X79="","",基本情報入力シート!X79)</f>
        <v/>
      </c>
      <c r="G50" s="168" t="str">
        <f>IF(基本情報入力シート!Y79="","",基本情報入力シート!Y79)</f>
        <v/>
      </c>
      <c r="H50" s="169" t="s">
        <v>11</v>
      </c>
      <c r="I50" s="170">
        <v>6</v>
      </c>
      <c r="J50" s="171" t="s">
        <v>105</v>
      </c>
      <c r="K50" s="198">
        <v>2</v>
      </c>
      <c r="L50" s="172" t="s">
        <v>106</v>
      </c>
      <c r="M50" s="170">
        <v>6</v>
      </c>
      <c r="N50" s="172" t="s">
        <v>105</v>
      </c>
      <c r="O50" s="198">
        <v>5</v>
      </c>
      <c r="P50" s="171" t="s">
        <v>108</v>
      </c>
      <c r="Q50" s="173" t="s">
        <v>109</v>
      </c>
      <c r="R50" s="174">
        <f t="shared" si="2"/>
        <v>4</v>
      </c>
      <c r="S50" s="173" t="s">
        <v>110</v>
      </c>
      <c r="T50" s="202"/>
      <c r="U50" s="203"/>
      <c r="V50" s="164" t="str">
        <f>IFERROR(ROUNDDOWN(ROUND(#REF!*#REF!,0)*#REF!,0)*2,"")</f>
        <v/>
      </c>
      <c r="W50" s="64" t="str">
        <f t="shared" si="0"/>
        <v>○</v>
      </c>
    </row>
    <row r="51" spans="1:23" ht="36.75" customHeight="1" thickBot="1">
      <c r="A51" s="165">
        <f t="shared" si="1"/>
        <v>41</v>
      </c>
      <c r="B51" s="166" t="str">
        <f>IF(基本情報入力シート!C80="","",基本情報入力シート!C80)</f>
        <v/>
      </c>
      <c r="C51" s="167" t="str">
        <f>IF(基本情報入力シート!M80="","",基本情報入力シート!M80)</f>
        <v/>
      </c>
      <c r="D51" s="167" t="str">
        <f>IF(基本情報入力シート!R80="","",基本情報入力シート!R80)</f>
        <v/>
      </c>
      <c r="E51" s="167" t="str">
        <f>IF(基本情報入力シート!W80="","",基本情報入力シート!W80)</f>
        <v/>
      </c>
      <c r="F51" s="167" t="str">
        <f>IF(基本情報入力シート!X80="","",基本情報入力シート!X80)</f>
        <v/>
      </c>
      <c r="G51" s="167" t="str">
        <f>IF(基本情報入力シート!Y80="","",基本情報入力シート!Y80)</f>
        <v/>
      </c>
      <c r="H51" s="169" t="s">
        <v>11</v>
      </c>
      <c r="I51" s="170">
        <v>6</v>
      </c>
      <c r="J51" s="171" t="s">
        <v>105</v>
      </c>
      <c r="K51" s="198">
        <v>2</v>
      </c>
      <c r="L51" s="172" t="s">
        <v>106</v>
      </c>
      <c r="M51" s="170">
        <v>6</v>
      </c>
      <c r="N51" s="172" t="s">
        <v>105</v>
      </c>
      <c r="O51" s="198">
        <v>5</v>
      </c>
      <c r="P51" s="171" t="s">
        <v>108</v>
      </c>
      <c r="Q51" s="173" t="s">
        <v>14</v>
      </c>
      <c r="R51" s="174">
        <f t="shared" si="2"/>
        <v>4</v>
      </c>
      <c r="S51" s="173" t="s">
        <v>107</v>
      </c>
      <c r="T51" s="202"/>
      <c r="U51" s="203"/>
      <c r="V51" s="164" t="str">
        <f>IFERROR(ROUNDDOWN(ROUND(#REF!*#REF!,0)*#REF!,0)*2,"")</f>
        <v/>
      </c>
      <c r="W51" s="64" t="str">
        <f t="shared" si="0"/>
        <v>○</v>
      </c>
    </row>
    <row r="52" spans="1:23" ht="36.75" customHeight="1" thickBot="1">
      <c r="A52" s="165">
        <f t="shared" si="1"/>
        <v>42</v>
      </c>
      <c r="B52" s="166" t="str">
        <f>IF(基本情報入力シート!C81="","",基本情報入力シート!C81)</f>
        <v/>
      </c>
      <c r="C52" s="167" t="str">
        <f>IF(基本情報入力シート!M81="","",基本情報入力シート!M81)</f>
        <v/>
      </c>
      <c r="D52" s="167" t="str">
        <f>IF(基本情報入力シート!R81="","",基本情報入力シート!R81)</f>
        <v/>
      </c>
      <c r="E52" s="167" t="str">
        <f>IF(基本情報入力シート!W81="","",基本情報入力シート!W81)</f>
        <v/>
      </c>
      <c r="F52" s="167" t="str">
        <f>IF(基本情報入力シート!X81="","",基本情報入力シート!X81)</f>
        <v/>
      </c>
      <c r="G52" s="168" t="str">
        <f>IF(基本情報入力シート!Y81="","",基本情報入力シート!Y81)</f>
        <v/>
      </c>
      <c r="H52" s="169" t="s">
        <v>11</v>
      </c>
      <c r="I52" s="170">
        <v>6</v>
      </c>
      <c r="J52" s="171" t="s">
        <v>105</v>
      </c>
      <c r="K52" s="198">
        <v>2</v>
      </c>
      <c r="L52" s="172" t="s">
        <v>106</v>
      </c>
      <c r="M52" s="170">
        <v>6</v>
      </c>
      <c r="N52" s="172" t="s">
        <v>105</v>
      </c>
      <c r="O52" s="198">
        <v>5</v>
      </c>
      <c r="P52" s="171" t="s">
        <v>108</v>
      </c>
      <c r="Q52" s="173" t="s">
        <v>109</v>
      </c>
      <c r="R52" s="174">
        <f t="shared" si="2"/>
        <v>4</v>
      </c>
      <c r="S52" s="173" t="s">
        <v>110</v>
      </c>
      <c r="T52" s="202"/>
      <c r="U52" s="203"/>
      <c r="V52" s="164" t="str">
        <f>IFERROR(ROUNDDOWN(ROUND(#REF!*#REF!,0)*#REF!,0)*2,"")</f>
        <v/>
      </c>
      <c r="W52" s="64" t="str">
        <f t="shared" si="0"/>
        <v>○</v>
      </c>
    </row>
    <row r="53" spans="1:23" ht="36.75" customHeight="1" thickBot="1">
      <c r="A53" s="165">
        <f t="shared" si="1"/>
        <v>43</v>
      </c>
      <c r="B53" s="166" t="str">
        <f>IF(基本情報入力シート!C82="","",基本情報入力シート!C82)</f>
        <v/>
      </c>
      <c r="C53" s="167" t="str">
        <f>IF(基本情報入力シート!M82="","",基本情報入力シート!M82)</f>
        <v/>
      </c>
      <c r="D53" s="167" t="str">
        <f>IF(基本情報入力シート!R82="","",基本情報入力シート!R82)</f>
        <v/>
      </c>
      <c r="E53" s="167" t="str">
        <f>IF(基本情報入力シート!W82="","",基本情報入力シート!W82)</f>
        <v/>
      </c>
      <c r="F53" s="167" t="str">
        <f>IF(基本情報入力シート!X82="","",基本情報入力シート!X82)</f>
        <v/>
      </c>
      <c r="G53" s="167" t="str">
        <f>IF(基本情報入力シート!Y82="","",基本情報入力シート!Y82)</f>
        <v/>
      </c>
      <c r="H53" s="169" t="s">
        <v>11</v>
      </c>
      <c r="I53" s="170">
        <v>6</v>
      </c>
      <c r="J53" s="171" t="s">
        <v>105</v>
      </c>
      <c r="K53" s="198">
        <v>2</v>
      </c>
      <c r="L53" s="172" t="s">
        <v>106</v>
      </c>
      <c r="M53" s="170">
        <v>6</v>
      </c>
      <c r="N53" s="172" t="s">
        <v>105</v>
      </c>
      <c r="O53" s="198">
        <v>5</v>
      </c>
      <c r="P53" s="171" t="s">
        <v>108</v>
      </c>
      <c r="Q53" s="173" t="s">
        <v>14</v>
      </c>
      <c r="R53" s="174">
        <f t="shared" si="2"/>
        <v>4</v>
      </c>
      <c r="S53" s="173" t="s">
        <v>107</v>
      </c>
      <c r="T53" s="202"/>
      <c r="U53" s="203"/>
      <c r="V53" s="164" t="str">
        <f>IFERROR(ROUNDDOWN(ROUND(#REF!*#REF!,0)*#REF!,0)*2,"")</f>
        <v/>
      </c>
      <c r="W53" s="64" t="str">
        <f t="shared" si="0"/>
        <v>○</v>
      </c>
    </row>
    <row r="54" spans="1:23" ht="36.75" customHeight="1" thickBot="1">
      <c r="A54" s="165">
        <f t="shared" si="1"/>
        <v>44</v>
      </c>
      <c r="B54" s="166" t="str">
        <f>IF(基本情報入力シート!C83="","",基本情報入力シート!C83)</f>
        <v/>
      </c>
      <c r="C54" s="167" t="str">
        <f>IF(基本情報入力シート!M83="","",基本情報入力シート!M83)</f>
        <v/>
      </c>
      <c r="D54" s="167" t="str">
        <f>IF(基本情報入力シート!R83="","",基本情報入力シート!R83)</f>
        <v/>
      </c>
      <c r="E54" s="167" t="str">
        <f>IF(基本情報入力シート!W83="","",基本情報入力シート!W83)</f>
        <v/>
      </c>
      <c r="F54" s="167" t="str">
        <f>IF(基本情報入力シート!X83="","",基本情報入力シート!X83)</f>
        <v/>
      </c>
      <c r="G54" s="168" t="str">
        <f>IF(基本情報入力シート!Y83="","",基本情報入力シート!Y83)</f>
        <v/>
      </c>
      <c r="H54" s="169" t="s">
        <v>11</v>
      </c>
      <c r="I54" s="170">
        <v>6</v>
      </c>
      <c r="J54" s="171" t="s">
        <v>105</v>
      </c>
      <c r="K54" s="198">
        <v>2</v>
      </c>
      <c r="L54" s="172" t="s">
        <v>106</v>
      </c>
      <c r="M54" s="170">
        <v>6</v>
      </c>
      <c r="N54" s="172" t="s">
        <v>105</v>
      </c>
      <c r="O54" s="198">
        <v>5</v>
      </c>
      <c r="P54" s="171" t="s">
        <v>108</v>
      </c>
      <c r="Q54" s="173" t="s">
        <v>109</v>
      </c>
      <c r="R54" s="174">
        <f t="shared" si="2"/>
        <v>4</v>
      </c>
      <c r="S54" s="173" t="s">
        <v>110</v>
      </c>
      <c r="T54" s="202"/>
      <c r="U54" s="203"/>
      <c r="V54" s="164" t="str">
        <f>IFERROR(ROUNDDOWN(ROUND(#REF!*#REF!,0)*#REF!,0)*2,"")</f>
        <v/>
      </c>
      <c r="W54" s="64" t="str">
        <f t="shared" si="0"/>
        <v>○</v>
      </c>
    </row>
    <row r="55" spans="1:23" ht="36.75" customHeight="1" thickBot="1">
      <c r="A55" s="165">
        <f t="shared" si="1"/>
        <v>45</v>
      </c>
      <c r="B55" s="166" t="str">
        <f>IF(基本情報入力シート!C84="","",基本情報入力シート!C84)</f>
        <v/>
      </c>
      <c r="C55" s="167" t="str">
        <f>IF(基本情報入力シート!M84="","",基本情報入力シート!M84)</f>
        <v/>
      </c>
      <c r="D55" s="167" t="str">
        <f>IF(基本情報入力シート!R84="","",基本情報入力シート!R84)</f>
        <v/>
      </c>
      <c r="E55" s="167" t="str">
        <f>IF(基本情報入力シート!W84="","",基本情報入力シート!W84)</f>
        <v/>
      </c>
      <c r="F55" s="167" t="str">
        <f>IF(基本情報入力シート!X84="","",基本情報入力シート!X84)</f>
        <v/>
      </c>
      <c r="G55" s="167" t="str">
        <f>IF(基本情報入力シート!Y84="","",基本情報入力シート!Y84)</f>
        <v/>
      </c>
      <c r="H55" s="169" t="s">
        <v>11</v>
      </c>
      <c r="I55" s="170">
        <v>6</v>
      </c>
      <c r="J55" s="171" t="s">
        <v>105</v>
      </c>
      <c r="K55" s="198">
        <v>2</v>
      </c>
      <c r="L55" s="172" t="s">
        <v>106</v>
      </c>
      <c r="M55" s="170">
        <v>6</v>
      </c>
      <c r="N55" s="172" t="s">
        <v>105</v>
      </c>
      <c r="O55" s="198">
        <v>5</v>
      </c>
      <c r="P55" s="171" t="s">
        <v>108</v>
      </c>
      <c r="Q55" s="173" t="s">
        <v>14</v>
      </c>
      <c r="R55" s="174">
        <f t="shared" si="2"/>
        <v>4</v>
      </c>
      <c r="S55" s="173" t="s">
        <v>107</v>
      </c>
      <c r="T55" s="202"/>
      <c r="U55" s="203"/>
      <c r="V55" s="164" t="str">
        <f>IFERROR(ROUNDDOWN(ROUND(#REF!*#REF!,0)*#REF!,0)*2,"")</f>
        <v/>
      </c>
      <c r="W55" s="64" t="str">
        <f t="shared" si="0"/>
        <v>○</v>
      </c>
    </row>
    <row r="56" spans="1:23" ht="36.75" customHeight="1" thickBot="1">
      <c r="A56" s="165">
        <f t="shared" si="1"/>
        <v>46</v>
      </c>
      <c r="B56" s="166" t="str">
        <f>IF(基本情報入力シート!C85="","",基本情報入力シート!C85)</f>
        <v/>
      </c>
      <c r="C56" s="167" t="str">
        <f>IF(基本情報入力シート!M85="","",基本情報入力シート!M85)</f>
        <v/>
      </c>
      <c r="D56" s="167" t="str">
        <f>IF(基本情報入力シート!R85="","",基本情報入力シート!R85)</f>
        <v/>
      </c>
      <c r="E56" s="167" t="str">
        <f>IF(基本情報入力シート!W85="","",基本情報入力シート!W85)</f>
        <v/>
      </c>
      <c r="F56" s="167" t="str">
        <f>IF(基本情報入力シート!X85="","",基本情報入力シート!X85)</f>
        <v/>
      </c>
      <c r="G56" s="168" t="str">
        <f>IF(基本情報入力シート!Y85="","",基本情報入力シート!Y85)</f>
        <v/>
      </c>
      <c r="H56" s="169" t="s">
        <v>11</v>
      </c>
      <c r="I56" s="170">
        <v>6</v>
      </c>
      <c r="J56" s="171" t="s">
        <v>105</v>
      </c>
      <c r="K56" s="198">
        <v>2</v>
      </c>
      <c r="L56" s="172" t="s">
        <v>106</v>
      </c>
      <c r="M56" s="170">
        <v>6</v>
      </c>
      <c r="N56" s="172" t="s">
        <v>105</v>
      </c>
      <c r="O56" s="198">
        <v>5</v>
      </c>
      <c r="P56" s="171" t="s">
        <v>108</v>
      </c>
      <c r="Q56" s="173" t="s">
        <v>109</v>
      </c>
      <c r="R56" s="174">
        <f t="shared" si="2"/>
        <v>4</v>
      </c>
      <c r="S56" s="173" t="s">
        <v>110</v>
      </c>
      <c r="T56" s="202"/>
      <c r="U56" s="203"/>
      <c r="V56" s="164" t="str">
        <f>IFERROR(ROUNDDOWN(ROUND(#REF!*#REF!,0)*#REF!,0)*2,"")</f>
        <v/>
      </c>
      <c r="W56" s="64" t="str">
        <f t="shared" si="0"/>
        <v>○</v>
      </c>
    </row>
    <row r="57" spans="1:23" ht="36.75" customHeight="1" thickBot="1">
      <c r="A57" s="165">
        <f t="shared" si="1"/>
        <v>47</v>
      </c>
      <c r="B57" s="166" t="str">
        <f>IF(基本情報入力シート!C86="","",基本情報入力シート!C86)</f>
        <v/>
      </c>
      <c r="C57" s="167" t="str">
        <f>IF(基本情報入力シート!M86="","",基本情報入力シート!M86)</f>
        <v/>
      </c>
      <c r="D57" s="167" t="str">
        <f>IF(基本情報入力シート!R86="","",基本情報入力シート!R86)</f>
        <v/>
      </c>
      <c r="E57" s="167" t="str">
        <f>IF(基本情報入力シート!W86="","",基本情報入力シート!W86)</f>
        <v/>
      </c>
      <c r="F57" s="167" t="str">
        <f>IF(基本情報入力シート!X86="","",基本情報入力シート!X86)</f>
        <v/>
      </c>
      <c r="G57" s="167" t="str">
        <f>IF(基本情報入力シート!Y86="","",基本情報入力シート!Y86)</f>
        <v/>
      </c>
      <c r="H57" s="169" t="s">
        <v>11</v>
      </c>
      <c r="I57" s="170">
        <v>6</v>
      </c>
      <c r="J57" s="171" t="s">
        <v>105</v>
      </c>
      <c r="K57" s="198">
        <v>2</v>
      </c>
      <c r="L57" s="172" t="s">
        <v>106</v>
      </c>
      <c r="M57" s="170">
        <v>6</v>
      </c>
      <c r="N57" s="172" t="s">
        <v>105</v>
      </c>
      <c r="O57" s="198">
        <v>5</v>
      </c>
      <c r="P57" s="171" t="s">
        <v>108</v>
      </c>
      <c r="Q57" s="173" t="s">
        <v>14</v>
      </c>
      <c r="R57" s="174">
        <f t="shared" si="2"/>
        <v>4</v>
      </c>
      <c r="S57" s="173" t="s">
        <v>107</v>
      </c>
      <c r="T57" s="202"/>
      <c r="U57" s="203"/>
      <c r="V57" s="164" t="str">
        <f>IFERROR(ROUNDDOWN(ROUND(#REF!*#REF!,0)*#REF!,0)*2,"")</f>
        <v/>
      </c>
      <c r="W57" s="64" t="str">
        <f t="shared" si="0"/>
        <v>○</v>
      </c>
    </row>
    <row r="58" spans="1:23" ht="36.75" customHeight="1" thickBot="1">
      <c r="A58" s="165">
        <f t="shared" si="1"/>
        <v>48</v>
      </c>
      <c r="B58" s="166" t="str">
        <f>IF(基本情報入力シート!C87="","",基本情報入力シート!C87)</f>
        <v/>
      </c>
      <c r="C58" s="167" t="str">
        <f>IF(基本情報入力シート!M87="","",基本情報入力シート!M87)</f>
        <v/>
      </c>
      <c r="D58" s="167" t="str">
        <f>IF(基本情報入力シート!R87="","",基本情報入力シート!R87)</f>
        <v/>
      </c>
      <c r="E58" s="167" t="str">
        <f>IF(基本情報入力シート!W87="","",基本情報入力シート!W87)</f>
        <v/>
      </c>
      <c r="F58" s="167" t="str">
        <f>IF(基本情報入力シート!X87="","",基本情報入力シート!X87)</f>
        <v/>
      </c>
      <c r="G58" s="168" t="str">
        <f>IF(基本情報入力シート!Y87="","",基本情報入力シート!Y87)</f>
        <v/>
      </c>
      <c r="H58" s="169" t="s">
        <v>11</v>
      </c>
      <c r="I58" s="170">
        <v>6</v>
      </c>
      <c r="J58" s="171" t="s">
        <v>105</v>
      </c>
      <c r="K58" s="198">
        <v>2</v>
      </c>
      <c r="L58" s="172" t="s">
        <v>106</v>
      </c>
      <c r="M58" s="170">
        <v>6</v>
      </c>
      <c r="N58" s="172" t="s">
        <v>105</v>
      </c>
      <c r="O58" s="198">
        <v>5</v>
      </c>
      <c r="P58" s="171" t="s">
        <v>108</v>
      </c>
      <c r="Q58" s="173" t="s">
        <v>109</v>
      </c>
      <c r="R58" s="174">
        <f t="shared" si="2"/>
        <v>4</v>
      </c>
      <c r="S58" s="173" t="s">
        <v>110</v>
      </c>
      <c r="T58" s="202"/>
      <c r="U58" s="203"/>
      <c r="V58" s="164" t="str">
        <f>IFERROR(ROUNDDOWN(ROUND(#REF!*#REF!,0)*#REF!,0)*2,"")</f>
        <v/>
      </c>
      <c r="W58" s="64" t="str">
        <f t="shared" si="0"/>
        <v>○</v>
      </c>
    </row>
    <row r="59" spans="1:23" ht="36.75" customHeight="1" thickBot="1">
      <c r="A59" s="165">
        <f t="shared" si="1"/>
        <v>49</v>
      </c>
      <c r="B59" s="166" t="str">
        <f>IF(基本情報入力シート!C88="","",基本情報入力シート!C88)</f>
        <v/>
      </c>
      <c r="C59" s="167" t="str">
        <f>IF(基本情報入力シート!M88="","",基本情報入力シート!M88)</f>
        <v/>
      </c>
      <c r="D59" s="167" t="str">
        <f>IF(基本情報入力シート!R88="","",基本情報入力シート!R88)</f>
        <v/>
      </c>
      <c r="E59" s="167" t="str">
        <f>IF(基本情報入力シート!W88="","",基本情報入力シート!W88)</f>
        <v/>
      </c>
      <c r="F59" s="167" t="str">
        <f>IF(基本情報入力シート!X88="","",基本情報入力シート!X88)</f>
        <v/>
      </c>
      <c r="G59" s="167" t="str">
        <f>IF(基本情報入力シート!Y88="","",基本情報入力シート!Y88)</f>
        <v/>
      </c>
      <c r="H59" s="169" t="s">
        <v>11</v>
      </c>
      <c r="I59" s="170">
        <v>6</v>
      </c>
      <c r="J59" s="171" t="s">
        <v>105</v>
      </c>
      <c r="K59" s="198">
        <v>2</v>
      </c>
      <c r="L59" s="172" t="s">
        <v>106</v>
      </c>
      <c r="M59" s="170">
        <v>6</v>
      </c>
      <c r="N59" s="172" t="s">
        <v>105</v>
      </c>
      <c r="O59" s="198">
        <v>5</v>
      </c>
      <c r="P59" s="171" t="s">
        <v>108</v>
      </c>
      <c r="Q59" s="173" t="s">
        <v>14</v>
      </c>
      <c r="R59" s="174">
        <f t="shared" si="2"/>
        <v>4</v>
      </c>
      <c r="S59" s="173" t="s">
        <v>107</v>
      </c>
      <c r="T59" s="202"/>
      <c r="U59" s="203"/>
      <c r="V59" s="164" t="str">
        <f>IFERROR(ROUNDDOWN(ROUND(#REF!*#REF!,0)*#REF!,0)*2,"")</f>
        <v/>
      </c>
      <c r="W59" s="64" t="str">
        <f t="shared" si="0"/>
        <v>○</v>
      </c>
    </row>
    <row r="60" spans="1:23" ht="36.75" customHeight="1" thickBot="1">
      <c r="A60" s="165">
        <f t="shared" si="1"/>
        <v>50</v>
      </c>
      <c r="B60" s="166" t="str">
        <f>IF(基本情報入力シート!C89="","",基本情報入力シート!C89)</f>
        <v/>
      </c>
      <c r="C60" s="167" t="str">
        <f>IF(基本情報入力シート!M89="","",基本情報入力シート!M89)</f>
        <v/>
      </c>
      <c r="D60" s="167" t="str">
        <f>IF(基本情報入力シート!R89="","",基本情報入力シート!R89)</f>
        <v/>
      </c>
      <c r="E60" s="167" t="str">
        <f>IF(基本情報入力シート!W89="","",基本情報入力シート!W89)</f>
        <v/>
      </c>
      <c r="F60" s="167" t="str">
        <f>IF(基本情報入力シート!X89="","",基本情報入力シート!X89)</f>
        <v/>
      </c>
      <c r="G60" s="168" t="str">
        <f>IF(基本情報入力シート!Y89="","",基本情報入力シート!Y89)</f>
        <v/>
      </c>
      <c r="H60" s="169" t="s">
        <v>11</v>
      </c>
      <c r="I60" s="170">
        <v>6</v>
      </c>
      <c r="J60" s="171" t="s">
        <v>105</v>
      </c>
      <c r="K60" s="198">
        <v>2</v>
      </c>
      <c r="L60" s="172" t="s">
        <v>106</v>
      </c>
      <c r="M60" s="170">
        <v>6</v>
      </c>
      <c r="N60" s="172" t="s">
        <v>105</v>
      </c>
      <c r="O60" s="198">
        <v>5</v>
      </c>
      <c r="P60" s="171" t="s">
        <v>108</v>
      </c>
      <c r="Q60" s="173" t="s">
        <v>109</v>
      </c>
      <c r="R60" s="174">
        <f t="shared" si="2"/>
        <v>4</v>
      </c>
      <c r="S60" s="173" t="s">
        <v>110</v>
      </c>
      <c r="T60" s="202"/>
      <c r="U60" s="203"/>
      <c r="V60" s="164" t="str">
        <f>IFERROR(ROUNDDOWN(ROUND(#REF!*#REF!,0)*#REF!,0)*2,"")</f>
        <v/>
      </c>
      <c r="W60" s="64" t="str">
        <f t="shared" si="0"/>
        <v>○</v>
      </c>
    </row>
    <row r="61" spans="1:23" ht="36.75" customHeight="1" thickBot="1">
      <c r="A61" s="165">
        <f t="shared" si="1"/>
        <v>51</v>
      </c>
      <c r="B61" s="166" t="str">
        <f>IF(基本情報入力シート!C90="","",基本情報入力シート!C90)</f>
        <v/>
      </c>
      <c r="C61" s="167" t="str">
        <f>IF(基本情報入力シート!M90="","",基本情報入力シート!M90)</f>
        <v/>
      </c>
      <c r="D61" s="167" t="str">
        <f>IF(基本情報入力シート!R90="","",基本情報入力シート!R90)</f>
        <v/>
      </c>
      <c r="E61" s="167" t="str">
        <f>IF(基本情報入力シート!W90="","",基本情報入力シート!W90)</f>
        <v/>
      </c>
      <c r="F61" s="167" t="str">
        <f>IF(基本情報入力シート!X90="","",基本情報入力シート!X90)</f>
        <v/>
      </c>
      <c r="G61" s="167" t="str">
        <f>IF(基本情報入力シート!Y90="","",基本情報入力シート!Y90)</f>
        <v/>
      </c>
      <c r="H61" s="169" t="s">
        <v>11</v>
      </c>
      <c r="I61" s="170">
        <v>6</v>
      </c>
      <c r="J61" s="171" t="s">
        <v>105</v>
      </c>
      <c r="K61" s="198">
        <v>2</v>
      </c>
      <c r="L61" s="172" t="s">
        <v>106</v>
      </c>
      <c r="M61" s="170">
        <v>6</v>
      </c>
      <c r="N61" s="172" t="s">
        <v>105</v>
      </c>
      <c r="O61" s="198">
        <v>5</v>
      </c>
      <c r="P61" s="171" t="s">
        <v>108</v>
      </c>
      <c r="Q61" s="173" t="s">
        <v>14</v>
      </c>
      <c r="R61" s="174">
        <f t="shared" si="2"/>
        <v>4</v>
      </c>
      <c r="S61" s="173" t="s">
        <v>107</v>
      </c>
      <c r="T61" s="202"/>
      <c r="U61" s="203"/>
      <c r="V61" s="164" t="str">
        <f>IFERROR(ROUNDDOWN(ROUND(#REF!*#REF!,0)*#REF!,0)*2,"")</f>
        <v/>
      </c>
      <c r="W61" s="64" t="str">
        <f t="shared" si="0"/>
        <v>○</v>
      </c>
    </row>
    <row r="62" spans="1:23" ht="36.75" customHeight="1" thickBot="1">
      <c r="A62" s="165">
        <f t="shared" si="1"/>
        <v>52</v>
      </c>
      <c r="B62" s="166" t="str">
        <f>IF(基本情報入力シート!C91="","",基本情報入力シート!C91)</f>
        <v/>
      </c>
      <c r="C62" s="167" t="str">
        <f>IF(基本情報入力シート!M91="","",基本情報入力シート!M91)</f>
        <v/>
      </c>
      <c r="D62" s="167" t="str">
        <f>IF(基本情報入力シート!R91="","",基本情報入力シート!R91)</f>
        <v/>
      </c>
      <c r="E62" s="167" t="str">
        <f>IF(基本情報入力シート!W91="","",基本情報入力シート!W91)</f>
        <v/>
      </c>
      <c r="F62" s="167" t="str">
        <f>IF(基本情報入力シート!X91="","",基本情報入力シート!X91)</f>
        <v/>
      </c>
      <c r="G62" s="168" t="str">
        <f>IF(基本情報入力シート!Y91="","",基本情報入力シート!Y91)</f>
        <v/>
      </c>
      <c r="H62" s="169" t="s">
        <v>11</v>
      </c>
      <c r="I62" s="170">
        <v>6</v>
      </c>
      <c r="J62" s="171" t="s">
        <v>105</v>
      </c>
      <c r="K62" s="198">
        <v>2</v>
      </c>
      <c r="L62" s="172" t="s">
        <v>106</v>
      </c>
      <c r="M62" s="170">
        <v>6</v>
      </c>
      <c r="N62" s="172" t="s">
        <v>105</v>
      </c>
      <c r="O62" s="198">
        <v>5</v>
      </c>
      <c r="P62" s="171" t="s">
        <v>108</v>
      </c>
      <c r="Q62" s="173" t="s">
        <v>109</v>
      </c>
      <c r="R62" s="174">
        <f t="shared" si="2"/>
        <v>4</v>
      </c>
      <c r="S62" s="173" t="s">
        <v>110</v>
      </c>
      <c r="T62" s="202"/>
      <c r="U62" s="203"/>
      <c r="V62" s="164" t="str">
        <f>IFERROR(ROUNDDOWN(ROUND(#REF!*#REF!,0)*#REF!,0)*2,"")</f>
        <v/>
      </c>
      <c r="W62" s="64" t="str">
        <f t="shared" si="0"/>
        <v>○</v>
      </c>
    </row>
    <row r="63" spans="1:23" ht="36.75" customHeight="1" thickBot="1">
      <c r="A63" s="165">
        <f t="shared" si="1"/>
        <v>53</v>
      </c>
      <c r="B63" s="166" t="str">
        <f>IF(基本情報入力シート!C92="","",基本情報入力シート!C92)</f>
        <v/>
      </c>
      <c r="C63" s="167" t="str">
        <f>IF(基本情報入力シート!M92="","",基本情報入力シート!M92)</f>
        <v/>
      </c>
      <c r="D63" s="167" t="str">
        <f>IF(基本情報入力シート!R92="","",基本情報入力シート!R92)</f>
        <v/>
      </c>
      <c r="E63" s="167" t="str">
        <f>IF(基本情報入力シート!W92="","",基本情報入力シート!W92)</f>
        <v/>
      </c>
      <c r="F63" s="167" t="str">
        <f>IF(基本情報入力シート!X92="","",基本情報入力シート!X92)</f>
        <v/>
      </c>
      <c r="G63" s="167" t="str">
        <f>IF(基本情報入力シート!Y92="","",基本情報入力シート!Y92)</f>
        <v/>
      </c>
      <c r="H63" s="169" t="s">
        <v>11</v>
      </c>
      <c r="I63" s="170">
        <v>6</v>
      </c>
      <c r="J63" s="171" t="s">
        <v>105</v>
      </c>
      <c r="K63" s="198">
        <v>2</v>
      </c>
      <c r="L63" s="172" t="s">
        <v>106</v>
      </c>
      <c r="M63" s="170">
        <v>6</v>
      </c>
      <c r="N63" s="172" t="s">
        <v>105</v>
      </c>
      <c r="O63" s="198">
        <v>5</v>
      </c>
      <c r="P63" s="171" t="s">
        <v>108</v>
      </c>
      <c r="Q63" s="173" t="s">
        <v>14</v>
      </c>
      <c r="R63" s="174">
        <f t="shared" si="2"/>
        <v>4</v>
      </c>
      <c r="S63" s="173" t="s">
        <v>107</v>
      </c>
      <c r="T63" s="202"/>
      <c r="U63" s="203"/>
      <c r="V63" s="164" t="str">
        <f>IFERROR(ROUNDDOWN(ROUND(#REF!*#REF!,0)*#REF!,0)*2,"")</f>
        <v/>
      </c>
      <c r="W63" s="64" t="str">
        <f t="shared" si="0"/>
        <v>○</v>
      </c>
    </row>
    <row r="64" spans="1:23" ht="36.75" customHeight="1" thickBot="1">
      <c r="A64" s="165">
        <f t="shared" si="1"/>
        <v>54</v>
      </c>
      <c r="B64" s="166" t="str">
        <f>IF(基本情報入力シート!C93="","",基本情報入力シート!C93)</f>
        <v/>
      </c>
      <c r="C64" s="167" t="str">
        <f>IF(基本情報入力シート!M93="","",基本情報入力シート!M93)</f>
        <v/>
      </c>
      <c r="D64" s="167" t="str">
        <f>IF(基本情報入力シート!R93="","",基本情報入力シート!R93)</f>
        <v/>
      </c>
      <c r="E64" s="167" t="str">
        <f>IF(基本情報入力シート!W93="","",基本情報入力シート!W93)</f>
        <v/>
      </c>
      <c r="F64" s="167" t="str">
        <f>IF(基本情報入力シート!X93="","",基本情報入力シート!X93)</f>
        <v/>
      </c>
      <c r="G64" s="168" t="str">
        <f>IF(基本情報入力シート!Y93="","",基本情報入力シート!Y93)</f>
        <v/>
      </c>
      <c r="H64" s="169" t="s">
        <v>11</v>
      </c>
      <c r="I64" s="170">
        <v>6</v>
      </c>
      <c r="J64" s="171" t="s">
        <v>105</v>
      </c>
      <c r="K64" s="198">
        <v>2</v>
      </c>
      <c r="L64" s="172" t="s">
        <v>106</v>
      </c>
      <c r="M64" s="170">
        <v>6</v>
      </c>
      <c r="N64" s="172" t="s">
        <v>105</v>
      </c>
      <c r="O64" s="198">
        <v>5</v>
      </c>
      <c r="P64" s="171" t="s">
        <v>108</v>
      </c>
      <c r="Q64" s="173" t="s">
        <v>109</v>
      </c>
      <c r="R64" s="174">
        <f t="shared" si="2"/>
        <v>4</v>
      </c>
      <c r="S64" s="173" t="s">
        <v>110</v>
      </c>
      <c r="T64" s="202"/>
      <c r="U64" s="203"/>
      <c r="V64" s="164" t="str">
        <f>IFERROR(ROUNDDOWN(ROUND(#REF!*#REF!,0)*#REF!,0)*2,"")</f>
        <v/>
      </c>
      <c r="W64" s="64" t="str">
        <f t="shared" si="0"/>
        <v>○</v>
      </c>
    </row>
    <row r="65" spans="1:23" ht="36.75" customHeight="1" thickBot="1">
      <c r="A65" s="165">
        <f t="shared" si="1"/>
        <v>55</v>
      </c>
      <c r="B65" s="166" t="str">
        <f>IF(基本情報入力シート!C94="","",基本情報入力シート!C94)</f>
        <v/>
      </c>
      <c r="C65" s="167" t="str">
        <f>IF(基本情報入力シート!M94="","",基本情報入力シート!M94)</f>
        <v/>
      </c>
      <c r="D65" s="167" t="str">
        <f>IF(基本情報入力シート!R94="","",基本情報入力シート!R94)</f>
        <v/>
      </c>
      <c r="E65" s="167" t="str">
        <f>IF(基本情報入力シート!W94="","",基本情報入力シート!W94)</f>
        <v/>
      </c>
      <c r="F65" s="167" t="str">
        <f>IF(基本情報入力シート!X94="","",基本情報入力シート!X94)</f>
        <v/>
      </c>
      <c r="G65" s="167" t="str">
        <f>IF(基本情報入力シート!Y94="","",基本情報入力シート!Y94)</f>
        <v/>
      </c>
      <c r="H65" s="169" t="s">
        <v>11</v>
      </c>
      <c r="I65" s="170">
        <v>6</v>
      </c>
      <c r="J65" s="171" t="s">
        <v>105</v>
      </c>
      <c r="K65" s="198">
        <v>2</v>
      </c>
      <c r="L65" s="172" t="s">
        <v>106</v>
      </c>
      <c r="M65" s="170">
        <v>6</v>
      </c>
      <c r="N65" s="172" t="s">
        <v>105</v>
      </c>
      <c r="O65" s="198">
        <v>5</v>
      </c>
      <c r="P65" s="171" t="s">
        <v>108</v>
      </c>
      <c r="Q65" s="173" t="s">
        <v>14</v>
      </c>
      <c r="R65" s="174">
        <f t="shared" si="2"/>
        <v>4</v>
      </c>
      <c r="S65" s="173" t="s">
        <v>107</v>
      </c>
      <c r="T65" s="202"/>
      <c r="U65" s="203"/>
      <c r="V65" s="164" t="str">
        <f>IFERROR(ROUNDDOWN(ROUND(#REF!*#REF!,0)*#REF!,0)*2,"")</f>
        <v/>
      </c>
      <c r="W65" s="64" t="str">
        <f t="shared" si="0"/>
        <v>○</v>
      </c>
    </row>
    <row r="66" spans="1:23" ht="36.75" customHeight="1" thickBot="1">
      <c r="A66" s="165">
        <f t="shared" si="1"/>
        <v>56</v>
      </c>
      <c r="B66" s="166" t="str">
        <f>IF(基本情報入力シート!C95="","",基本情報入力シート!C95)</f>
        <v/>
      </c>
      <c r="C66" s="167" t="str">
        <f>IF(基本情報入力シート!M95="","",基本情報入力シート!M95)</f>
        <v/>
      </c>
      <c r="D66" s="167" t="str">
        <f>IF(基本情報入力シート!R95="","",基本情報入力シート!R95)</f>
        <v/>
      </c>
      <c r="E66" s="167" t="str">
        <f>IF(基本情報入力シート!W95="","",基本情報入力シート!W95)</f>
        <v/>
      </c>
      <c r="F66" s="167" t="str">
        <f>IF(基本情報入力シート!X95="","",基本情報入力シート!X95)</f>
        <v/>
      </c>
      <c r="G66" s="168" t="str">
        <f>IF(基本情報入力シート!Y95="","",基本情報入力シート!Y95)</f>
        <v/>
      </c>
      <c r="H66" s="169" t="s">
        <v>11</v>
      </c>
      <c r="I66" s="170">
        <v>6</v>
      </c>
      <c r="J66" s="171" t="s">
        <v>105</v>
      </c>
      <c r="K66" s="198">
        <v>2</v>
      </c>
      <c r="L66" s="172" t="s">
        <v>106</v>
      </c>
      <c r="M66" s="170">
        <v>6</v>
      </c>
      <c r="N66" s="172" t="s">
        <v>105</v>
      </c>
      <c r="O66" s="198">
        <v>5</v>
      </c>
      <c r="P66" s="171" t="s">
        <v>108</v>
      </c>
      <c r="Q66" s="173" t="s">
        <v>109</v>
      </c>
      <c r="R66" s="174">
        <f t="shared" si="2"/>
        <v>4</v>
      </c>
      <c r="S66" s="173" t="s">
        <v>110</v>
      </c>
      <c r="T66" s="202"/>
      <c r="U66" s="203"/>
      <c r="V66" s="164" t="str">
        <f>IFERROR(ROUNDDOWN(ROUND(#REF!*#REF!,0)*#REF!,0)*2,"")</f>
        <v/>
      </c>
      <c r="W66" s="64" t="str">
        <f t="shared" si="0"/>
        <v>○</v>
      </c>
    </row>
    <row r="67" spans="1:23" ht="36.75" customHeight="1" thickBot="1">
      <c r="A67" s="165">
        <f t="shared" si="1"/>
        <v>57</v>
      </c>
      <c r="B67" s="166" t="str">
        <f>IF(基本情報入力シート!C96="","",基本情報入力シート!C96)</f>
        <v/>
      </c>
      <c r="C67" s="167" t="str">
        <f>IF(基本情報入力シート!M96="","",基本情報入力シート!M96)</f>
        <v/>
      </c>
      <c r="D67" s="167" t="str">
        <f>IF(基本情報入力シート!R96="","",基本情報入力シート!R96)</f>
        <v/>
      </c>
      <c r="E67" s="167" t="str">
        <f>IF(基本情報入力シート!W96="","",基本情報入力シート!W96)</f>
        <v/>
      </c>
      <c r="F67" s="167" t="str">
        <f>IF(基本情報入力シート!X96="","",基本情報入力シート!X96)</f>
        <v/>
      </c>
      <c r="G67" s="167" t="str">
        <f>IF(基本情報入力シート!Y96="","",基本情報入力シート!Y96)</f>
        <v/>
      </c>
      <c r="H67" s="169" t="s">
        <v>11</v>
      </c>
      <c r="I67" s="170">
        <v>6</v>
      </c>
      <c r="J67" s="171" t="s">
        <v>105</v>
      </c>
      <c r="K67" s="198">
        <v>2</v>
      </c>
      <c r="L67" s="172" t="s">
        <v>106</v>
      </c>
      <c r="M67" s="170">
        <v>6</v>
      </c>
      <c r="N67" s="172" t="s">
        <v>105</v>
      </c>
      <c r="O67" s="198">
        <v>5</v>
      </c>
      <c r="P67" s="171" t="s">
        <v>108</v>
      </c>
      <c r="Q67" s="173" t="s">
        <v>14</v>
      </c>
      <c r="R67" s="174">
        <f t="shared" si="2"/>
        <v>4</v>
      </c>
      <c r="S67" s="173" t="s">
        <v>107</v>
      </c>
      <c r="T67" s="202"/>
      <c r="U67" s="203"/>
      <c r="V67" s="164" t="str">
        <f>IFERROR(ROUNDDOWN(ROUND(#REF!*#REF!,0)*#REF!,0)*2,"")</f>
        <v/>
      </c>
      <c r="W67" s="64" t="str">
        <f t="shared" si="0"/>
        <v>○</v>
      </c>
    </row>
    <row r="68" spans="1:23" ht="36.75" customHeight="1" thickBot="1">
      <c r="A68" s="165">
        <f t="shared" si="1"/>
        <v>58</v>
      </c>
      <c r="B68" s="166" t="str">
        <f>IF(基本情報入力シート!C97="","",基本情報入力シート!C97)</f>
        <v/>
      </c>
      <c r="C68" s="167" t="str">
        <f>IF(基本情報入力シート!M97="","",基本情報入力シート!M97)</f>
        <v/>
      </c>
      <c r="D68" s="167" t="str">
        <f>IF(基本情報入力シート!R97="","",基本情報入力シート!R97)</f>
        <v/>
      </c>
      <c r="E68" s="167" t="str">
        <f>IF(基本情報入力シート!W97="","",基本情報入力シート!W97)</f>
        <v/>
      </c>
      <c r="F68" s="167" t="str">
        <f>IF(基本情報入力シート!X97="","",基本情報入力シート!X97)</f>
        <v/>
      </c>
      <c r="G68" s="168" t="str">
        <f>IF(基本情報入力シート!Y97="","",基本情報入力シート!Y97)</f>
        <v/>
      </c>
      <c r="H68" s="169" t="s">
        <v>11</v>
      </c>
      <c r="I68" s="170">
        <v>6</v>
      </c>
      <c r="J68" s="171" t="s">
        <v>105</v>
      </c>
      <c r="K68" s="198">
        <v>2</v>
      </c>
      <c r="L68" s="172" t="s">
        <v>106</v>
      </c>
      <c r="M68" s="170">
        <v>6</v>
      </c>
      <c r="N68" s="172" t="s">
        <v>105</v>
      </c>
      <c r="O68" s="198">
        <v>5</v>
      </c>
      <c r="P68" s="171" t="s">
        <v>108</v>
      </c>
      <c r="Q68" s="173" t="s">
        <v>109</v>
      </c>
      <c r="R68" s="174">
        <f t="shared" si="2"/>
        <v>4</v>
      </c>
      <c r="S68" s="173" t="s">
        <v>110</v>
      </c>
      <c r="T68" s="202"/>
      <c r="U68" s="203"/>
      <c r="V68" s="164" t="str">
        <f>IFERROR(ROUNDDOWN(ROUND(#REF!*#REF!,0)*#REF!,0)*2,"")</f>
        <v/>
      </c>
      <c r="W68" s="64" t="str">
        <f t="shared" si="0"/>
        <v>○</v>
      </c>
    </row>
    <row r="69" spans="1:23" ht="36.75" customHeight="1" thickBot="1">
      <c r="A69" s="165">
        <f t="shared" si="1"/>
        <v>59</v>
      </c>
      <c r="B69" s="166" t="str">
        <f>IF(基本情報入力シート!C98="","",基本情報入力シート!C98)</f>
        <v/>
      </c>
      <c r="C69" s="167" t="str">
        <f>IF(基本情報入力シート!M98="","",基本情報入力シート!M98)</f>
        <v/>
      </c>
      <c r="D69" s="167" t="str">
        <f>IF(基本情報入力シート!R98="","",基本情報入力シート!R98)</f>
        <v/>
      </c>
      <c r="E69" s="167" t="str">
        <f>IF(基本情報入力シート!W98="","",基本情報入力シート!W98)</f>
        <v/>
      </c>
      <c r="F69" s="167" t="str">
        <f>IF(基本情報入力シート!X98="","",基本情報入力シート!X98)</f>
        <v/>
      </c>
      <c r="G69" s="167" t="str">
        <f>IF(基本情報入力シート!Y98="","",基本情報入力シート!Y98)</f>
        <v/>
      </c>
      <c r="H69" s="169" t="s">
        <v>11</v>
      </c>
      <c r="I69" s="170">
        <v>6</v>
      </c>
      <c r="J69" s="171" t="s">
        <v>105</v>
      </c>
      <c r="K69" s="198">
        <v>2</v>
      </c>
      <c r="L69" s="172" t="s">
        <v>106</v>
      </c>
      <c r="M69" s="170">
        <v>6</v>
      </c>
      <c r="N69" s="172" t="s">
        <v>105</v>
      </c>
      <c r="O69" s="198">
        <v>5</v>
      </c>
      <c r="P69" s="171" t="s">
        <v>108</v>
      </c>
      <c r="Q69" s="173" t="s">
        <v>14</v>
      </c>
      <c r="R69" s="174">
        <f t="shared" si="2"/>
        <v>4</v>
      </c>
      <c r="S69" s="173" t="s">
        <v>107</v>
      </c>
      <c r="T69" s="202"/>
      <c r="U69" s="203"/>
      <c r="V69" s="164" t="str">
        <f>IFERROR(ROUNDDOWN(ROUND(#REF!*#REF!,0)*#REF!,0)*2,"")</f>
        <v/>
      </c>
      <c r="W69" s="64" t="str">
        <f t="shared" si="0"/>
        <v>○</v>
      </c>
    </row>
    <row r="70" spans="1:23" ht="36.75" customHeight="1" thickBot="1">
      <c r="A70" s="165">
        <f t="shared" si="1"/>
        <v>60</v>
      </c>
      <c r="B70" s="166" t="str">
        <f>IF(基本情報入力シート!C99="","",基本情報入力シート!C99)</f>
        <v/>
      </c>
      <c r="C70" s="167" t="str">
        <f>IF(基本情報入力シート!M99="","",基本情報入力シート!M99)</f>
        <v/>
      </c>
      <c r="D70" s="167" t="str">
        <f>IF(基本情報入力シート!R99="","",基本情報入力シート!R99)</f>
        <v/>
      </c>
      <c r="E70" s="167" t="str">
        <f>IF(基本情報入力シート!W99="","",基本情報入力シート!W99)</f>
        <v/>
      </c>
      <c r="F70" s="167" t="str">
        <f>IF(基本情報入力シート!X99="","",基本情報入力シート!X99)</f>
        <v/>
      </c>
      <c r="G70" s="168" t="str">
        <f>IF(基本情報入力シート!Y99="","",基本情報入力シート!Y99)</f>
        <v/>
      </c>
      <c r="H70" s="169" t="s">
        <v>11</v>
      </c>
      <c r="I70" s="170">
        <v>6</v>
      </c>
      <c r="J70" s="171" t="s">
        <v>105</v>
      </c>
      <c r="K70" s="198">
        <v>2</v>
      </c>
      <c r="L70" s="172" t="s">
        <v>106</v>
      </c>
      <c r="M70" s="170">
        <v>6</v>
      </c>
      <c r="N70" s="172" t="s">
        <v>105</v>
      </c>
      <c r="O70" s="198">
        <v>5</v>
      </c>
      <c r="P70" s="171" t="s">
        <v>108</v>
      </c>
      <c r="Q70" s="173" t="s">
        <v>109</v>
      </c>
      <c r="R70" s="174">
        <f t="shared" si="2"/>
        <v>4</v>
      </c>
      <c r="S70" s="173" t="s">
        <v>110</v>
      </c>
      <c r="T70" s="202"/>
      <c r="U70" s="203"/>
      <c r="V70" s="164" t="str">
        <f>IFERROR(ROUNDDOWN(ROUND(#REF!*#REF!,0)*#REF!,0)*2,"")</f>
        <v/>
      </c>
      <c r="W70" s="64" t="str">
        <f t="shared" si="0"/>
        <v>○</v>
      </c>
    </row>
    <row r="71" spans="1:23" ht="36.75" customHeight="1" thickBot="1">
      <c r="A71" s="165">
        <f t="shared" si="1"/>
        <v>61</v>
      </c>
      <c r="B71" s="166" t="str">
        <f>IF(基本情報入力シート!C100="","",基本情報入力シート!C100)</f>
        <v/>
      </c>
      <c r="C71" s="167" t="str">
        <f>IF(基本情報入力シート!M100="","",基本情報入力シート!M100)</f>
        <v/>
      </c>
      <c r="D71" s="167" t="str">
        <f>IF(基本情報入力シート!R100="","",基本情報入力シート!R100)</f>
        <v/>
      </c>
      <c r="E71" s="167" t="str">
        <f>IF(基本情報入力シート!W100="","",基本情報入力シート!W100)</f>
        <v/>
      </c>
      <c r="F71" s="167" t="str">
        <f>IF(基本情報入力シート!X100="","",基本情報入力シート!X100)</f>
        <v/>
      </c>
      <c r="G71" s="167" t="str">
        <f>IF(基本情報入力シート!Y100="","",基本情報入力シート!Y100)</f>
        <v/>
      </c>
      <c r="H71" s="169" t="s">
        <v>11</v>
      </c>
      <c r="I71" s="170">
        <v>6</v>
      </c>
      <c r="J71" s="171" t="s">
        <v>105</v>
      </c>
      <c r="K71" s="198">
        <v>2</v>
      </c>
      <c r="L71" s="172" t="s">
        <v>106</v>
      </c>
      <c r="M71" s="170">
        <v>6</v>
      </c>
      <c r="N71" s="172" t="s">
        <v>105</v>
      </c>
      <c r="O71" s="198">
        <v>5</v>
      </c>
      <c r="P71" s="171" t="s">
        <v>108</v>
      </c>
      <c r="Q71" s="173" t="s">
        <v>14</v>
      </c>
      <c r="R71" s="174">
        <f t="shared" si="2"/>
        <v>4</v>
      </c>
      <c r="S71" s="173" t="s">
        <v>107</v>
      </c>
      <c r="T71" s="202"/>
      <c r="U71" s="203"/>
      <c r="V71" s="164" t="str">
        <f>IFERROR(ROUNDDOWN(ROUND(#REF!*#REF!,0)*#REF!,0)*2,"")</f>
        <v/>
      </c>
      <c r="W71" s="64" t="str">
        <f t="shared" si="0"/>
        <v>○</v>
      </c>
    </row>
    <row r="72" spans="1:23" ht="36.75" customHeight="1" thickBot="1">
      <c r="A72" s="165">
        <f t="shared" si="1"/>
        <v>62</v>
      </c>
      <c r="B72" s="166" t="str">
        <f>IF(基本情報入力シート!C101="","",基本情報入力シート!C101)</f>
        <v/>
      </c>
      <c r="C72" s="167" t="str">
        <f>IF(基本情報入力シート!M101="","",基本情報入力シート!M101)</f>
        <v/>
      </c>
      <c r="D72" s="167" t="str">
        <f>IF(基本情報入力シート!R101="","",基本情報入力シート!R101)</f>
        <v/>
      </c>
      <c r="E72" s="167" t="str">
        <f>IF(基本情報入力シート!W101="","",基本情報入力シート!W101)</f>
        <v/>
      </c>
      <c r="F72" s="167" t="str">
        <f>IF(基本情報入力シート!X101="","",基本情報入力シート!X101)</f>
        <v/>
      </c>
      <c r="G72" s="168" t="str">
        <f>IF(基本情報入力シート!Y101="","",基本情報入力シート!Y101)</f>
        <v/>
      </c>
      <c r="H72" s="169" t="s">
        <v>11</v>
      </c>
      <c r="I72" s="170">
        <v>6</v>
      </c>
      <c r="J72" s="171" t="s">
        <v>105</v>
      </c>
      <c r="K72" s="198">
        <v>2</v>
      </c>
      <c r="L72" s="172" t="s">
        <v>106</v>
      </c>
      <c r="M72" s="170">
        <v>6</v>
      </c>
      <c r="N72" s="172" t="s">
        <v>105</v>
      </c>
      <c r="O72" s="198">
        <v>5</v>
      </c>
      <c r="P72" s="171" t="s">
        <v>108</v>
      </c>
      <c r="Q72" s="173" t="s">
        <v>109</v>
      </c>
      <c r="R72" s="174">
        <f t="shared" si="2"/>
        <v>4</v>
      </c>
      <c r="S72" s="173" t="s">
        <v>110</v>
      </c>
      <c r="T72" s="202"/>
      <c r="U72" s="203"/>
      <c r="V72" s="164" t="str">
        <f>IFERROR(ROUNDDOWN(ROUND(#REF!*#REF!,0)*#REF!,0)*2,"")</f>
        <v/>
      </c>
      <c r="W72" s="64" t="str">
        <f t="shared" si="0"/>
        <v>○</v>
      </c>
    </row>
    <row r="73" spans="1:23" ht="36.75" customHeight="1" thickBot="1">
      <c r="A73" s="165">
        <f t="shared" si="1"/>
        <v>63</v>
      </c>
      <c r="B73" s="166" t="str">
        <f>IF(基本情報入力シート!C102="","",基本情報入力シート!C102)</f>
        <v/>
      </c>
      <c r="C73" s="167" t="str">
        <f>IF(基本情報入力シート!M102="","",基本情報入力シート!M102)</f>
        <v/>
      </c>
      <c r="D73" s="167" t="str">
        <f>IF(基本情報入力シート!R102="","",基本情報入力シート!R102)</f>
        <v/>
      </c>
      <c r="E73" s="167" t="str">
        <f>IF(基本情報入力シート!W102="","",基本情報入力シート!W102)</f>
        <v/>
      </c>
      <c r="F73" s="167" t="str">
        <f>IF(基本情報入力シート!X102="","",基本情報入力シート!X102)</f>
        <v/>
      </c>
      <c r="G73" s="167" t="str">
        <f>IF(基本情報入力シート!Y102="","",基本情報入力シート!Y102)</f>
        <v/>
      </c>
      <c r="H73" s="169" t="s">
        <v>11</v>
      </c>
      <c r="I73" s="170">
        <v>6</v>
      </c>
      <c r="J73" s="171" t="s">
        <v>105</v>
      </c>
      <c r="K73" s="198">
        <v>2</v>
      </c>
      <c r="L73" s="172" t="s">
        <v>106</v>
      </c>
      <c r="M73" s="170">
        <v>6</v>
      </c>
      <c r="N73" s="172" t="s">
        <v>105</v>
      </c>
      <c r="O73" s="198">
        <v>5</v>
      </c>
      <c r="P73" s="171" t="s">
        <v>108</v>
      </c>
      <c r="Q73" s="173" t="s">
        <v>14</v>
      </c>
      <c r="R73" s="174">
        <f t="shared" si="2"/>
        <v>4</v>
      </c>
      <c r="S73" s="173" t="s">
        <v>107</v>
      </c>
      <c r="T73" s="202"/>
      <c r="U73" s="203"/>
      <c r="V73" s="164" t="str">
        <f>IFERROR(ROUNDDOWN(ROUND(#REF!*#REF!,0)*#REF!,0)*2,"")</f>
        <v/>
      </c>
      <c r="W73" s="64" t="str">
        <f t="shared" si="0"/>
        <v>○</v>
      </c>
    </row>
    <row r="74" spans="1:23" ht="36.75" customHeight="1" thickBot="1">
      <c r="A74" s="165">
        <f t="shared" si="1"/>
        <v>64</v>
      </c>
      <c r="B74" s="166" t="str">
        <f>IF(基本情報入力シート!C103="","",基本情報入力シート!C103)</f>
        <v/>
      </c>
      <c r="C74" s="167" t="str">
        <f>IF(基本情報入力シート!M103="","",基本情報入力シート!M103)</f>
        <v/>
      </c>
      <c r="D74" s="167" t="str">
        <f>IF(基本情報入力シート!R103="","",基本情報入力シート!R103)</f>
        <v/>
      </c>
      <c r="E74" s="167" t="str">
        <f>IF(基本情報入力シート!W103="","",基本情報入力シート!W103)</f>
        <v/>
      </c>
      <c r="F74" s="167" t="str">
        <f>IF(基本情報入力シート!X103="","",基本情報入力シート!X103)</f>
        <v/>
      </c>
      <c r="G74" s="168" t="str">
        <f>IF(基本情報入力シート!Y103="","",基本情報入力シート!Y103)</f>
        <v/>
      </c>
      <c r="H74" s="169" t="s">
        <v>11</v>
      </c>
      <c r="I74" s="170">
        <v>6</v>
      </c>
      <c r="J74" s="171" t="s">
        <v>105</v>
      </c>
      <c r="K74" s="198">
        <v>2</v>
      </c>
      <c r="L74" s="172" t="s">
        <v>106</v>
      </c>
      <c r="M74" s="170">
        <v>6</v>
      </c>
      <c r="N74" s="172" t="s">
        <v>105</v>
      </c>
      <c r="O74" s="198">
        <v>5</v>
      </c>
      <c r="P74" s="171" t="s">
        <v>108</v>
      </c>
      <c r="Q74" s="173" t="s">
        <v>109</v>
      </c>
      <c r="R74" s="174">
        <f t="shared" si="2"/>
        <v>4</v>
      </c>
      <c r="S74" s="173" t="s">
        <v>110</v>
      </c>
      <c r="T74" s="202"/>
      <c r="U74" s="203"/>
      <c r="V74" s="164" t="str">
        <f>IFERROR(ROUNDDOWN(ROUND(#REF!*#REF!,0)*#REF!,0)*2,"")</f>
        <v/>
      </c>
      <c r="W74" s="64" t="str">
        <f t="shared" si="0"/>
        <v>○</v>
      </c>
    </row>
    <row r="75" spans="1:23" ht="36.75" customHeight="1" thickBot="1">
      <c r="A75" s="165">
        <f t="shared" si="1"/>
        <v>65</v>
      </c>
      <c r="B75" s="166" t="str">
        <f>IF(基本情報入力シート!C104="","",基本情報入力シート!C104)</f>
        <v/>
      </c>
      <c r="C75" s="167" t="str">
        <f>IF(基本情報入力シート!M104="","",基本情報入力シート!M104)</f>
        <v/>
      </c>
      <c r="D75" s="167" t="str">
        <f>IF(基本情報入力シート!R104="","",基本情報入力シート!R104)</f>
        <v/>
      </c>
      <c r="E75" s="167" t="str">
        <f>IF(基本情報入力シート!W104="","",基本情報入力シート!W104)</f>
        <v/>
      </c>
      <c r="F75" s="167" t="str">
        <f>IF(基本情報入力シート!X104="","",基本情報入力シート!X104)</f>
        <v/>
      </c>
      <c r="G75" s="167" t="str">
        <f>IF(基本情報入力シート!Y104="","",基本情報入力シート!Y104)</f>
        <v/>
      </c>
      <c r="H75" s="169" t="s">
        <v>11</v>
      </c>
      <c r="I75" s="170">
        <v>6</v>
      </c>
      <c r="J75" s="171" t="s">
        <v>105</v>
      </c>
      <c r="K75" s="198">
        <v>2</v>
      </c>
      <c r="L75" s="172" t="s">
        <v>106</v>
      </c>
      <c r="M75" s="170">
        <v>6</v>
      </c>
      <c r="N75" s="172" t="s">
        <v>105</v>
      </c>
      <c r="O75" s="198">
        <v>5</v>
      </c>
      <c r="P75" s="171" t="s">
        <v>108</v>
      </c>
      <c r="Q75" s="173" t="s">
        <v>14</v>
      </c>
      <c r="R75" s="174">
        <f t="shared" si="2"/>
        <v>4</v>
      </c>
      <c r="S75" s="173" t="s">
        <v>107</v>
      </c>
      <c r="T75" s="202"/>
      <c r="U75" s="203"/>
      <c r="V75" s="164" t="str">
        <f>IFERROR(ROUNDDOWN(ROUND(#REF!*#REF!,0)*#REF!,0)*2,"")</f>
        <v/>
      </c>
      <c r="W75" s="64" t="str">
        <f t="shared" si="0"/>
        <v>○</v>
      </c>
    </row>
    <row r="76" spans="1:23" ht="36.75" customHeight="1" thickBot="1">
      <c r="A76" s="165">
        <f t="shared" si="1"/>
        <v>66</v>
      </c>
      <c r="B76" s="166" t="str">
        <f>IF(基本情報入力シート!C105="","",基本情報入力シート!C105)</f>
        <v/>
      </c>
      <c r="C76" s="167" t="str">
        <f>IF(基本情報入力シート!M105="","",基本情報入力シート!M105)</f>
        <v/>
      </c>
      <c r="D76" s="167" t="str">
        <f>IF(基本情報入力シート!R105="","",基本情報入力シート!R105)</f>
        <v/>
      </c>
      <c r="E76" s="167" t="str">
        <f>IF(基本情報入力シート!W105="","",基本情報入力シート!W105)</f>
        <v/>
      </c>
      <c r="F76" s="167" t="str">
        <f>IF(基本情報入力シート!X105="","",基本情報入力シート!X105)</f>
        <v/>
      </c>
      <c r="G76" s="168" t="str">
        <f>IF(基本情報入力シート!Y105="","",基本情報入力シート!Y105)</f>
        <v/>
      </c>
      <c r="H76" s="169" t="s">
        <v>11</v>
      </c>
      <c r="I76" s="170">
        <v>6</v>
      </c>
      <c r="J76" s="171" t="s">
        <v>105</v>
      </c>
      <c r="K76" s="198">
        <v>2</v>
      </c>
      <c r="L76" s="172" t="s">
        <v>106</v>
      </c>
      <c r="M76" s="170">
        <v>6</v>
      </c>
      <c r="N76" s="172" t="s">
        <v>105</v>
      </c>
      <c r="O76" s="198">
        <v>5</v>
      </c>
      <c r="P76" s="171" t="s">
        <v>108</v>
      </c>
      <c r="Q76" s="173" t="s">
        <v>109</v>
      </c>
      <c r="R76" s="174">
        <f t="shared" si="2"/>
        <v>4</v>
      </c>
      <c r="S76" s="173" t="s">
        <v>110</v>
      </c>
      <c r="T76" s="202"/>
      <c r="U76" s="203"/>
      <c r="V76" s="164" t="str">
        <f>IFERROR(ROUNDDOWN(ROUND(#REF!*#REF!,0)*#REF!,0)*2,"")</f>
        <v/>
      </c>
      <c r="W76" s="64" t="str">
        <f t="shared" ref="W76:W110" si="3">IF(T76&lt;U76,"×","○")</f>
        <v>○</v>
      </c>
    </row>
    <row r="77" spans="1:23" ht="36.75" customHeight="1" thickBot="1">
      <c r="A77" s="165">
        <f t="shared" ref="A77:A140" si="4">A76+1</f>
        <v>67</v>
      </c>
      <c r="B77" s="166" t="str">
        <f>IF(基本情報入力シート!C106="","",基本情報入力シート!C106)</f>
        <v/>
      </c>
      <c r="C77" s="167" t="str">
        <f>IF(基本情報入力シート!M106="","",基本情報入力シート!M106)</f>
        <v/>
      </c>
      <c r="D77" s="167" t="str">
        <f>IF(基本情報入力シート!R106="","",基本情報入力シート!R106)</f>
        <v/>
      </c>
      <c r="E77" s="167" t="str">
        <f>IF(基本情報入力シート!W106="","",基本情報入力シート!W106)</f>
        <v/>
      </c>
      <c r="F77" s="167" t="str">
        <f>IF(基本情報入力シート!X106="","",基本情報入力シート!X106)</f>
        <v/>
      </c>
      <c r="G77" s="167" t="str">
        <f>IF(基本情報入力シート!Y106="","",基本情報入力シート!Y106)</f>
        <v/>
      </c>
      <c r="H77" s="169" t="s">
        <v>11</v>
      </c>
      <c r="I77" s="170">
        <v>6</v>
      </c>
      <c r="J77" s="171" t="s">
        <v>105</v>
      </c>
      <c r="K77" s="198">
        <v>2</v>
      </c>
      <c r="L77" s="172" t="s">
        <v>106</v>
      </c>
      <c r="M77" s="170">
        <v>6</v>
      </c>
      <c r="N77" s="172" t="s">
        <v>105</v>
      </c>
      <c r="O77" s="198">
        <v>5</v>
      </c>
      <c r="P77" s="171" t="s">
        <v>108</v>
      </c>
      <c r="Q77" s="173" t="s">
        <v>14</v>
      </c>
      <c r="R77" s="174">
        <f t="shared" ref="R77:R110" si="5">IF(O77="","",O77-K77+1)</f>
        <v>4</v>
      </c>
      <c r="S77" s="173" t="s">
        <v>107</v>
      </c>
      <c r="T77" s="202"/>
      <c r="U77" s="203"/>
      <c r="V77" s="164" t="str">
        <f>IFERROR(ROUNDDOWN(ROUND(#REF!*#REF!,0)*#REF!,0)*2,"")</f>
        <v/>
      </c>
      <c r="W77" s="64" t="str">
        <f t="shared" si="3"/>
        <v>○</v>
      </c>
    </row>
    <row r="78" spans="1:23" ht="36.75" customHeight="1" thickBot="1">
      <c r="A78" s="165">
        <f t="shared" si="4"/>
        <v>68</v>
      </c>
      <c r="B78" s="166" t="str">
        <f>IF(基本情報入力シート!C107="","",基本情報入力シート!C107)</f>
        <v/>
      </c>
      <c r="C78" s="167" t="str">
        <f>IF(基本情報入力シート!M107="","",基本情報入力シート!M107)</f>
        <v/>
      </c>
      <c r="D78" s="167" t="str">
        <f>IF(基本情報入力シート!R107="","",基本情報入力シート!R107)</f>
        <v/>
      </c>
      <c r="E78" s="167" t="str">
        <f>IF(基本情報入力シート!W107="","",基本情報入力シート!W107)</f>
        <v/>
      </c>
      <c r="F78" s="167" t="str">
        <f>IF(基本情報入力シート!X107="","",基本情報入力シート!X107)</f>
        <v/>
      </c>
      <c r="G78" s="168" t="str">
        <f>IF(基本情報入力シート!Y107="","",基本情報入力シート!Y107)</f>
        <v/>
      </c>
      <c r="H78" s="169" t="s">
        <v>11</v>
      </c>
      <c r="I78" s="170">
        <v>6</v>
      </c>
      <c r="J78" s="171" t="s">
        <v>105</v>
      </c>
      <c r="K78" s="198">
        <v>2</v>
      </c>
      <c r="L78" s="172" t="s">
        <v>106</v>
      </c>
      <c r="M78" s="170">
        <v>6</v>
      </c>
      <c r="N78" s="172" t="s">
        <v>105</v>
      </c>
      <c r="O78" s="198">
        <v>5</v>
      </c>
      <c r="P78" s="171" t="s">
        <v>108</v>
      </c>
      <c r="Q78" s="173" t="s">
        <v>109</v>
      </c>
      <c r="R78" s="174">
        <f t="shared" si="5"/>
        <v>4</v>
      </c>
      <c r="S78" s="173" t="s">
        <v>110</v>
      </c>
      <c r="T78" s="202"/>
      <c r="U78" s="203"/>
      <c r="V78" s="164" t="str">
        <f>IFERROR(ROUNDDOWN(ROUND(#REF!*#REF!,0)*#REF!,0)*2,"")</f>
        <v/>
      </c>
      <c r="W78" s="64" t="str">
        <f t="shared" si="3"/>
        <v>○</v>
      </c>
    </row>
    <row r="79" spans="1:23" ht="36.75" customHeight="1" thickBot="1">
      <c r="A79" s="165">
        <f t="shared" si="4"/>
        <v>69</v>
      </c>
      <c r="B79" s="166" t="str">
        <f>IF(基本情報入力シート!C108="","",基本情報入力シート!C108)</f>
        <v/>
      </c>
      <c r="C79" s="167" t="str">
        <f>IF(基本情報入力シート!M108="","",基本情報入力シート!M108)</f>
        <v/>
      </c>
      <c r="D79" s="167" t="str">
        <f>IF(基本情報入力シート!R108="","",基本情報入力シート!R108)</f>
        <v/>
      </c>
      <c r="E79" s="167" t="str">
        <f>IF(基本情報入力シート!W108="","",基本情報入力シート!W108)</f>
        <v/>
      </c>
      <c r="F79" s="167" t="str">
        <f>IF(基本情報入力シート!X108="","",基本情報入力シート!X108)</f>
        <v/>
      </c>
      <c r="G79" s="167" t="str">
        <f>IF(基本情報入力シート!Y108="","",基本情報入力シート!Y108)</f>
        <v/>
      </c>
      <c r="H79" s="169" t="s">
        <v>11</v>
      </c>
      <c r="I79" s="170">
        <v>6</v>
      </c>
      <c r="J79" s="171" t="s">
        <v>105</v>
      </c>
      <c r="K79" s="198">
        <v>2</v>
      </c>
      <c r="L79" s="172" t="s">
        <v>106</v>
      </c>
      <c r="M79" s="170">
        <v>6</v>
      </c>
      <c r="N79" s="172" t="s">
        <v>105</v>
      </c>
      <c r="O79" s="198">
        <v>5</v>
      </c>
      <c r="P79" s="171" t="s">
        <v>108</v>
      </c>
      <c r="Q79" s="173" t="s">
        <v>14</v>
      </c>
      <c r="R79" s="174">
        <f t="shared" si="5"/>
        <v>4</v>
      </c>
      <c r="S79" s="173" t="s">
        <v>107</v>
      </c>
      <c r="T79" s="202"/>
      <c r="U79" s="203"/>
      <c r="V79" s="164" t="str">
        <f>IFERROR(ROUNDDOWN(ROUND(#REF!*#REF!,0)*#REF!,0)*2,"")</f>
        <v/>
      </c>
      <c r="W79" s="64" t="str">
        <f t="shared" si="3"/>
        <v>○</v>
      </c>
    </row>
    <row r="80" spans="1:23" ht="36.75" customHeight="1" thickBot="1">
      <c r="A80" s="165">
        <f t="shared" si="4"/>
        <v>70</v>
      </c>
      <c r="B80" s="166" t="str">
        <f>IF(基本情報入力シート!C109="","",基本情報入力シート!C109)</f>
        <v/>
      </c>
      <c r="C80" s="167" t="str">
        <f>IF(基本情報入力シート!M109="","",基本情報入力シート!M109)</f>
        <v/>
      </c>
      <c r="D80" s="167" t="str">
        <f>IF(基本情報入力シート!R109="","",基本情報入力シート!R109)</f>
        <v/>
      </c>
      <c r="E80" s="167" t="str">
        <f>IF(基本情報入力シート!W109="","",基本情報入力シート!W109)</f>
        <v/>
      </c>
      <c r="F80" s="167" t="str">
        <f>IF(基本情報入力シート!X109="","",基本情報入力シート!X109)</f>
        <v/>
      </c>
      <c r="G80" s="168" t="str">
        <f>IF(基本情報入力シート!Y109="","",基本情報入力シート!Y109)</f>
        <v/>
      </c>
      <c r="H80" s="169" t="s">
        <v>11</v>
      </c>
      <c r="I80" s="170">
        <v>6</v>
      </c>
      <c r="J80" s="171" t="s">
        <v>105</v>
      </c>
      <c r="K80" s="198">
        <v>2</v>
      </c>
      <c r="L80" s="172" t="s">
        <v>106</v>
      </c>
      <c r="M80" s="170">
        <v>6</v>
      </c>
      <c r="N80" s="172" t="s">
        <v>105</v>
      </c>
      <c r="O80" s="198">
        <v>5</v>
      </c>
      <c r="P80" s="171" t="s">
        <v>108</v>
      </c>
      <c r="Q80" s="173" t="s">
        <v>109</v>
      </c>
      <c r="R80" s="174">
        <f t="shared" si="5"/>
        <v>4</v>
      </c>
      <c r="S80" s="173" t="s">
        <v>110</v>
      </c>
      <c r="T80" s="202"/>
      <c r="U80" s="203"/>
      <c r="V80" s="164" t="str">
        <f>IFERROR(ROUNDDOWN(ROUND(#REF!*#REF!,0)*#REF!,0)*2,"")</f>
        <v/>
      </c>
      <c r="W80" s="64" t="str">
        <f t="shared" si="3"/>
        <v>○</v>
      </c>
    </row>
    <row r="81" spans="1:23" ht="36.75" customHeight="1" thickBot="1">
      <c r="A81" s="165">
        <f t="shared" si="4"/>
        <v>71</v>
      </c>
      <c r="B81" s="166" t="str">
        <f>IF(基本情報入力シート!C110="","",基本情報入力シート!C110)</f>
        <v/>
      </c>
      <c r="C81" s="167" t="str">
        <f>IF(基本情報入力シート!M110="","",基本情報入力シート!M110)</f>
        <v/>
      </c>
      <c r="D81" s="167" t="str">
        <f>IF(基本情報入力シート!R110="","",基本情報入力シート!R110)</f>
        <v/>
      </c>
      <c r="E81" s="167" t="str">
        <f>IF(基本情報入力シート!W110="","",基本情報入力シート!W110)</f>
        <v/>
      </c>
      <c r="F81" s="167" t="str">
        <f>IF(基本情報入力シート!X110="","",基本情報入力シート!X110)</f>
        <v/>
      </c>
      <c r="G81" s="167" t="str">
        <f>IF(基本情報入力シート!Y110="","",基本情報入力シート!Y110)</f>
        <v/>
      </c>
      <c r="H81" s="169" t="s">
        <v>11</v>
      </c>
      <c r="I81" s="170">
        <v>6</v>
      </c>
      <c r="J81" s="171" t="s">
        <v>105</v>
      </c>
      <c r="K81" s="198">
        <v>2</v>
      </c>
      <c r="L81" s="172" t="s">
        <v>106</v>
      </c>
      <c r="M81" s="170">
        <v>6</v>
      </c>
      <c r="N81" s="172" t="s">
        <v>105</v>
      </c>
      <c r="O81" s="198">
        <v>5</v>
      </c>
      <c r="P81" s="171" t="s">
        <v>108</v>
      </c>
      <c r="Q81" s="173" t="s">
        <v>14</v>
      </c>
      <c r="R81" s="174">
        <f t="shared" si="5"/>
        <v>4</v>
      </c>
      <c r="S81" s="173" t="s">
        <v>107</v>
      </c>
      <c r="T81" s="202"/>
      <c r="U81" s="203"/>
      <c r="V81" s="164" t="str">
        <f>IFERROR(ROUNDDOWN(ROUND(#REF!*#REF!,0)*#REF!,0)*2,"")</f>
        <v/>
      </c>
      <c r="W81" s="64" t="str">
        <f t="shared" si="3"/>
        <v>○</v>
      </c>
    </row>
    <row r="82" spans="1:23" ht="36.75" customHeight="1" thickBot="1">
      <c r="A82" s="165">
        <f t="shared" si="4"/>
        <v>72</v>
      </c>
      <c r="B82" s="166" t="str">
        <f>IF(基本情報入力シート!C111="","",基本情報入力シート!C111)</f>
        <v/>
      </c>
      <c r="C82" s="167" t="str">
        <f>IF(基本情報入力シート!M111="","",基本情報入力シート!M111)</f>
        <v/>
      </c>
      <c r="D82" s="167" t="str">
        <f>IF(基本情報入力シート!R111="","",基本情報入力シート!R111)</f>
        <v/>
      </c>
      <c r="E82" s="167" t="str">
        <f>IF(基本情報入力シート!W111="","",基本情報入力シート!W111)</f>
        <v/>
      </c>
      <c r="F82" s="167" t="str">
        <f>IF(基本情報入力シート!X111="","",基本情報入力シート!X111)</f>
        <v/>
      </c>
      <c r="G82" s="168" t="str">
        <f>IF(基本情報入力シート!Y111="","",基本情報入力シート!Y111)</f>
        <v/>
      </c>
      <c r="H82" s="169" t="s">
        <v>11</v>
      </c>
      <c r="I82" s="170">
        <v>6</v>
      </c>
      <c r="J82" s="171" t="s">
        <v>105</v>
      </c>
      <c r="K82" s="198">
        <v>2</v>
      </c>
      <c r="L82" s="172" t="s">
        <v>106</v>
      </c>
      <c r="M82" s="170">
        <v>6</v>
      </c>
      <c r="N82" s="172" t="s">
        <v>105</v>
      </c>
      <c r="O82" s="198">
        <v>5</v>
      </c>
      <c r="P82" s="171" t="s">
        <v>108</v>
      </c>
      <c r="Q82" s="173" t="s">
        <v>109</v>
      </c>
      <c r="R82" s="174">
        <f t="shared" si="5"/>
        <v>4</v>
      </c>
      <c r="S82" s="173" t="s">
        <v>110</v>
      </c>
      <c r="T82" s="202"/>
      <c r="U82" s="203"/>
      <c r="V82" s="164" t="str">
        <f>IFERROR(ROUNDDOWN(ROUND(#REF!*#REF!,0)*#REF!,0)*2,"")</f>
        <v/>
      </c>
      <c r="W82" s="64" t="str">
        <f t="shared" si="3"/>
        <v>○</v>
      </c>
    </row>
    <row r="83" spans="1:23" ht="36.75" customHeight="1" thickBot="1">
      <c r="A83" s="165">
        <f t="shared" si="4"/>
        <v>73</v>
      </c>
      <c r="B83" s="166" t="str">
        <f>IF(基本情報入力シート!C112="","",基本情報入力シート!C112)</f>
        <v/>
      </c>
      <c r="C83" s="167" t="str">
        <f>IF(基本情報入力シート!M112="","",基本情報入力シート!M112)</f>
        <v/>
      </c>
      <c r="D83" s="167" t="str">
        <f>IF(基本情報入力シート!R112="","",基本情報入力シート!R112)</f>
        <v/>
      </c>
      <c r="E83" s="167" t="str">
        <f>IF(基本情報入力シート!W112="","",基本情報入力シート!W112)</f>
        <v/>
      </c>
      <c r="F83" s="167" t="str">
        <f>IF(基本情報入力シート!X112="","",基本情報入力シート!X112)</f>
        <v/>
      </c>
      <c r="G83" s="167" t="str">
        <f>IF(基本情報入力シート!Y112="","",基本情報入力シート!Y112)</f>
        <v/>
      </c>
      <c r="H83" s="169" t="s">
        <v>11</v>
      </c>
      <c r="I83" s="170">
        <v>6</v>
      </c>
      <c r="J83" s="171" t="s">
        <v>105</v>
      </c>
      <c r="K83" s="198">
        <v>2</v>
      </c>
      <c r="L83" s="172" t="s">
        <v>106</v>
      </c>
      <c r="M83" s="170">
        <v>6</v>
      </c>
      <c r="N83" s="172" t="s">
        <v>105</v>
      </c>
      <c r="O83" s="198">
        <v>5</v>
      </c>
      <c r="P83" s="171" t="s">
        <v>108</v>
      </c>
      <c r="Q83" s="173" t="s">
        <v>14</v>
      </c>
      <c r="R83" s="174">
        <f t="shared" si="5"/>
        <v>4</v>
      </c>
      <c r="S83" s="173" t="s">
        <v>107</v>
      </c>
      <c r="T83" s="202"/>
      <c r="U83" s="203"/>
      <c r="V83" s="164" t="str">
        <f>IFERROR(ROUNDDOWN(ROUND(#REF!*#REF!,0)*#REF!,0)*2,"")</f>
        <v/>
      </c>
      <c r="W83" s="64" t="str">
        <f t="shared" si="3"/>
        <v>○</v>
      </c>
    </row>
    <row r="84" spans="1:23" ht="36.75" customHeight="1" thickBot="1">
      <c r="A84" s="165">
        <f t="shared" si="4"/>
        <v>74</v>
      </c>
      <c r="B84" s="166" t="str">
        <f>IF(基本情報入力シート!C113="","",基本情報入力シート!C113)</f>
        <v/>
      </c>
      <c r="C84" s="167" t="str">
        <f>IF(基本情報入力シート!M113="","",基本情報入力シート!M113)</f>
        <v/>
      </c>
      <c r="D84" s="167" t="str">
        <f>IF(基本情報入力シート!R113="","",基本情報入力シート!R113)</f>
        <v/>
      </c>
      <c r="E84" s="167" t="str">
        <f>IF(基本情報入力シート!W113="","",基本情報入力シート!W113)</f>
        <v/>
      </c>
      <c r="F84" s="167" t="str">
        <f>IF(基本情報入力シート!X113="","",基本情報入力シート!X113)</f>
        <v/>
      </c>
      <c r="G84" s="168" t="str">
        <f>IF(基本情報入力シート!Y113="","",基本情報入力シート!Y113)</f>
        <v/>
      </c>
      <c r="H84" s="169" t="s">
        <v>11</v>
      </c>
      <c r="I84" s="170">
        <v>6</v>
      </c>
      <c r="J84" s="171" t="s">
        <v>105</v>
      </c>
      <c r="K84" s="198">
        <v>2</v>
      </c>
      <c r="L84" s="172" t="s">
        <v>106</v>
      </c>
      <c r="M84" s="170">
        <v>6</v>
      </c>
      <c r="N84" s="172" t="s">
        <v>105</v>
      </c>
      <c r="O84" s="198">
        <v>5</v>
      </c>
      <c r="P84" s="171" t="s">
        <v>108</v>
      </c>
      <c r="Q84" s="173" t="s">
        <v>109</v>
      </c>
      <c r="R84" s="174">
        <f t="shared" si="5"/>
        <v>4</v>
      </c>
      <c r="S84" s="173" t="s">
        <v>110</v>
      </c>
      <c r="T84" s="202"/>
      <c r="U84" s="203"/>
      <c r="V84" s="164" t="str">
        <f>IFERROR(ROUNDDOWN(ROUND(#REF!*#REF!,0)*#REF!,0)*2,"")</f>
        <v/>
      </c>
      <c r="W84" s="64" t="str">
        <f t="shared" si="3"/>
        <v>○</v>
      </c>
    </row>
    <row r="85" spans="1:23" ht="36.75" customHeight="1" thickBot="1">
      <c r="A85" s="165">
        <f t="shared" si="4"/>
        <v>75</v>
      </c>
      <c r="B85" s="166" t="str">
        <f>IF(基本情報入力シート!C114="","",基本情報入力シート!C114)</f>
        <v/>
      </c>
      <c r="C85" s="167" t="str">
        <f>IF(基本情報入力シート!M114="","",基本情報入力シート!M114)</f>
        <v/>
      </c>
      <c r="D85" s="167" t="str">
        <f>IF(基本情報入力シート!R114="","",基本情報入力シート!R114)</f>
        <v/>
      </c>
      <c r="E85" s="167" t="str">
        <f>IF(基本情報入力シート!W114="","",基本情報入力シート!W114)</f>
        <v/>
      </c>
      <c r="F85" s="167" t="str">
        <f>IF(基本情報入力シート!X114="","",基本情報入力シート!X114)</f>
        <v/>
      </c>
      <c r="G85" s="167" t="str">
        <f>IF(基本情報入力シート!Y114="","",基本情報入力シート!Y114)</f>
        <v/>
      </c>
      <c r="H85" s="169" t="s">
        <v>11</v>
      </c>
      <c r="I85" s="170">
        <v>6</v>
      </c>
      <c r="J85" s="171" t="s">
        <v>105</v>
      </c>
      <c r="K85" s="198">
        <v>2</v>
      </c>
      <c r="L85" s="172" t="s">
        <v>106</v>
      </c>
      <c r="M85" s="170">
        <v>6</v>
      </c>
      <c r="N85" s="172" t="s">
        <v>105</v>
      </c>
      <c r="O85" s="198">
        <v>5</v>
      </c>
      <c r="P85" s="171" t="s">
        <v>108</v>
      </c>
      <c r="Q85" s="173" t="s">
        <v>14</v>
      </c>
      <c r="R85" s="174">
        <f t="shared" si="5"/>
        <v>4</v>
      </c>
      <c r="S85" s="173" t="s">
        <v>107</v>
      </c>
      <c r="T85" s="202"/>
      <c r="U85" s="203"/>
      <c r="V85" s="164" t="str">
        <f>IFERROR(ROUNDDOWN(ROUND(#REF!*#REF!,0)*#REF!,0)*2,"")</f>
        <v/>
      </c>
      <c r="W85" s="64" t="str">
        <f t="shared" si="3"/>
        <v>○</v>
      </c>
    </row>
    <row r="86" spans="1:23" ht="36.75" customHeight="1" thickBot="1">
      <c r="A86" s="165">
        <f t="shared" si="4"/>
        <v>76</v>
      </c>
      <c r="B86" s="166" t="str">
        <f>IF(基本情報入力シート!C115="","",基本情報入力シート!C115)</f>
        <v/>
      </c>
      <c r="C86" s="167" t="str">
        <f>IF(基本情報入力シート!M115="","",基本情報入力シート!M115)</f>
        <v/>
      </c>
      <c r="D86" s="167" t="str">
        <f>IF(基本情報入力シート!R115="","",基本情報入力シート!R115)</f>
        <v/>
      </c>
      <c r="E86" s="167" t="str">
        <f>IF(基本情報入力シート!W115="","",基本情報入力シート!W115)</f>
        <v/>
      </c>
      <c r="F86" s="167" t="str">
        <f>IF(基本情報入力シート!X115="","",基本情報入力シート!X115)</f>
        <v/>
      </c>
      <c r="G86" s="168" t="str">
        <f>IF(基本情報入力シート!Y115="","",基本情報入力シート!Y115)</f>
        <v/>
      </c>
      <c r="H86" s="169" t="s">
        <v>11</v>
      </c>
      <c r="I86" s="170">
        <v>6</v>
      </c>
      <c r="J86" s="171" t="s">
        <v>105</v>
      </c>
      <c r="K86" s="198">
        <v>2</v>
      </c>
      <c r="L86" s="172" t="s">
        <v>106</v>
      </c>
      <c r="M86" s="170">
        <v>6</v>
      </c>
      <c r="N86" s="172" t="s">
        <v>105</v>
      </c>
      <c r="O86" s="198">
        <v>5</v>
      </c>
      <c r="P86" s="171" t="s">
        <v>108</v>
      </c>
      <c r="Q86" s="173" t="s">
        <v>109</v>
      </c>
      <c r="R86" s="174">
        <f t="shared" si="5"/>
        <v>4</v>
      </c>
      <c r="S86" s="173" t="s">
        <v>110</v>
      </c>
      <c r="T86" s="202"/>
      <c r="U86" s="203"/>
      <c r="V86" s="164" t="str">
        <f>IFERROR(ROUNDDOWN(ROUND(#REF!*#REF!,0)*#REF!,0)*2,"")</f>
        <v/>
      </c>
      <c r="W86" s="64" t="str">
        <f t="shared" si="3"/>
        <v>○</v>
      </c>
    </row>
    <row r="87" spans="1:23" ht="36.75" customHeight="1" thickBot="1">
      <c r="A87" s="165">
        <f t="shared" si="4"/>
        <v>77</v>
      </c>
      <c r="B87" s="166" t="str">
        <f>IF(基本情報入力シート!C116="","",基本情報入力シート!C116)</f>
        <v/>
      </c>
      <c r="C87" s="167" t="str">
        <f>IF(基本情報入力シート!M116="","",基本情報入力シート!M116)</f>
        <v/>
      </c>
      <c r="D87" s="167" t="str">
        <f>IF(基本情報入力シート!R116="","",基本情報入力シート!R116)</f>
        <v/>
      </c>
      <c r="E87" s="167" t="str">
        <f>IF(基本情報入力シート!W116="","",基本情報入力シート!W116)</f>
        <v/>
      </c>
      <c r="F87" s="167" t="str">
        <f>IF(基本情報入力シート!X116="","",基本情報入力シート!X116)</f>
        <v/>
      </c>
      <c r="G87" s="167" t="str">
        <f>IF(基本情報入力シート!Y116="","",基本情報入力シート!Y116)</f>
        <v/>
      </c>
      <c r="H87" s="169" t="s">
        <v>11</v>
      </c>
      <c r="I87" s="170">
        <v>6</v>
      </c>
      <c r="J87" s="171" t="s">
        <v>105</v>
      </c>
      <c r="K87" s="198">
        <v>2</v>
      </c>
      <c r="L87" s="172" t="s">
        <v>106</v>
      </c>
      <c r="M87" s="170">
        <v>6</v>
      </c>
      <c r="N87" s="172" t="s">
        <v>105</v>
      </c>
      <c r="O87" s="198">
        <v>5</v>
      </c>
      <c r="P87" s="171" t="s">
        <v>108</v>
      </c>
      <c r="Q87" s="173" t="s">
        <v>14</v>
      </c>
      <c r="R87" s="174">
        <f t="shared" si="5"/>
        <v>4</v>
      </c>
      <c r="S87" s="173" t="s">
        <v>107</v>
      </c>
      <c r="T87" s="202"/>
      <c r="U87" s="203"/>
      <c r="V87" s="164" t="str">
        <f>IFERROR(ROUNDDOWN(ROUND(#REF!*#REF!,0)*#REF!,0)*2,"")</f>
        <v/>
      </c>
      <c r="W87" s="64" t="str">
        <f t="shared" si="3"/>
        <v>○</v>
      </c>
    </row>
    <row r="88" spans="1:23" ht="36.75" customHeight="1" thickBot="1">
      <c r="A88" s="165">
        <f t="shared" si="4"/>
        <v>78</v>
      </c>
      <c r="B88" s="166" t="str">
        <f>IF(基本情報入力シート!C117="","",基本情報入力シート!C117)</f>
        <v/>
      </c>
      <c r="C88" s="167" t="str">
        <f>IF(基本情報入力シート!M117="","",基本情報入力シート!M117)</f>
        <v/>
      </c>
      <c r="D88" s="167" t="str">
        <f>IF(基本情報入力シート!R117="","",基本情報入力シート!R117)</f>
        <v/>
      </c>
      <c r="E88" s="167" t="str">
        <f>IF(基本情報入力シート!W117="","",基本情報入力シート!W117)</f>
        <v/>
      </c>
      <c r="F88" s="167" t="str">
        <f>IF(基本情報入力シート!X117="","",基本情報入力シート!X117)</f>
        <v/>
      </c>
      <c r="G88" s="168" t="str">
        <f>IF(基本情報入力シート!Y117="","",基本情報入力シート!Y117)</f>
        <v/>
      </c>
      <c r="H88" s="169" t="s">
        <v>11</v>
      </c>
      <c r="I88" s="170">
        <v>6</v>
      </c>
      <c r="J88" s="171" t="s">
        <v>105</v>
      </c>
      <c r="K88" s="198">
        <v>2</v>
      </c>
      <c r="L88" s="172" t="s">
        <v>106</v>
      </c>
      <c r="M88" s="170">
        <v>6</v>
      </c>
      <c r="N88" s="172" t="s">
        <v>105</v>
      </c>
      <c r="O88" s="198">
        <v>5</v>
      </c>
      <c r="P88" s="171" t="s">
        <v>108</v>
      </c>
      <c r="Q88" s="173" t="s">
        <v>109</v>
      </c>
      <c r="R88" s="174">
        <f t="shared" si="5"/>
        <v>4</v>
      </c>
      <c r="S88" s="173" t="s">
        <v>110</v>
      </c>
      <c r="T88" s="202"/>
      <c r="U88" s="203"/>
      <c r="V88" s="164" t="str">
        <f>IFERROR(ROUNDDOWN(ROUND(#REF!*#REF!,0)*#REF!,0)*2,"")</f>
        <v/>
      </c>
      <c r="W88" s="64" t="str">
        <f t="shared" si="3"/>
        <v>○</v>
      </c>
    </row>
    <row r="89" spans="1:23" ht="36.75" customHeight="1" thickBot="1">
      <c r="A89" s="165">
        <f t="shared" si="4"/>
        <v>79</v>
      </c>
      <c r="B89" s="166" t="str">
        <f>IF(基本情報入力シート!C118="","",基本情報入力シート!C118)</f>
        <v/>
      </c>
      <c r="C89" s="167" t="str">
        <f>IF(基本情報入力シート!M118="","",基本情報入力シート!M118)</f>
        <v/>
      </c>
      <c r="D89" s="167" t="str">
        <f>IF(基本情報入力シート!R118="","",基本情報入力シート!R118)</f>
        <v/>
      </c>
      <c r="E89" s="167" t="str">
        <f>IF(基本情報入力シート!W118="","",基本情報入力シート!W118)</f>
        <v/>
      </c>
      <c r="F89" s="167" t="str">
        <f>IF(基本情報入力シート!X118="","",基本情報入力シート!X118)</f>
        <v/>
      </c>
      <c r="G89" s="167" t="str">
        <f>IF(基本情報入力シート!Y118="","",基本情報入力シート!Y118)</f>
        <v/>
      </c>
      <c r="H89" s="169" t="s">
        <v>11</v>
      </c>
      <c r="I89" s="170">
        <v>6</v>
      </c>
      <c r="J89" s="171" t="s">
        <v>105</v>
      </c>
      <c r="K89" s="198">
        <v>2</v>
      </c>
      <c r="L89" s="172" t="s">
        <v>106</v>
      </c>
      <c r="M89" s="170">
        <v>6</v>
      </c>
      <c r="N89" s="172" t="s">
        <v>105</v>
      </c>
      <c r="O89" s="198">
        <v>5</v>
      </c>
      <c r="P89" s="171" t="s">
        <v>108</v>
      </c>
      <c r="Q89" s="173" t="s">
        <v>14</v>
      </c>
      <c r="R89" s="174">
        <f t="shared" si="5"/>
        <v>4</v>
      </c>
      <c r="S89" s="173" t="s">
        <v>107</v>
      </c>
      <c r="T89" s="202"/>
      <c r="U89" s="203"/>
      <c r="V89" s="164" t="str">
        <f>IFERROR(ROUNDDOWN(ROUND(#REF!*#REF!,0)*#REF!,0)*2,"")</f>
        <v/>
      </c>
      <c r="W89" s="64" t="str">
        <f t="shared" si="3"/>
        <v>○</v>
      </c>
    </row>
    <row r="90" spans="1:23" ht="36.75" customHeight="1" thickBot="1">
      <c r="A90" s="165">
        <f t="shared" si="4"/>
        <v>80</v>
      </c>
      <c r="B90" s="166" t="str">
        <f>IF(基本情報入力シート!C119="","",基本情報入力シート!C119)</f>
        <v/>
      </c>
      <c r="C90" s="167" t="str">
        <f>IF(基本情報入力シート!M119="","",基本情報入力シート!M119)</f>
        <v/>
      </c>
      <c r="D90" s="167" t="str">
        <f>IF(基本情報入力シート!R119="","",基本情報入力シート!R119)</f>
        <v/>
      </c>
      <c r="E90" s="167" t="str">
        <f>IF(基本情報入力シート!W119="","",基本情報入力シート!W119)</f>
        <v/>
      </c>
      <c r="F90" s="167" t="str">
        <f>IF(基本情報入力シート!X119="","",基本情報入力シート!X119)</f>
        <v/>
      </c>
      <c r="G90" s="168" t="str">
        <f>IF(基本情報入力シート!Y119="","",基本情報入力シート!Y119)</f>
        <v/>
      </c>
      <c r="H90" s="169" t="s">
        <v>11</v>
      </c>
      <c r="I90" s="170">
        <v>6</v>
      </c>
      <c r="J90" s="171" t="s">
        <v>105</v>
      </c>
      <c r="K90" s="198">
        <v>2</v>
      </c>
      <c r="L90" s="172" t="s">
        <v>106</v>
      </c>
      <c r="M90" s="170">
        <v>6</v>
      </c>
      <c r="N90" s="172" t="s">
        <v>105</v>
      </c>
      <c r="O90" s="198">
        <v>5</v>
      </c>
      <c r="P90" s="171" t="s">
        <v>108</v>
      </c>
      <c r="Q90" s="173" t="s">
        <v>109</v>
      </c>
      <c r="R90" s="174">
        <f t="shared" si="5"/>
        <v>4</v>
      </c>
      <c r="S90" s="173" t="s">
        <v>110</v>
      </c>
      <c r="T90" s="202"/>
      <c r="U90" s="203"/>
      <c r="V90" s="164" t="str">
        <f>IFERROR(ROUNDDOWN(ROUND(#REF!*#REF!,0)*#REF!,0)*2,"")</f>
        <v/>
      </c>
      <c r="W90" s="64" t="str">
        <f t="shared" si="3"/>
        <v>○</v>
      </c>
    </row>
    <row r="91" spans="1:23" ht="36.75" customHeight="1" thickBot="1">
      <c r="A91" s="165">
        <f t="shared" si="4"/>
        <v>81</v>
      </c>
      <c r="B91" s="166" t="str">
        <f>IF(基本情報入力シート!C120="","",基本情報入力シート!C120)</f>
        <v/>
      </c>
      <c r="C91" s="167" t="str">
        <f>IF(基本情報入力シート!M120="","",基本情報入力シート!M120)</f>
        <v/>
      </c>
      <c r="D91" s="167" t="str">
        <f>IF(基本情報入力シート!R120="","",基本情報入力シート!R120)</f>
        <v/>
      </c>
      <c r="E91" s="167" t="str">
        <f>IF(基本情報入力シート!W120="","",基本情報入力シート!W120)</f>
        <v/>
      </c>
      <c r="F91" s="167" t="str">
        <f>IF(基本情報入力シート!X120="","",基本情報入力シート!X120)</f>
        <v/>
      </c>
      <c r="G91" s="167" t="str">
        <f>IF(基本情報入力シート!Y120="","",基本情報入力シート!Y120)</f>
        <v/>
      </c>
      <c r="H91" s="169" t="s">
        <v>11</v>
      </c>
      <c r="I91" s="170">
        <v>6</v>
      </c>
      <c r="J91" s="171" t="s">
        <v>105</v>
      </c>
      <c r="K91" s="198">
        <v>2</v>
      </c>
      <c r="L91" s="172" t="s">
        <v>106</v>
      </c>
      <c r="M91" s="170">
        <v>6</v>
      </c>
      <c r="N91" s="172" t="s">
        <v>105</v>
      </c>
      <c r="O91" s="198">
        <v>5</v>
      </c>
      <c r="P91" s="171" t="s">
        <v>108</v>
      </c>
      <c r="Q91" s="173" t="s">
        <v>14</v>
      </c>
      <c r="R91" s="174">
        <f t="shared" si="5"/>
        <v>4</v>
      </c>
      <c r="S91" s="173" t="s">
        <v>107</v>
      </c>
      <c r="T91" s="202"/>
      <c r="U91" s="203"/>
      <c r="V91" s="164" t="str">
        <f>IFERROR(ROUNDDOWN(ROUND(#REF!*#REF!,0)*#REF!,0)*2,"")</f>
        <v/>
      </c>
      <c r="W91" s="64" t="str">
        <f t="shared" si="3"/>
        <v>○</v>
      </c>
    </row>
    <row r="92" spans="1:23" ht="36.75" customHeight="1" thickBot="1">
      <c r="A92" s="165">
        <f t="shared" si="4"/>
        <v>82</v>
      </c>
      <c r="B92" s="166" t="str">
        <f>IF(基本情報入力シート!C121="","",基本情報入力シート!C121)</f>
        <v/>
      </c>
      <c r="C92" s="167" t="str">
        <f>IF(基本情報入力シート!M121="","",基本情報入力シート!M121)</f>
        <v/>
      </c>
      <c r="D92" s="167" t="str">
        <f>IF(基本情報入力シート!R121="","",基本情報入力シート!R121)</f>
        <v/>
      </c>
      <c r="E92" s="167" t="str">
        <f>IF(基本情報入力シート!W121="","",基本情報入力シート!W121)</f>
        <v/>
      </c>
      <c r="F92" s="167" t="str">
        <f>IF(基本情報入力シート!X121="","",基本情報入力シート!X121)</f>
        <v/>
      </c>
      <c r="G92" s="168" t="str">
        <f>IF(基本情報入力シート!Y121="","",基本情報入力シート!Y121)</f>
        <v/>
      </c>
      <c r="H92" s="169" t="s">
        <v>11</v>
      </c>
      <c r="I92" s="170">
        <v>6</v>
      </c>
      <c r="J92" s="171" t="s">
        <v>105</v>
      </c>
      <c r="K92" s="198">
        <v>2</v>
      </c>
      <c r="L92" s="172" t="s">
        <v>106</v>
      </c>
      <c r="M92" s="170">
        <v>6</v>
      </c>
      <c r="N92" s="172" t="s">
        <v>105</v>
      </c>
      <c r="O92" s="198">
        <v>5</v>
      </c>
      <c r="P92" s="171" t="s">
        <v>108</v>
      </c>
      <c r="Q92" s="173" t="s">
        <v>109</v>
      </c>
      <c r="R92" s="174">
        <f t="shared" si="5"/>
        <v>4</v>
      </c>
      <c r="S92" s="173" t="s">
        <v>110</v>
      </c>
      <c r="T92" s="202"/>
      <c r="U92" s="203"/>
      <c r="V92" s="164" t="str">
        <f>IFERROR(ROUNDDOWN(ROUND(#REF!*#REF!,0)*#REF!,0)*2,"")</f>
        <v/>
      </c>
      <c r="W92" s="64" t="str">
        <f t="shared" si="3"/>
        <v>○</v>
      </c>
    </row>
    <row r="93" spans="1:23" ht="36.75" customHeight="1" thickBot="1">
      <c r="A93" s="165">
        <f t="shared" si="4"/>
        <v>83</v>
      </c>
      <c r="B93" s="166" t="str">
        <f>IF(基本情報入力シート!C122="","",基本情報入力シート!C122)</f>
        <v/>
      </c>
      <c r="C93" s="167" t="str">
        <f>IF(基本情報入力シート!M122="","",基本情報入力シート!M122)</f>
        <v/>
      </c>
      <c r="D93" s="167" t="str">
        <f>IF(基本情報入力シート!R122="","",基本情報入力シート!R122)</f>
        <v/>
      </c>
      <c r="E93" s="167" t="str">
        <f>IF(基本情報入力シート!W122="","",基本情報入力シート!W122)</f>
        <v/>
      </c>
      <c r="F93" s="167" t="str">
        <f>IF(基本情報入力シート!X122="","",基本情報入力シート!X122)</f>
        <v/>
      </c>
      <c r="G93" s="167" t="str">
        <f>IF(基本情報入力シート!Y122="","",基本情報入力シート!Y122)</f>
        <v/>
      </c>
      <c r="H93" s="169" t="s">
        <v>11</v>
      </c>
      <c r="I93" s="170">
        <v>6</v>
      </c>
      <c r="J93" s="171" t="s">
        <v>105</v>
      </c>
      <c r="K93" s="198">
        <v>2</v>
      </c>
      <c r="L93" s="172" t="s">
        <v>106</v>
      </c>
      <c r="M93" s="170">
        <v>6</v>
      </c>
      <c r="N93" s="172" t="s">
        <v>105</v>
      </c>
      <c r="O93" s="198">
        <v>5</v>
      </c>
      <c r="P93" s="171" t="s">
        <v>108</v>
      </c>
      <c r="Q93" s="173" t="s">
        <v>14</v>
      </c>
      <c r="R93" s="174">
        <f t="shared" si="5"/>
        <v>4</v>
      </c>
      <c r="S93" s="173" t="s">
        <v>107</v>
      </c>
      <c r="T93" s="202"/>
      <c r="U93" s="203"/>
      <c r="V93" s="164" t="str">
        <f>IFERROR(ROUNDDOWN(ROUND(#REF!*#REF!,0)*#REF!,0)*2,"")</f>
        <v/>
      </c>
      <c r="W93" s="64" t="str">
        <f t="shared" si="3"/>
        <v>○</v>
      </c>
    </row>
    <row r="94" spans="1:23" ht="36.75" customHeight="1" thickBot="1">
      <c r="A94" s="165">
        <f t="shared" si="4"/>
        <v>84</v>
      </c>
      <c r="B94" s="166" t="str">
        <f>IF(基本情報入力シート!C123="","",基本情報入力シート!C123)</f>
        <v/>
      </c>
      <c r="C94" s="167" t="str">
        <f>IF(基本情報入力シート!M123="","",基本情報入力シート!M123)</f>
        <v/>
      </c>
      <c r="D94" s="167" t="str">
        <f>IF(基本情報入力シート!R123="","",基本情報入力シート!R123)</f>
        <v/>
      </c>
      <c r="E94" s="167" t="str">
        <f>IF(基本情報入力シート!W123="","",基本情報入力シート!W123)</f>
        <v/>
      </c>
      <c r="F94" s="167" t="str">
        <f>IF(基本情報入力シート!X123="","",基本情報入力シート!X123)</f>
        <v/>
      </c>
      <c r="G94" s="168" t="str">
        <f>IF(基本情報入力シート!Y123="","",基本情報入力シート!Y123)</f>
        <v/>
      </c>
      <c r="H94" s="169" t="s">
        <v>11</v>
      </c>
      <c r="I94" s="170">
        <v>6</v>
      </c>
      <c r="J94" s="171" t="s">
        <v>105</v>
      </c>
      <c r="K94" s="198">
        <v>2</v>
      </c>
      <c r="L94" s="172" t="s">
        <v>106</v>
      </c>
      <c r="M94" s="170">
        <v>6</v>
      </c>
      <c r="N94" s="172" t="s">
        <v>105</v>
      </c>
      <c r="O94" s="198">
        <v>5</v>
      </c>
      <c r="P94" s="171" t="s">
        <v>108</v>
      </c>
      <c r="Q94" s="173" t="s">
        <v>109</v>
      </c>
      <c r="R94" s="174">
        <f t="shared" si="5"/>
        <v>4</v>
      </c>
      <c r="S94" s="173" t="s">
        <v>110</v>
      </c>
      <c r="T94" s="202"/>
      <c r="U94" s="203"/>
      <c r="V94" s="164" t="str">
        <f>IFERROR(ROUNDDOWN(ROUND(#REF!*#REF!,0)*#REF!,0)*2,"")</f>
        <v/>
      </c>
      <c r="W94" s="64" t="str">
        <f t="shared" si="3"/>
        <v>○</v>
      </c>
    </row>
    <row r="95" spans="1:23" ht="36.75" customHeight="1" thickBot="1">
      <c r="A95" s="165">
        <f t="shared" si="4"/>
        <v>85</v>
      </c>
      <c r="B95" s="166" t="str">
        <f>IF(基本情報入力シート!C124="","",基本情報入力シート!C124)</f>
        <v/>
      </c>
      <c r="C95" s="167" t="str">
        <f>IF(基本情報入力シート!M124="","",基本情報入力シート!M124)</f>
        <v/>
      </c>
      <c r="D95" s="167" t="str">
        <f>IF(基本情報入力シート!R124="","",基本情報入力シート!R124)</f>
        <v/>
      </c>
      <c r="E95" s="167" t="str">
        <f>IF(基本情報入力シート!W124="","",基本情報入力シート!W124)</f>
        <v/>
      </c>
      <c r="F95" s="167" t="str">
        <f>IF(基本情報入力シート!X124="","",基本情報入力シート!X124)</f>
        <v/>
      </c>
      <c r="G95" s="167" t="str">
        <f>IF(基本情報入力シート!Y124="","",基本情報入力シート!Y124)</f>
        <v/>
      </c>
      <c r="H95" s="169" t="s">
        <v>11</v>
      </c>
      <c r="I95" s="170">
        <v>6</v>
      </c>
      <c r="J95" s="171" t="s">
        <v>105</v>
      </c>
      <c r="K95" s="198">
        <v>2</v>
      </c>
      <c r="L95" s="172" t="s">
        <v>106</v>
      </c>
      <c r="M95" s="170">
        <v>6</v>
      </c>
      <c r="N95" s="172" t="s">
        <v>105</v>
      </c>
      <c r="O95" s="198">
        <v>5</v>
      </c>
      <c r="P95" s="171" t="s">
        <v>108</v>
      </c>
      <c r="Q95" s="173" t="s">
        <v>14</v>
      </c>
      <c r="R95" s="174">
        <f t="shared" si="5"/>
        <v>4</v>
      </c>
      <c r="S95" s="173" t="s">
        <v>107</v>
      </c>
      <c r="T95" s="202"/>
      <c r="U95" s="203"/>
      <c r="V95" s="164" t="str">
        <f>IFERROR(ROUNDDOWN(ROUND(#REF!*#REF!,0)*#REF!,0)*2,"")</f>
        <v/>
      </c>
      <c r="W95" s="64" t="str">
        <f t="shared" si="3"/>
        <v>○</v>
      </c>
    </row>
    <row r="96" spans="1:23" ht="36.75" customHeight="1" thickBot="1">
      <c r="A96" s="165">
        <f t="shared" si="4"/>
        <v>86</v>
      </c>
      <c r="B96" s="166" t="str">
        <f>IF(基本情報入力シート!C125="","",基本情報入力シート!C125)</f>
        <v/>
      </c>
      <c r="C96" s="167" t="str">
        <f>IF(基本情報入力シート!M125="","",基本情報入力シート!M125)</f>
        <v/>
      </c>
      <c r="D96" s="167"/>
      <c r="E96" s="167" t="str">
        <f>IF(基本情報入力シート!W125="","",基本情報入力シート!W125)</f>
        <v/>
      </c>
      <c r="F96" s="167" t="str">
        <f>IF(基本情報入力シート!X125="","",基本情報入力シート!X125)</f>
        <v/>
      </c>
      <c r="G96" s="168" t="str">
        <f>IF(基本情報入力シート!Y125="","",基本情報入力シート!Y125)</f>
        <v/>
      </c>
      <c r="H96" s="169" t="s">
        <v>11</v>
      </c>
      <c r="I96" s="170">
        <v>6</v>
      </c>
      <c r="J96" s="171" t="s">
        <v>105</v>
      </c>
      <c r="K96" s="198">
        <v>2</v>
      </c>
      <c r="L96" s="172" t="s">
        <v>106</v>
      </c>
      <c r="M96" s="170">
        <v>6</v>
      </c>
      <c r="N96" s="172" t="s">
        <v>105</v>
      </c>
      <c r="O96" s="198">
        <v>5</v>
      </c>
      <c r="P96" s="171" t="s">
        <v>108</v>
      </c>
      <c r="Q96" s="173" t="s">
        <v>109</v>
      </c>
      <c r="R96" s="174">
        <f t="shared" si="5"/>
        <v>4</v>
      </c>
      <c r="S96" s="173" t="s">
        <v>110</v>
      </c>
      <c r="T96" s="202"/>
      <c r="U96" s="203"/>
      <c r="V96" s="164" t="str">
        <f>IFERROR(ROUNDDOWN(ROUND(#REF!*#REF!,0)*#REF!,0)*2,"")</f>
        <v/>
      </c>
      <c r="W96" s="64" t="str">
        <f t="shared" si="3"/>
        <v>○</v>
      </c>
    </row>
    <row r="97" spans="1:23" ht="36.75" customHeight="1" thickBot="1">
      <c r="A97" s="165">
        <f t="shared" si="4"/>
        <v>87</v>
      </c>
      <c r="B97" s="166" t="str">
        <f>IF(基本情報入力シート!C126="","",基本情報入力シート!C126)</f>
        <v/>
      </c>
      <c r="C97" s="167" t="str">
        <f>IF(基本情報入力シート!M126="","",基本情報入力シート!M126)</f>
        <v/>
      </c>
      <c r="D97" s="167" t="str">
        <f>IF(基本情報入力シート!R126="","",基本情報入力シート!R126)</f>
        <v/>
      </c>
      <c r="E97" s="167" t="str">
        <f>IF(基本情報入力シート!W126="","",基本情報入力シート!W126)</f>
        <v/>
      </c>
      <c r="F97" s="167" t="str">
        <f>IF(基本情報入力シート!X126="","",基本情報入力シート!X126)</f>
        <v/>
      </c>
      <c r="G97" s="167" t="str">
        <f>IF(基本情報入力シート!Y126="","",基本情報入力シート!Y126)</f>
        <v/>
      </c>
      <c r="H97" s="169" t="s">
        <v>11</v>
      </c>
      <c r="I97" s="170">
        <v>6</v>
      </c>
      <c r="J97" s="171" t="s">
        <v>105</v>
      </c>
      <c r="K97" s="198">
        <v>2</v>
      </c>
      <c r="L97" s="172" t="s">
        <v>106</v>
      </c>
      <c r="M97" s="170">
        <v>6</v>
      </c>
      <c r="N97" s="172" t="s">
        <v>105</v>
      </c>
      <c r="O97" s="198">
        <v>5</v>
      </c>
      <c r="P97" s="171" t="s">
        <v>108</v>
      </c>
      <c r="Q97" s="173" t="s">
        <v>14</v>
      </c>
      <c r="R97" s="174">
        <f t="shared" si="5"/>
        <v>4</v>
      </c>
      <c r="S97" s="173" t="s">
        <v>107</v>
      </c>
      <c r="T97" s="202"/>
      <c r="U97" s="203"/>
      <c r="V97" s="164" t="str">
        <f>IFERROR(ROUNDDOWN(ROUND(#REF!*#REF!,0)*#REF!,0)*2,"")</f>
        <v/>
      </c>
      <c r="W97" s="64" t="str">
        <f t="shared" si="3"/>
        <v>○</v>
      </c>
    </row>
    <row r="98" spans="1:23" ht="36.75" customHeight="1" thickBot="1">
      <c r="A98" s="165">
        <f t="shared" si="4"/>
        <v>88</v>
      </c>
      <c r="B98" s="166" t="str">
        <f>IF(基本情報入力シート!C127="","",基本情報入力シート!C127)</f>
        <v/>
      </c>
      <c r="C98" s="167" t="str">
        <f>IF(基本情報入力シート!M127="","",基本情報入力シート!M127)</f>
        <v/>
      </c>
      <c r="D98" s="167" t="str">
        <f>IF(基本情報入力シート!R127="","",基本情報入力シート!R127)</f>
        <v/>
      </c>
      <c r="E98" s="167" t="str">
        <f>IF(基本情報入力シート!W127="","",基本情報入力シート!W127)</f>
        <v/>
      </c>
      <c r="F98" s="167" t="str">
        <f>IF(基本情報入力シート!X127="","",基本情報入力シート!X127)</f>
        <v/>
      </c>
      <c r="G98" s="168" t="str">
        <f>IF(基本情報入力シート!Y127="","",基本情報入力シート!Y127)</f>
        <v/>
      </c>
      <c r="H98" s="169" t="s">
        <v>11</v>
      </c>
      <c r="I98" s="170">
        <v>6</v>
      </c>
      <c r="J98" s="171" t="s">
        <v>105</v>
      </c>
      <c r="K98" s="198">
        <v>2</v>
      </c>
      <c r="L98" s="172" t="s">
        <v>106</v>
      </c>
      <c r="M98" s="170">
        <v>6</v>
      </c>
      <c r="N98" s="172" t="s">
        <v>105</v>
      </c>
      <c r="O98" s="198">
        <v>5</v>
      </c>
      <c r="P98" s="171" t="s">
        <v>108</v>
      </c>
      <c r="Q98" s="173" t="s">
        <v>109</v>
      </c>
      <c r="R98" s="174">
        <f t="shared" si="5"/>
        <v>4</v>
      </c>
      <c r="S98" s="173" t="s">
        <v>110</v>
      </c>
      <c r="T98" s="202"/>
      <c r="U98" s="203"/>
      <c r="V98" s="164" t="str">
        <f>IFERROR(ROUNDDOWN(ROUND(#REF!*#REF!,0)*#REF!,0)*2,"")</f>
        <v/>
      </c>
      <c r="W98" s="64" t="str">
        <f t="shared" si="3"/>
        <v>○</v>
      </c>
    </row>
    <row r="99" spans="1:23" ht="36.75" customHeight="1" thickBot="1">
      <c r="A99" s="165">
        <f t="shared" si="4"/>
        <v>89</v>
      </c>
      <c r="B99" s="166" t="str">
        <f>IF(基本情報入力シート!C128="","",基本情報入力シート!C128)</f>
        <v/>
      </c>
      <c r="C99" s="167" t="str">
        <f>IF(基本情報入力シート!M128="","",基本情報入力シート!M128)</f>
        <v/>
      </c>
      <c r="D99" s="167" t="str">
        <f>IF(基本情報入力シート!R128="","",基本情報入力シート!R128)</f>
        <v/>
      </c>
      <c r="E99" s="167" t="str">
        <f>IF(基本情報入力シート!W128="","",基本情報入力シート!W128)</f>
        <v/>
      </c>
      <c r="F99" s="167" t="str">
        <f>IF(基本情報入力シート!X128="","",基本情報入力シート!X128)</f>
        <v/>
      </c>
      <c r="G99" s="167" t="str">
        <f>IF(基本情報入力シート!Y128="","",基本情報入力シート!Y128)</f>
        <v/>
      </c>
      <c r="H99" s="169" t="s">
        <v>11</v>
      </c>
      <c r="I99" s="170">
        <v>6</v>
      </c>
      <c r="J99" s="171" t="s">
        <v>105</v>
      </c>
      <c r="K99" s="198">
        <v>2</v>
      </c>
      <c r="L99" s="172" t="s">
        <v>106</v>
      </c>
      <c r="M99" s="170">
        <v>6</v>
      </c>
      <c r="N99" s="172" t="s">
        <v>105</v>
      </c>
      <c r="O99" s="198">
        <v>5</v>
      </c>
      <c r="P99" s="171" t="s">
        <v>108</v>
      </c>
      <c r="Q99" s="173" t="s">
        <v>14</v>
      </c>
      <c r="R99" s="174">
        <f t="shared" si="5"/>
        <v>4</v>
      </c>
      <c r="S99" s="173" t="s">
        <v>107</v>
      </c>
      <c r="T99" s="202"/>
      <c r="U99" s="203"/>
      <c r="V99" s="164" t="str">
        <f>IFERROR(ROUNDDOWN(ROUND(#REF!*#REF!,0)*#REF!,0)*2,"")</f>
        <v/>
      </c>
      <c r="W99" s="64" t="str">
        <f t="shared" si="3"/>
        <v>○</v>
      </c>
    </row>
    <row r="100" spans="1:23" ht="36.75" customHeight="1" thickBot="1">
      <c r="A100" s="165">
        <f t="shared" si="4"/>
        <v>90</v>
      </c>
      <c r="B100" s="166" t="str">
        <f>IF(基本情報入力シート!C129="","",基本情報入力シート!C129)</f>
        <v/>
      </c>
      <c r="C100" s="167" t="str">
        <f>IF(基本情報入力シート!M129="","",基本情報入力シート!M129)</f>
        <v/>
      </c>
      <c r="D100" s="167" t="str">
        <f>IF(基本情報入力シート!R129="","",基本情報入力シート!R129)</f>
        <v/>
      </c>
      <c r="E100" s="167" t="str">
        <f>IF(基本情報入力シート!W129="","",基本情報入力シート!W129)</f>
        <v/>
      </c>
      <c r="F100" s="167" t="str">
        <f>IF(基本情報入力シート!X129="","",基本情報入力シート!X129)</f>
        <v/>
      </c>
      <c r="G100" s="168" t="str">
        <f>IF(基本情報入力シート!Y129="","",基本情報入力シート!Y129)</f>
        <v/>
      </c>
      <c r="H100" s="169" t="s">
        <v>11</v>
      </c>
      <c r="I100" s="170">
        <v>6</v>
      </c>
      <c r="J100" s="171" t="s">
        <v>105</v>
      </c>
      <c r="K100" s="198">
        <v>2</v>
      </c>
      <c r="L100" s="172" t="s">
        <v>106</v>
      </c>
      <c r="M100" s="170">
        <v>6</v>
      </c>
      <c r="N100" s="172" t="s">
        <v>105</v>
      </c>
      <c r="O100" s="198">
        <v>5</v>
      </c>
      <c r="P100" s="171" t="s">
        <v>108</v>
      </c>
      <c r="Q100" s="173" t="s">
        <v>109</v>
      </c>
      <c r="R100" s="174">
        <f t="shared" si="5"/>
        <v>4</v>
      </c>
      <c r="S100" s="173" t="s">
        <v>110</v>
      </c>
      <c r="T100" s="202"/>
      <c r="U100" s="203"/>
      <c r="V100" s="164" t="str">
        <f>IFERROR(ROUNDDOWN(ROUND(#REF!*#REF!,0)*#REF!,0)*2,"")</f>
        <v/>
      </c>
      <c r="W100" s="64" t="str">
        <f t="shared" si="3"/>
        <v>○</v>
      </c>
    </row>
    <row r="101" spans="1:23" ht="36.75" customHeight="1" thickBot="1">
      <c r="A101" s="165">
        <f t="shared" si="4"/>
        <v>91</v>
      </c>
      <c r="B101" s="166" t="str">
        <f>IF(基本情報入力シート!C130="","",基本情報入力シート!C130)</f>
        <v/>
      </c>
      <c r="C101" s="167" t="str">
        <f>IF(基本情報入力シート!M130="","",基本情報入力シート!M130)</f>
        <v/>
      </c>
      <c r="D101" s="167" t="str">
        <f>IF(基本情報入力シート!R130="","",基本情報入力シート!R130)</f>
        <v/>
      </c>
      <c r="E101" s="167" t="str">
        <f>IF(基本情報入力シート!W130="","",基本情報入力シート!W130)</f>
        <v/>
      </c>
      <c r="F101" s="167" t="str">
        <f>IF(基本情報入力シート!X130="","",基本情報入力シート!X130)</f>
        <v/>
      </c>
      <c r="G101" s="167" t="str">
        <f>IF(基本情報入力シート!Y130="","",基本情報入力シート!Y130)</f>
        <v/>
      </c>
      <c r="H101" s="169" t="s">
        <v>11</v>
      </c>
      <c r="I101" s="170">
        <v>6</v>
      </c>
      <c r="J101" s="171" t="s">
        <v>105</v>
      </c>
      <c r="K101" s="198">
        <v>2</v>
      </c>
      <c r="L101" s="172" t="s">
        <v>106</v>
      </c>
      <c r="M101" s="170">
        <v>6</v>
      </c>
      <c r="N101" s="172" t="s">
        <v>105</v>
      </c>
      <c r="O101" s="198">
        <v>5</v>
      </c>
      <c r="P101" s="171" t="s">
        <v>108</v>
      </c>
      <c r="Q101" s="173" t="s">
        <v>14</v>
      </c>
      <c r="R101" s="174">
        <f t="shared" si="5"/>
        <v>4</v>
      </c>
      <c r="S101" s="173" t="s">
        <v>107</v>
      </c>
      <c r="T101" s="202"/>
      <c r="U101" s="203"/>
      <c r="V101" s="164" t="str">
        <f>IFERROR(ROUNDDOWN(ROUND(#REF!*#REF!,0)*#REF!,0)*2,"")</f>
        <v/>
      </c>
      <c r="W101" s="64" t="str">
        <f t="shared" si="3"/>
        <v>○</v>
      </c>
    </row>
    <row r="102" spans="1:23" ht="36.75" customHeight="1" thickBot="1">
      <c r="A102" s="165">
        <f t="shared" si="4"/>
        <v>92</v>
      </c>
      <c r="B102" s="166" t="str">
        <f>IF(基本情報入力シート!C131="","",基本情報入力シート!C131)</f>
        <v/>
      </c>
      <c r="C102" s="167" t="str">
        <f>IF(基本情報入力シート!M131="","",基本情報入力シート!M131)</f>
        <v/>
      </c>
      <c r="D102" s="167" t="str">
        <f>IF(基本情報入力シート!R131="","",基本情報入力シート!R131)</f>
        <v/>
      </c>
      <c r="E102" s="167" t="str">
        <f>IF(基本情報入力シート!W131="","",基本情報入力シート!W131)</f>
        <v/>
      </c>
      <c r="F102" s="167" t="str">
        <f>IF(基本情報入力シート!X131="","",基本情報入力シート!X131)</f>
        <v/>
      </c>
      <c r="G102" s="168" t="str">
        <f>IF(基本情報入力シート!Y131="","",基本情報入力シート!Y131)</f>
        <v/>
      </c>
      <c r="H102" s="169" t="s">
        <v>11</v>
      </c>
      <c r="I102" s="170">
        <v>6</v>
      </c>
      <c r="J102" s="171" t="s">
        <v>105</v>
      </c>
      <c r="K102" s="198">
        <v>2</v>
      </c>
      <c r="L102" s="172" t="s">
        <v>106</v>
      </c>
      <c r="M102" s="170">
        <v>6</v>
      </c>
      <c r="N102" s="172" t="s">
        <v>105</v>
      </c>
      <c r="O102" s="198">
        <v>5</v>
      </c>
      <c r="P102" s="171" t="s">
        <v>108</v>
      </c>
      <c r="Q102" s="173" t="s">
        <v>109</v>
      </c>
      <c r="R102" s="174">
        <f t="shared" si="5"/>
        <v>4</v>
      </c>
      <c r="S102" s="173" t="s">
        <v>110</v>
      </c>
      <c r="T102" s="202"/>
      <c r="U102" s="203"/>
      <c r="V102" s="164" t="str">
        <f>IFERROR(ROUNDDOWN(ROUND(#REF!*#REF!,0)*#REF!,0)*2,"")</f>
        <v/>
      </c>
      <c r="W102" s="64" t="str">
        <f t="shared" si="3"/>
        <v>○</v>
      </c>
    </row>
    <row r="103" spans="1:23" ht="36.75" customHeight="1" thickBot="1">
      <c r="A103" s="165">
        <f t="shared" si="4"/>
        <v>93</v>
      </c>
      <c r="B103" s="166" t="str">
        <f>IF(基本情報入力シート!C132="","",基本情報入力シート!C132)</f>
        <v/>
      </c>
      <c r="C103" s="167" t="str">
        <f>IF(基本情報入力シート!M132="","",基本情報入力シート!M132)</f>
        <v/>
      </c>
      <c r="D103" s="167" t="str">
        <f>IF(基本情報入力シート!R132="","",基本情報入力シート!R132)</f>
        <v/>
      </c>
      <c r="E103" s="167" t="str">
        <f>IF(基本情報入力シート!W132="","",基本情報入力シート!W132)</f>
        <v/>
      </c>
      <c r="F103" s="167" t="str">
        <f>IF(基本情報入力シート!X132="","",基本情報入力シート!X132)</f>
        <v/>
      </c>
      <c r="G103" s="167" t="str">
        <f>IF(基本情報入力シート!Y132="","",基本情報入力シート!Y132)</f>
        <v/>
      </c>
      <c r="H103" s="169" t="s">
        <v>11</v>
      </c>
      <c r="I103" s="170">
        <v>6</v>
      </c>
      <c r="J103" s="171" t="s">
        <v>105</v>
      </c>
      <c r="K103" s="198">
        <v>2</v>
      </c>
      <c r="L103" s="172" t="s">
        <v>106</v>
      </c>
      <c r="M103" s="170">
        <v>6</v>
      </c>
      <c r="N103" s="172" t="s">
        <v>105</v>
      </c>
      <c r="O103" s="198">
        <v>5</v>
      </c>
      <c r="P103" s="171" t="s">
        <v>108</v>
      </c>
      <c r="Q103" s="173" t="s">
        <v>14</v>
      </c>
      <c r="R103" s="174">
        <f t="shared" si="5"/>
        <v>4</v>
      </c>
      <c r="S103" s="173" t="s">
        <v>107</v>
      </c>
      <c r="T103" s="202"/>
      <c r="U103" s="203"/>
      <c r="V103" s="164" t="str">
        <f>IFERROR(ROUNDDOWN(ROUND(#REF!*#REF!,0)*#REF!,0)*2,"")</f>
        <v/>
      </c>
      <c r="W103" s="64" t="str">
        <f t="shared" si="3"/>
        <v>○</v>
      </c>
    </row>
    <row r="104" spans="1:23" ht="36.75" customHeight="1" thickBot="1">
      <c r="A104" s="165">
        <f t="shared" si="4"/>
        <v>94</v>
      </c>
      <c r="B104" s="166" t="str">
        <f>IF(基本情報入力シート!C133="","",基本情報入力シート!C133)</f>
        <v/>
      </c>
      <c r="C104" s="167" t="str">
        <f>IF(基本情報入力シート!M133="","",基本情報入力シート!M133)</f>
        <v/>
      </c>
      <c r="D104" s="167" t="str">
        <f>IF(基本情報入力シート!R133="","",基本情報入力シート!R133)</f>
        <v/>
      </c>
      <c r="E104" s="167" t="str">
        <f>IF(基本情報入力シート!W133="","",基本情報入力シート!W133)</f>
        <v/>
      </c>
      <c r="F104" s="167" t="str">
        <f>IF(基本情報入力シート!X133="","",基本情報入力シート!X133)</f>
        <v/>
      </c>
      <c r="G104" s="168" t="str">
        <f>IF(基本情報入力シート!Y133="","",基本情報入力シート!Y133)</f>
        <v/>
      </c>
      <c r="H104" s="169" t="s">
        <v>11</v>
      </c>
      <c r="I104" s="170">
        <v>6</v>
      </c>
      <c r="J104" s="171" t="s">
        <v>105</v>
      </c>
      <c r="K104" s="198">
        <v>2</v>
      </c>
      <c r="L104" s="172" t="s">
        <v>106</v>
      </c>
      <c r="M104" s="170">
        <v>6</v>
      </c>
      <c r="N104" s="172" t="s">
        <v>105</v>
      </c>
      <c r="O104" s="198">
        <v>5</v>
      </c>
      <c r="P104" s="171" t="s">
        <v>108</v>
      </c>
      <c r="Q104" s="173" t="s">
        <v>109</v>
      </c>
      <c r="R104" s="174">
        <f t="shared" si="5"/>
        <v>4</v>
      </c>
      <c r="S104" s="173" t="s">
        <v>110</v>
      </c>
      <c r="T104" s="202"/>
      <c r="U104" s="203"/>
      <c r="V104" s="164" t="str">
        <f>IFERROR(ROUNDDOWN(ROUND(#REF!*#REF!,0)*#REF!,0)*2,"")</f>
        <v/>
      </c>
      <c r="W104" s="64" t="str">
        <f t="shared" si="3"/>
        <v>○</v>
      </c>
    </row>
    <row r="105" spans="1:23" ht="36.75" customHeight="1" thickBot="1">
      <c r="A105" s="165">
        <f t="shared" si="4"/>
        <v>95</v>
      </c>
      <c r="B105" s="166" t="str">
        <f>IF(基本情報入力シート!C134="","",基本情報入力シート!C134)</f>
        <v/>
      </c>
      <c r="C105" s="167" t="str">
        <f>IF(基本情報入力シート!M134="","",基本情報入力シート!M134)</f>
        <v/>
      </c>
      <c r="D105" s="167" t="str">
        <f>IF(基本情報入力シート!R134="","",基本情報入力シート!R134)</f>
        <v/>
      </c>
      <c r="E105" s="167" t="str">
        <f>IF(基本情報入力シート!W134="","",基本情報入力シート!W134)</f>
        <v/>
      </c>
      <c r="F105" s="167" t="str">
        <f>IF(基本情報入力シート!X134="","",基本情報入力シート!X134)</f>
        <v/>
      </c>
      <c r="G105" s="167" t="str">
        <f>IF(基本情報入力シート!Y134="","",基本情報入力シート!Y134)</f>
        <v/>
      </c>
      <c r="H105" s="169" t="s">
        <v>11</v>
      </c>
      <c r="I105" s="170">
        <v>6</v>
      </c>
      <c r="J105" s="171" t="s">
        <v>105</v>
      </c>
      <c r="K105" s="198">
        <v>2</v>
      </c>
      <c r="L105" s="172" t="s">
        <v>106</v>
      </c>
      <c r="M105" s="170">
        <v>6</v>
      </c>
      <c r="N105" s="172" t="s">
        <v>105</v>
      </c>
      <c r="O105" s="198">
        <v>5</v>
      </c>
      <c r="P105" s="171" t="s">
        <v>108</v>
      </c>
      <c r="Q105" s="173" t="s">
        <v>14</v>
      </c>
      <c r="R105" s="174">
        <f t="shared" si="5"/>
        <v>4</v>
      </c>
      <c r="S105" s="173" t="s">
        <v>107</v>
      </c>
      <c r="T105" s="202"/>
      <c r="U105" s="203"/>
      <c r="V105" s="164" t="str">
        <f>IFERROR(ROUNDDOWN(ROUND(#REF!*#REF!,0)*#REF!,0)*2,"")</f>
        <v/>
      </c>
      <c r="W105" s="64" t="str">
        <f t="shared" si="3"/>
        <v>○</v>
      </c>
    </row>
    <row r="106" spans="1:23" ht="36.75" customHeight="1" thickBot="1">
      <c r="A106" s="165">
        <f t="shared" si="4"/>
        <v>96</v>
      </c>
      <c r="B106" s="166" t="str">
        <f>IF(基本情報入力シート!C135="","",基本情報入力シート!C135)</f>
        <v/>
      </c>
      <c r="C106" s="167" t="str">
        <f>IF(基本情報入力シート!M135="","",基本情報入力シート!M135)</f>
        <v/>
      </c>
      <c r="D106" s="167" t="str">
        <f>IF(基本情報入力シート!R135="","",基本情報入力シート!R135)</f>
        <v/>
      </c>
      <c r="E106" s="167" t="str">
        <f>IF(基本情報入力シート!W135="","",基本情報入力シート!W135)</f>
        <v/>
      </c>
      <c r="F106" s="167" t="str">
        <f>IF(基本情報入力シート!X135="","",基本情報入力シート!X135)</f>
        <v/>
      </c>
      <c r="G106" s="168" t="str">
        <f>IF(基本情報入力シート!Y135="","",基本情報入力シート!Y135)</f>
        <v/>
      </c>
      <c r="H106" s="169" t="s">
        <v>11</v>
      </c>
      <c r="I106" s="170">
        <v>6</v>
      </c>
      <c r="J106" s="171" t="s">
        <v>105</v>
      </c>
      <c r="K106" s="198">
        <v>2</v>
      </c>
      <c r="L106" s="172" t="s">
        <v>106</v>
      </c>
      <c r="M106" s="170">
        <v>6</v>
      </c>
      <c r="N106" s="172" t="s">
        <v>105</v>
      </c>
      <c r="O106" s="198">
        <v>5</v>
      </c>
      <c r="P106" s="171" t="s">
        <v>108</v>
      </c>
      <c r="Q106" s="173" t="s">
        <v>109</v>
      </c>
      <c r="R106" s="174">
        <f t="shared" si="5"/>
        <v>4</v>
      </c>
      <c r="S106" s="173" t="s">
        <v>110</v>
      </c>
      <c r="T106" s="202"/>
      <c r="U106" s="203"/>
      <c r="V106" s="164" t="str">
        <f>IFERROR(ROUNDDOWN(ROUND(#REF!*#REF!,0)*#REF!,0)*2,"")</f>
        <v/>
      </c>
      <c r="W106" s="64" t="str">
        <f t="shared" si="3"/>
        <v>○</v>
      </c>
    </row>
    <row r="107" spans="1:23" ht="36.75" customHeight="1" thickBot="1">
      <c r="A107" s="165">
        <f t="shared" si="4"/>
        <v>97</v>
      </c>
      <c r="B107" s="166" t="str">
        <f>IF(基本情報入力シート!C136="","",基本情報入力シート!C136)</f>
        <v/>
      </c>
      <c r="C107" s="167" t="str">
        <f>IF(基本情報入力シート!M136="","",基本情報入力シート!M136)</f>
        <v/>
      </c>
      <c r="D107" s="167" t="str">
        <f>IF(基本情報入力シート!R136="","",基本情報入力シート!R136)</f>
        <v/>
      </c>
      <c r="E107" s="167" t="str">
        <f>IF(基本情報入力シート!W136="","",基本情報入力シート!W136)</f>
        <v/>
      </c>
      <c r="F107" s="167" t="str">
        <f>IF(基本情報入力シート!X136="","",基本情報入力シート!X136)</f>
        <v/>
      </c>
      <c r="G107" s="167" t="str">
        <f>IF(基本情報入力シート!Y136="","",基本情報入力シート!Y136)</f>
        <v/>
      </c>
      <c r="H107" s="169" t="s">
        <v>11</v>
      </c>
      <c r="I107" s="170">
        <v>6</v>
      </c>
      <c r="J107" s="171" t="s">
        <v>105</v>
      </c>
      <c r="K107" s="198">
        <v>2</v>
      </c>
      <c r="L107" s="172" t="s">
        <v>106</v>
      </c>
      <c r="M107" s="170">
        <v>6</v>
      </c>
      <c r="N107" s="172" t="s">
        <v>105</v>
      </c>
      <c r="O107" s="198">
        <v>5</v>
      </c>
      <c r="P107" s="171" t="s">
        <v>108</v>
      </c>
      <c r="Q107" s="173" t="s">
        <v>14</v>
      </c>
      <c r="R107" s="174">
        <f t="shared" si="5"/>
        <v>4</v>
      </c>
      <c r="S107" s="173" t="s">
        <v>107</v>
      </c>
      <c r="T107" s="202"/>
      <c r="U107" s="203"/>
      <c r="V107" s="164" t="str">
        <f>IFERROR(ROUNDDOWN(ROUND(#REF!*#REF!,0)*#REF!,0)*2,"")</f>
        <v/>
      </c>
      <c r="W107" s="64" t="str">
        <f t="shared" si="3"/>
        <v>○</v>
      </c>
    </row>
    <row r="108" spans="1:23" ht="36.75" customHeight="1" thickBot="1">
      <c r="A108" s="165">
        <f t="shared" si="4"/>
        <v>98</v>
      </c>
      <c r="B108" s="166" t="str">
        <f>IF(基本情報入力シート!C137="","",基本情報入力シート!C137)</f>
        <v/>
      </c>
      <c r="C108" s="167" t="str">
        <f>IF(基本情報入力シート!M137="","",基本情報入力シート!M137)</f>
        <v/>
      </c>
      <c r="D108" s="167" t="str">
        <f>IF(基本情報入力シート!R137="","",基本情報入力シート!R137)</f>
        <v/>
      </c>
      <c r="E108" s="167" t="str">
        <f>IF(基本情報入力シート!W137="","",基本情報入力シート!W137)</f>
        <v/>
      </c>
      <c r="F108" s="167" t="str">
        <f>IF(基本情報入力シート!X137="","",基本情報入力シート!X137)</f>
        <v/>
      </c>
      <c r="G108" s="168" t="str">
        <f>IF(基本情報入力シート!Y137="","",基本情報入力シート!Y137)</f>
        <v/>
      </c>
      <c r="H108" s="169" t="s">
        <v>11</v>
      </c>
      <c r="I108" s="170">
        <v>6</v>
      </c>
      <c r="J108" s="171" t="s">
        <v>105</v>
      </c>
      <c r="K108" s="198">
        <v>2</v>
      </c>
      <c r="L108" s="172" t="s">
        <v>106</v>
      </c>
      <c r="M108" s="170">
        <v>6</v>
      </c>
      <c r="N108" s="172" t="s">
        <v>105</v>
      </c>
      <c r="O108" s="198">
        <v>5</v>
      </c>
      <c r="P108" s="171" t="s">
        <v>108</v>
      </c>
      <c r="Q108" s="173" t="s">
        <v>109</v>
      </c>
      <c r="R108" s="174">
        <f t="shared" si="5"/>
        <v>4</v>
      </c>
      <c r="S108" s="173" t="s">
        <v>110</v>
      </c>
      <c r="T108" s="202"/>
      <c r="U108" s="203"/>
      <c r="V108" s="164" t="str">
        <f>IFERROR(ROUNDDOWN(ROUND(#REF!*#REF!,0)*#REF!,0)*2,"")</f>
        <v/>
      </c>
      <c r="W108" s="64" t="str">
        <f t="shared" si="3"/>
        <v>○</v>
      </c>
    </row>
    <row r="109" spans="1:23" ht="36.75" customHeight="1" thickBot="1">
      <c r="A109" s="165">
        <f t="shared" si="4"/>
        <v>99</v>
      </c>
      <c r="B109" s="166" t="str">
        <f>IF(基本情報入力シート!C138="","",基本情報入力シート!C138)</f>
        <v/>
      </c>
      <c r="C109" s="167" t="str">
        <f>IF(基本情報入力シート!M138="","",基本情報入力シート!M138)</f>
        <v/>
      </c>
      <c r="D109" s="167" t="str">
        <f>IF(基本情報入力シート!R138="","",基本情報入力シート!R138)</f>
        <v/>
      </c>
      <c r="E109" s="167" t="str">
        <f>IF(基本情報入力シート!W138="","",基本情報入力シート!W138)</f>
        <v/>
      </c>
      <c r="F109" s="167" t="str">
        <f>IF(基本情報入力シート!X138="","",基本情報入力シート!X138)</f>
        <v/>
      </c>
      <c r="G109" s="167" t="str">
        <f>IF(基本情報入力シート!Y138="","",基本情報入力シート!Y138)</f>
        <v/>
      </c>
      <c r="H109" s="169" t="s">
        <v>11</v>
      </c>
      <c r="I109" s="170">
        <v>6</v>
      </c>
      <c r="J109" s="171" t="s">
        <v>105</v>
      </c>
      <c r="K109" s="198">
        <v>2</v>
      </c>
      <c r="L109" s="172" t="s">
        <v>106</v>
      </c>
      <c r="M109" s="170">
        <v>6</v>
      </c>
      <c r="N109" s="172" t="s">
        <v>105</v>
      </c>
      <c r="O109" s="198">
        <v>5</v>
      </c>
      <c r="P109" s="171" t="s">
        <v>108</v>
      </c>
      <c r="Q109" s="173" t="s">
        <v>14</v>
      </c>
      <c r="R109" s="174">
        <f t="shared" si="5"/>
        <v>4</v>
      </c>
      <c r="S109" s="173" t="s">
        <v>107</v>
      </c>
      <c r="T109" s="202"/>
      <c r="U109" s="203"/>
      <c r="V109" s="164" t="str">
        <f>IFERROR(ROUNDDOWN(ROUND(#REF!*#REF!,0)*#REF!,0)*2,"")</f>
        <v/>
      </c>
      <c r="W109" s="64" t="str">
        <f t="shared" si="3"/>
        <v>○</v>
      </c>
    </row>
    <row r="110" spans="1:23" ht="36.75" customHeight="1" thickBot="1">
      <c r="A110" s="165">
        <f t="shared" si="4"/>
        <v>100</v>
      </c>
      <c r="B110" s="195" t="str">
        <f>IF(基本情報入力シート!C139="","",基本情報入力シート!C139)</f>
        <v/>
      </c>
      <c r="C110" s="210" t="str">
        <f>IF(基本情報入力シート!M139="","",基本情報入力シート!M139)</f>
        <v/>
      </c>
      <c r="D110" s="210" t="str">
        <f>IF(基本情報入力シート!R139="","",基本情報入力シート!R139)</f>
        <v/>
      </c>
      <c r="E110" s="211" t="str">
        <f>IF(基本情報入力シート!W139="","",基本情報入力シート!W139)</f>
        <v/>
      </c>
      <c r="F110" s="210" t="str">
        <f>IF(基本情報入力シート!X139="","",基本情報入力シート!X139)</f>
        <v/>
      </c>
      <c r="G110" s="211" t="str">
        <f>IF(基本情報入力シート!Y139="","",基本情報入力シート!Y139)</f>
        <v/>
      </c>
      <c r="H110" s="169" t="s">
        <v>11</v>
      </c>
      <c r="I110" s="170">
        <v>6</v>
      </c>
      <c r="J110" s="171" t="s">
        <v>105</v>
      </c>
      <c r="K110" s="198">
        <v>2</v>
      </c>
      <c r="L110" s="172" t="s">
        <v>106</v>
      </c>
      <c r="M110" s="170">
        <v>6</v>
      </c>
      <c r="N110" s="172" t="s">
        <v>105</v>
      </c>
      <c r="O110" s="198">
        <v>5</v>
      </c>
      <c r="P110" s="171" t="s">
        <v>108</v>
      </c>
      <c r="Q110" s="173" t="s">
        <v>109</v>
      </c>
      <c r="R110" s="174">
        <f t="shared" si="5"/>
        <v>4</v>
      </c>
      <c r="S110" s="173" t="s">
        <v>110</v>
      </c>
      <c r="T110" s="202"/>
      <c r="U110" s="203"/>
      <c r="V110" s="164" t="str">
        <f>IFERROR(ROUNDDOWN(ROUND(#REF!*#REF!,0)*#REF!,0)*2,"")</f>
        <v/>
      </c>
      <c r="W110" s="64" t="str">
        <f t="shared" si="3"/>
        <v>○</v>
      </c>
    </row>
    <row r="111" spans="1:23" ht="36.75" customHeight="1" thickBot="1">
      <c r="A111" s="165">
        <f t="shared" si="4"/>
        <v>101</v>
      </c>
      <c r="B111" s="195" t="str">
        <f>IF(基本情報入力シート!C140="","",基本情報入力シート!C140)</f>
        <v/>
      </c>
      <c r="C111" s="210" t="str">
        <f>IF(基本情報入力シート!M140="","",基本情報入力シート!M140)</f>
        <v/>
      </c>
      <c r="D111" s="210" t="str">
        <f>IF(基本情報入力シート!R140="","",基本情報入力シート!R140)</f>
        <v/>
      </c>
      <c r="E111" s="211" t="str">
        <f>IF(基本情報入力シート!W140="","",基本情報入力シート!W140)</f>
        <v/>
      </c>
      <c r="F111" s="210" t="str">
        <f>IF(基本情報入力シート!X140="","",基本情報入力シート!X140)</f>
        <v/>
      </c>
      <c r="G111" s="211" t="str">
        <f>IF(基本情報入力シート!Y140="","",基本情報入力シート!Y140)</f>
        <v/>
      </c>
      <c r="H111" s="169" t="s">
        <v>11</v>
      </c>
      <c r="I111" s="170">
        <v>6</v>
      </c>
      <c r="J111" s="171" t="s">
        <v>105</v>
      </c>
      <c r="K111" s="198">
        <v>2</v>
      </c>
      <c r="L111" s="172" t="s">
        <v>106</v>
      </c>
      <c r="M111" s="170">
        <v>6</v>
      </c>
      <c r="N111" s="172" t="s">
        <v>105</v>
      </c>
      <c r="O111" s="198">
        <v>5</v>
      </c>
      <c r="P111" s="171" t="s">
        <v>108</v>
      </c>
      <c r="Q111" s="173" t="s">
        <v>109</v>
      </c>
      <c r="R111" s="174">
        <f t="shared" ref="R111:R174" si="6">IF(O111="","",O111-K111+1)</f>
        <v>4</v>
      </c>
      <c r="S111" s="173" t="s">
        <v>110</v>
      </c>
      <c r="T111" s="202"/>
      <c r="U111" s="203"/>
      <c r="V111" s="164" t="str">
        <f>IFERROR(ROUNDDOWN(ROUND(#REF!*#REF!,0)*#REF!,0)*2,"")</f>
        <v/>
      </c>
      <c r="W111" s="64" t="str">
        <f t="shared" ref="W111:W174" si="7">IF(T111&lt;U111,"×","○")</f>
        <v>○</v>
      </c>
    </row>
    <row r="112" spans="1:23" ht="36.75" customHeight="1" thickBot="1">
      <c r="A112" s="165">
        <f t="shared" si="4"/>
        <v>102</v>
      </c>
      <c r="B112" s="195" t="str">
        <f>IF(基本情報入力シート!C141="","",基本情報入力シート!C141)</f>
        <v/>
      </c>
      <c r="C112" s="210" t="str">
        <f>IF(基本情報入力シート!M141="","",基本情報入力シート!M141)</f>
        <v/>
      </c>
      <c r="D112" s="210" t="str">
        <f>IF(基本情報入力シート!R141="","",基本情報入力シート!R141)</f>
        <v/>
      </c>
      <c r="E112" s="211" t="str">
        <f>IF(基本情報入力シート!W141="","",基本情報入力シート!W141)</f>
        <v/>
      </c>
      <c r="F112" s="210" t="str">
        <f>IF(基本情報入力シート!X141="","",基本情報入力シート!X141)</f>
        <v/>
      </c>
      <c r="G112" s="211" t="str">
        <f>IF(基本情報入力シート!Y141="","",基本情報入力シート!Y141)</f>
        <v/>
      </c>
      <c r="H112" s="169" t="s">
        <v>11</v>
      </c>
      <c r="I112" s="170">
        <v>6</v>
      </c>
      <c r="J112" s="171" t="s">
        <v>105</v>
      </c>
      <c r="K112" s="198">
        <v>2</v>
      </c>
      <c r="L112" s="172" t="s">
        <v>106</v>
      </c>
      <c r="M112" s="170">
        <v>6</v>
      </c>
      <c r="N112" s="172" t="s">
        <v>105</v>
      </c>
      <c r="O112" s="198">
        <v>5</v>
      </c>
      <c r="P112" s="171" t="s">
        <v>108</v>
      </c>
      <c r="Q112" s="173" t="s">
        <v>109</v>
      </c>
      <c r="R112" s="174">
        <f t="shared" si="6"/>
        <v>4</v>
      </c>
      <c r="S112" s="173" t="s">
        <v>110</v>
      </c>
      <c r="T112" s="202"/>
      <c r="U112" s="203"/>
      <c r="V112" s="164" t="str">
        <f>IFERROR(ROUNDDOWN(ROUND(#REF!*#REF!,0)*#REF!,0)*2,"")</f>
        <v/>
      </c>
      <c r="W112" s="64" t="str">
        <f t="shared" si="7"/>
        <v>○</v>
      </c>
    </row>
    <row r="113" spans="1:23" ht="36.75" customHeight="1" thickBot="1">
      <c r="A113" s="165">
        <f t="shared" si="4"/>
        <v>103</v>
      </c>
      <c r="B113" s="195" t="str">
        <f>IF(基本情報入力シート!C142="","",基本情報入力シート!C142)</f>
        <v/>
      </c>
      <c r="C113" s="210" t="str">
        <f>IF(基本情報入力シート!M142="","",基本情報入力シート!M142)</f>
        <v/>
      </c>
      <c r="D113" s="210" t="str">
        <f>IF(基本情報入力シート!R142="","",基本情報入力シート!R142)</f>
        <v/>
      </c>
      <c r="E113" s="211" t="str">
        <f>IF(基本情報入力シート!W142="","",基本情報入力シート!W142)</f>
        <v/>
      </c>
      <c r="F113" s="210" t="str">
        <f>IF(基本情報入力シート!X142="","",基本情報入力シート!X142)</f>
        <v/>
      </c>
      <c r="G113" s="211" t="str">
        <f>IF(基本情報入力シート!Y142="","",基本情報入力シート!Y142)</f>
        <v/>
      </c>
      <c r="H113" s="169" t="s">
        <v>11</v>
      </c>
      <c r="I113" s="170">
        <v>6</v>
      </c>
      <c r="J113" s="171" t="s">
        <v>105</v>
      </c>
      <c r="K113" s="198">
        <v>2</v>
      </c>
      <c r="L113" s="172" t="s">
        <v>106</v>
      </c>
      <c r="M113" s="170">
        <v>6</v>
      </c>
      <c r="N113" s="172" t="s">
        <v>105</v>
      </c>
      <c r="O113" s="198">
        <v>5</v>
      </c>
      <c r="P113" s="171" t="s">
        <v>108</v>
      </c>
      <c r="Q113" s="173" t="s">
        <v>109</v>
      </c>
      <c r="R113" s="174">
        <f t="shared" si="6"/>
        <v>4</v>
      </c>
      <c r="S113" s="173" t="s">
        <v>110</v>
      </c>
      <c r="T113" s="202"/>
      <c r="U113" s="203"/>
      <c r="V113" s="164" t="str">
        <f>IFERROR(ROUNDDOWN(ROUND(#REF!*#REF!,0)*#REF!,0)*2,"")</f>
        <v/>
      </c>
      <c r="W113" s="64" t="str">
        <f t="shared" si="7"/>
        <v>○</v>
      </c>
    </row>
    <row r="114" spans="1:23" ht="36.75" customHeight="1" thickBot="1">
      <c r="A114" s="165">
        <f t="shared" si="4"/>
        <v>104</v>
      </c>
      <c r="B114" s="195" t="str">
        <f>IF(基本情報入力シート!C143="","",基本情報入力シート!C143)</f>
        <v/>
      </c>
      <c r="C114" s="210" t="str">
        <f>IF(基本情報入力シート!M143="","",基本情報入力シート!M143)</f>
        <v/>
      </c>
      <c r="D114" s="210" t="str">
        <f>IF(基本情報入力シート!R143="","",基本情報入力シート!R143)</f>
        <v/>
      </c>
      <c r="E114" s="211" t="str">
        <f>IF(基本情報入力シート!W143="","",基本情報入力シート!W143)</f>
        <v/>
      </c>
      <c r="F114" s="210" t="str">
        <f>IF(基本情報入力シート!X143="","",基本情報入力シート!X143)</f>
        <v/>
      </c>
      <c r="G114" s="211" t="str">
        <f>IF(基本情報入力シート!Y143="","",基本情報入力シート!Y143)</f>
        <v/>
      </c>
      <c r="H114" s="169" t="s">
        <v>11</v>
      </c>
      <c r="I114" s="170">
        <v>6</v>
      </c>
      <c r="J114" s="171" t="s">
        <v>105</v>
      </c>
      <c r="K114" s="198">
        <v>2</v>
      </c>
      <c r="L114" s="172" t="s">
        <v>106</v>
      </c>
      <c r="M114" s="170">
        <v>6</v>
      </c>
      <c r="N114" s="172" t="s">
        <v>105</v>
      </c>
      <c r="O114" s="198">
        <v>5</v>
      </c>
      <c r="P114" s="171" t="s">
        <v>108</v>
      </c>
      <c r="Q114" s="173" t="s">
        <v>109</v>
      </c>
      <c r="R114" s="174">
        <f t="shared" si="6"/>
        <v>4</v>
      </c>
      <c r="S114" s="173" t="s">
        <v>110</v>
      </c>
      <c r="T114" s="202"/>
      <c r="U114" s="203"/>
      <c r="V114" s="164" t="str">
        <f>IFERROR(ROUNDDOWN(ROUND(#REF!*#REF!,0)*#REF!,0)*2,"")</f>
        <v/>
      </c>
      <c r="W114" s="64" t="str">
        <f t="shared" si="7"/>
        <v>○</v>
      </c>
    </row>
    <row r="115" spans="1:23" ht="36.75" customHeight="1" thickBot="1">
      <c r="A115" s="165">
        <f t="shared" si="4"/>
        <v>105</v>
      </c>
      <c r="B115" s="195" t="str">
        <f>IF(基本情報入力シート!C144="","",基本情報入力シート!C144)</f>
        <v/>
      </c>
      <c r="C115" s="210" t="str">
        <f>IF(基本情報入力シート!M144="","",基本情報入力シート!M144)</f>
        <v/>
      </c>
      <c r="D115" s="210" t="str">
        <f>IF(基本情報入力シート!R144="","",基本情報入力シート!R144)</f>
        <v/>
      </c>
      <c r="E115" s="211" t="str">
        <f>IF(基本情報入力シート!W144="","",基本情報入力シート!W144)</f>
        <v/>
      </c>
      <c r="F115" s="210" t="str">
        <f>IF(基本情報入力シート!X144="","",基本情報入力シート!X144)</f>
        <v/>
      </c>
      <c r="G115" s="211" t="str">
        <f>IF(基本情報入力シート!Y144="","",基本情報入力シート!Y144)</f>
        <v/>
      </c>
      <c r="H115" s="169" t="s">
        <v>11</v>
      </c>
      <c r="I115" s="170">
        <v>6</v>
      </c>
      <c r="J115" s="171" t="s">
        <v>105</v>
      </c>
      <c r="K115" s="198">
        <v>2</v>
      </c>
      <c r="L115" s="172" t="s">
        <v>106</v>
      </c>
      <c r="M115" s="170">
        <v>6</v>
      </c>
      <c r="N115" s="172" t="s">
        <v>105</v>
      </c>
      <c r="O115" s="198">
        <v>5</v>
      </c>
      <c r="P115" s="171" t="s">
        <v>108</v>
      </c>
      <c r="Q115" s="173" t="s">
        <v>109</v>
      </c>
      <c r="R115" s="174">
        <f t="shared" si="6"/>
        <v>4</v>
      </c>
      <c r="S115" s="173" t="s">
        <v>110</v>
      </c>
      <c r="T115" s="202"/>
      <c r="U115" s="203"/>
      <c r="V115" s="164" t="str">
        <f>IFERROR(ROUNDDOWN(ROUND(#REF!*#REF!,0)*#REF!,0)*2,"")</f>
        <v/>
      </c>
      <c r="W115" s="64" t="str">
        <f t="shared" si="7"/>
        <v>○</v>
      </c>
    </row>
    <row r="116" spans="1:23" ht="36.75" customHeight="1" thickBot="1">
      <c r="A116" s="165">
        <f t="shared" si="4"/>
        <v>106</v>
      </c>
      <c r="B116" s="195" t="str">
        <f>IF(基本情報入力シート!C145="","",基本情報入力シート!C145)</f>
        <v/>
      </c>
      <c r="C116" s="210" t="str">
        <f>IF(基本情報入力シート!M145="","",基本情報入力シート!M145)</f>
        <v/>
      </c>
      <c r="D116" s="210" t="str">
        <f>IF(基本情報入力シート!R145="","",基本情報入力シート!R145)</f>
        <v/>
      </c>
      <c r="E116" s="211" t="str">
        <f>IF(基本情報入力シート!W145="","",基本情報入力シート!W145)</f>
        <v/>
      </c>
      <c r="F116" s="210" t="str">
        <f>IF(基本情報入力シート!X145="","",基本情報入力シート!X145)</f>
        <v/>
      </c>
      <c r="G116" s="211" t="str">
        <f>IF(基本情報入力シート!Y145="","",基本情報入力シート!Y145)</f>
        <v/>
      </c>
      <c r="H116" s="169" t="s">
        <v>11</v>
      </c>
      <c r="I116" s="170">
        <v>6</v>
      </c>
      <c r="J116" s="171" t="s">
        <v>105</v>
      </c>
      <c r="K116" s="198">
        <v>2</v>
      </c>
      <c r="L116" s="172" t="s">
        <v>106</v>
      </c>
      <c r="M116" s="170">
        <v>6</v>
      </c>
      <c r="N116" s="172" t="s">
        <v>105</v>
      </c>
      <c r="O116" s="198">
        <v>5</v>
      </c>
      <c r="P116" s="171" t="s">
        <v>108</v>
      </c>
      <c r="Q116" s="173" t="s">
        <v>109</v>
      </c>
      <c r="R116" s="174">
        <f t="shared" si="6"/>
        <v>4</v>
      </c>
      <c r="S116" s="173" t="s">
        <v>110</v>
      </c>
      <c r="T116" s="202"/>
      <c r="U116" s="203"/>
      <c r="V116" s="164" t="str">
        <f>IFERROR(ROUNDDOWN(ROUND(#REF!*#REF!,0)*#REF!,0)*2,"")</f>
        <v/>
      </c>
      <c r="W116" s="64" t="str">
        <f t="shared" si="7"/>
        <v>○</v>
      </c>
    </row>
    <row r="117" spans="1:23" ht="36.75" customHeight="1" thickBot="1">
      <c r="A117" s="165">
        <f t="shared" si="4"/>
        <v>107</v>
      </c>
      <c r="B117" s="195" t="str">
        <f>IF(基本情報入力シート!C146="","",基本情報入力シート!C146)</f>
        <v/>
      </c>
      <c r="C117" s="210" t="str">
        <f>IF(基本情報入力シート!M146="","",基本情報入力シート!M146)</f>
        <v/>
      </c>
      <c r="D117" s="210" t="str">
        <f>IF(基本情報入力シート!R146="","",基本情報入力シート!R146)</f>
        <v/>
      </c>
      <c r="E117" s="211" t="str">
        <f>IF(基本情報入力シート!W146="","",基本情報入力シート!W146)</f>
        <v/>
      </c>
      <c r="F117" s="210" t="str">
        <f>IF(基本情報入力シート!X146="","",基本情報入力シート!X146)</f>
        <v/>
      </c>
      <c r="G117" s="211" t="str">
        <f>IF(基本情報入力シート!Y146="","",基本情報入力シート!Y146)</f>
        <v/>
      </c>
      <c r="H117" s="169" t="s">
        <v>11</v>
      </c>
      <c r="I117" s="170">
        <v>6</v>
      </c>
      <c r="J117" s="171" t="s">
        <v>105</v>
      </c>
      <c r="K117" s="198">
        <v>2</v>
      </c>
      <c r="L117" s="172" t="s">
        <v>106</v>
      </c>
      <c r="M117" s="170">
        <v>6</v>
      </c>
      <c r="N117" s="172" t="s">
        <v>105</v>
      </c>
      <c r="O117" s="198">
        <v>5</v>
      </c>
      <c r="P117" s="171" t="s">
        <v>108</v>
      </c>
      <c r="Q117" s="173" t="s">
        <v>109</v>
      </c>
      <c r="R117" s="174">
        <f t="shared" si="6"/>
        <v>4</v>
      </c>
      <c r="S117" s="173" t="s">
        <v>110</v>
      </c>
      <c r="T117" s="202"/>
      <c r="U117" s="203"/>
      <c r="V117" s="164" t="str">
        <f>IFERROR(ROUNDDOWN(ROUND(#REF!*#REF!,0)*#REF!,0)*2,"")</f>
        <v/>
      </c>
      <c r="W117" s="64" t="str">
        <f t="shared" si="7"/>
        <v>○</v>
      </c>
    </row>
    <row r="118" spans="1:23" ht="36.75" customHeight="1" thickBot="1">
      <c r="A118" s="165">
        <f t="shared" si="4"/>
        <v>108</v>
      </c>
      <c r="B118" s="195" t="str">
        <f>IF(基本情報入力シート!C147="","",基本情報入力シート!C147)</f>
        <v/>
      </c>
      <c r="C118" s="210" t="str">
        <f>IF(基本情報入力シート!M147="","",基本情報入力シート!M147)</f>
        <v/>
      </c>
      <c r="D118" s="210" t="str">
        <f>IF(基本情報入力シート!R147="","",基本情報入力シート!R147)</f>
        <v/>
      </c>
      <c r="E118" s="211" t="str">
        <f>IF(基本情報入力シート!W147="","",基本情報入力シート!W147)</f>
        <v/>
      </c>
      <c r="F118" s="210" t="str">
        <f>IF(基本情報入力シート!X147="","",基本情報入力シート!X147)</f>
        <v/>
      </c>
      <c r="G118" s="211" t="str">
        <f>IF(基本情報入力シート!Y147="","",基本情報入力シート!Y147)</f>
        <v/>
      </c>
      <c r="H118" s="169" t="s">
        <v>11</v>
      </c>
      <c r="I118" s="170">
        <v>6</v>
      </c>
      <c r="J118" s="171" t="s">
        <v>105</v>
      </c>
      <c r="K118" s="198">
        <v>2</v>
      </c>
      <c r="L118" s="172" t="s">
        <v>106</v>
      </c>
      <c r="M118" s="170">
        <v>6</v>
      </c>
      <c r="N118" s="172" t="s">
        <v>105</v>
      </c>
      <c r="O118" s="198">
        <v>5</v>
      </c>
      <c r="P118" s="171" t="s">
        <v>108</v>
      </c>
      <c r="Q118" s="173" t="s">
        <v>109</v>
      </c>
      <c r="R118" s="174">
        <f t="shared" si="6"/>
        <v>4</v>
      </c>
      <c r="S118" s="173" t="s">
        <v>110</v>
      </c>
      <c r="T118" s="202"/>
      <c r="U118" s="203"/>
      <c r="V118" s="164" t="str">
        <f>IFERROR(ROUNDDOWN(ROUND(#REF!*#REF!,0)*#REF!,0)*2,"")</f>
        <v/>
      </c>
      <c r="W118" s="64" t="str">
        <f t="shared" si="7"/>
        <v>○</v>
      </c>
    </row>
    <row r="119" spans="1:23" ht="36.75" customHeight="1" thickBot="1">
      <c r="A119" s="165">
        <f t="shared" si="4"/>
        <v>109</v>
      </c>
      <c r="B119" s="195" t="str">
        <f>IF(基本情報入力シート!C148="","",基本情報入力シート!C148)</f>
        <v/>
      </c>
      <c r="C119" s="210" t="str">
        <f>IF(基本情報入力シート!M148="","",基本情報入力シート!M148)</f>
        <v/>
      </c>
      <c r="D119" s="210" t="str">
        <f>IF(基本情報入力シート!R148="","",基本情報入力シート!R148)</f>
        <v/>
      </c>
      <c r="E119" s="211" t="str">
        <f>IF(基本情報入力シート!W148="","",基本情報入力シート!W148)</f>
        <v/>
      </c>
      <c r="F119" s="210" t="str">
        <f>IF(基本情報入力シート!X148="","",基本情報入力シート!X148)</f>
        <v/>
      </c>
      <c r="G119" s="211" t="str">
        <f>IF(基本情報入力シート!Y148="","",基本情報入力シート!Y148)</f>
        <v/>
      </c>
      <c r="H119" s="169" t="s">
        <v>11</v>
      </c>
      <c r="I119" s="170">
        <v>6</v>
      </c>
      <c r="J119" s="171" t="s">
        <v>105</v>
      </c>
      <c r="K119" s="198">
        <v>2</v>
      </c>
      <c r="L119" s="172" t="s">
        <v>106</v>
      </c>
      <c r="M119" s="170">
        <v>6</v>
      </c>
      <c r="N119" s="172" t="s">
        <v>105</v>
      </c>
      <c r="O119" s="198">
        <v>5</v>
      </c>
      <c r="P119" s="171" t="s">
        <v>108</v>
      </c>
      <c r="Q119" s="173" t="s">
        <v>109</v>
      </c>
      <c r="R119" s="174">
        <f t="shared" si="6"/>
        <v>4</v>
      </c>
      <c r="S119" s="173" t="s">
        <v>110</v>
      </c>
      <c r="T119" s="202"/>
      <c r="U119" s="203"/>
      <c r="V119" s="164" t="str">
        <f>IFERROR(ROUNDDOWN(ROUND(#REF!*#REF!,0)*#REF!,0)*2,"")</f>
        <v/>
      </c>
      <c r="W119" s="64" t="str">
        <f t="shared" si="7"/>
        <v>○</v>
      </c>
    </row>
    <row r="120" spans="1:23" ht="36.75" customHeight="1" thickBot="1">
      <c r="A120" s="165">
        <f t="shared" si="4"/>
        <v>110</v>
      </c>
      <c r="B120" s="195" t="str">
        <f>IF(基本情報入力シート!C149="","",基本情報入力シート!C149)</f>
        <v/>
      </c>
      <c r="C120" s="210" t="str">
        <f>IF(基本情報入力シート!M149="","",基本情報入力シート!M149)</f>
        <v/>
      </c>
      <c r="D120" s="210" t="str">
        <f>IF(基本情報入力シート!R149="","",基本情報入力シート!R149)</f>
        <v/>
      </c>
      <c r="E120" s="211" t="str">
        <f>IF(基本情報入力シート!W149="","",基本情報入力シート!W149)</f>
        <v/>
      </c>
      <c r="F120" s="210" t="str">
        <f>IF(基本情報入力シート!X149="","",基本情報入力シート!X149)</f>
        <v/>
      </c>
      <c r="G120" s="211" t="str">
        <f>IF(基本情報入力シート!Y149="","",基本情報入力シート!Y149)</f>
        <v/>
      </c>
      <c r="H120" s="169" t="s">
        <v>11</v>
      </c>
      <c r="I120" s="170">
        <v>6</v>
      </c>
      <c r="J120" s="171" t="s">
        <v>105</v>
      </c>
      <c r="K120" s="198">
        <v>2</v>
      </c>
      <c r="L120" s="172" t="s">
        <v>106</v>
      </c>
      <c r="M120" s="170">
        <v>6</v>
      </c>
      <c r="N120" s="172" t="s">
        <v>105</v>
      </c>
      <c r="O120" s="198">
        <v>5</v>
      </c>
      <c r="P120" s="171" t="s">
        <v>108</v>
      </c>
      <c r="Q120" s="173" t="s">
        <v>109</v>
      </c>
      <c r="R120" s="174">
        <f t="shared" si="6"/>
        <v>4</v>
      </c>
      <c r="S120" s="173" t="s">
        <v>110</v>
      </c>
      <c r="T120" s="202"/>
      <c r="U120" s="203"/>
      <c r="V120" s="164" t="str">
        <f>IFERROR(ROUNDDOWN(ROUND(#REF!*#REF!,0)*#REF!,0)*2,"")</f>
        <v/>
      </c>
      <c r="W120" s="64" t="str">
        <f t="shared" si="7"/>
        <v>○</v>
      </c>
    </row>
    <row r="121" spans="1:23" ht="36.75" customHeight="1" thickBot="1">
      <c r="A121" s="165">
        <f t="shared" si="4"/>
        <v>111</v>
      </c>
      <c r="B121" s="195" t="str">
        <f>IF(基本情報入力シート!C150="","",基本情報入力シート!C150)</f>
        <v/>
      </c>
      <c r="C121" s="210" t="str">
        <f>IF(基本情報入力シート!M150="","",基本情報入力シート!M150)</f>
        <v/>
      </c>
      <c r="D121" s="210" t="str">
        <f>IF(基本情報入力シート!R150="","",基本情報入力シート!R150)</f>
        <v/>
      </c>
      <c r="E121" s="211" t="str">
        <f>IF(基本情報入力シート!W150="","",基本情報入力シート!W150)</f>
        <v/>
      </c>
      <c r="F121" s="210" t="str">
        <f>IF(基本情報入力シート!X150="","",基本情報入力シート!X150)</f>
        <v/>
      </c>
      <c r="G121" s="211" t="str">
        <f>IF(基本情報入力シート!Y150="","",基本情報入力シート!Y150)</f>
        <v/>
      </c>
      <c r="H121" s="169" t="s">
        <v>11</v>
      </c>
      <c r="I121" s="170">
        <v>6</v>
      </c>
      <c r="J121" s="171" t="s">
        <v>105</v>
      </c>
      <c r="K121" s="198">
        <v>2</v>
      </c>
      <c r="L121" s="172" t="s">
        <v>106</v>
      </c>
      <c r="M121" s="170">
        <v>6</v>
      </c>
      <c r="N121" s="172" t="s">
        <v>105</v>
      </c>
      <c r="O121" s="198">
        <v>5</v>
      </c>
      <c r="P121" s="171" t="s">
        <v>108</v>
      </c>
      <c r="Q121" s="173" t="s">
        <v>109</v>
      </c>
      <c r="R121" s="174">
        <f t="shared" si="6"/>
        <v>4</v>
      </c>
      <c r="S121" s="173" t="s">
        <v>110</v>
      </c>
      <c r="T121" s="202"/>
      <c r="U121" s="203"/>
      <c r="V121" s="164" t="str">
        <f>IFERROR(ROUNDDOWN(ROUND(#REF!*#REF!,0)*#REF!,0)*2,"")</f>
        <v/>
      </c>
      <c r="W121" s="64" t="str">
        <f t="shared" si="7"/>
        <v>○</v>
      </c>
    </row>
    <row r="122" spans="1:23" ht="36.75" customHeight="1" thickBot="1">
      <c r="A122" s="165">
        <f t="shared" si="4"/>
        <v>112</v>
      </c>
      <c r="B122" s="195" t="str">
        <f>IF(基本情報入力シート!C151="","",基本情報入力シート!C151)</f>
        <v/>
      </c>
      <c r="C122" s="210" t="str">
        <f>IF(基本情報入力シート!M151="","",基本情報入力シート!M151)</f>
        <v/>
      </c>
      <c r="D122" s="210" t="str">
        <f>IF(基本情報入力シート!R151="","",基本情報入力シート!R151)</f>
        <v/>
      </c>
      <c r="E122" s="211" t="str">
        <f>IF(基本情報入力シート!W151="","",基本情報入力シート!W151)</f>
        <v/>
      </c>
      <c r="F122" s="210" t="str">
        <f>IF(基本情報入力シート!X151="","",基本情報入力シート!X151)</f>
        <v/>
      </c>
      <c r="G122" s="211" t="str">
        <f>IF(基本情報入力シート!Y151="","",基本情報入力シート!Y151)</f>
        <v/>
      </c>
      <c r="H122" s="169" t="s">
        <v>11</v>
      </c>
      <c r="I122" s="170">
        <v>6</v>
      </c>
      <c r="J122" s="171" t="s">
        <v>105</v>
      </c>
      <c r="K122" s="198">
        <v>2</v>
      </c>
      <c r="L122" s="172" t="s">
        <v>106</v>
      </c>
      <c r="M122" s="170">
        <v>6</v>
      </c>
      <c r="N122" s="172" t="s">
        <v>105</v>
      </c>
      <c r="O122" s="198">
        <v>5</v>
      </c>
      <c r="P122" s="171" t="s">
        <v>108</v>
      </c>
      <c r="Q122" s="173" t="s">
        <v>109</v>
      </c>
      <c r="R122" s="174">
        <f t="shared" si="6"/>
        <v>4</v>
      </c>
      <c r="S122" s="173" t="s">
        <v>110</v>
      </c>
      <c r="T122" s="202"/>
      <c r="U122" s="203"/>
      <c r="V122" s="164" t="str">
        <f>IFERROR(ROUNDDOWN(ROUND(#REF!*#REF!,0)*#REF!,0)*2,"")</f>
        <v/>
      </c>
      <c r="W122" s="64" t="str">
        <f t="shared" si="7"/>
        <v>○</v>
      </c>
    </row>
    <row r="123" spans="1:23" ht="36.75" customHeight="1" thickBot="1">
      <c r="A123" s="165">
        <f t="shared" si="4"/>
        <v>113</v>
      </c>
      <c r="B123" s="195" t="str">
        <f>IF(基本情報入力シート!C152="","",基本情報入力シート!C152)</f>
        <v/>
      </c>
      <c r="C123" s="210" t="str">
        <f>IF(基本情報入力シート!M152="","",基本情報入力シート!M152)</f>
        <v/>
      </c>
      <c r="D123" s="210" t="str">
        <f>IF(基本情報入力シート!R152="","",基本情報入力シート!R152)</f>
        <v/>
      </c>
      <c r="E123" s="211" t="str">
        <f>IF(基本情報入力シート!W152="","",基本情報入力シート!W152)</f>
        <v/>
      </c>
      <c r="F123" s="210" t="str">
        <f>IF(基本情報入力シート!X152="","",基本情報入力シート!X152)</f>
        <v/>
      </c>
      <c r="G123" s="211" t="str">
        <f>IF(基本情報入力シート!Y152="","",基本情報入力シート!Y152)</f>
        <v/>
      </c>
      <c r="H123" s="169" t="s">
        <v>11</v>
      </c>
      <c r="I123" s="170">
        <v>6</v>
      </c>
      <c r="J123" s="171" t="s">
        <v>105</v>
      </c>
      <c r="K123" s="198">
        <v>2</v>
      </c>
      <c r="L123" s="172" t="s">
        <v>106</v>
      </c>
      <c r="M123" s="170">
        <v>6</v>
      </c>
      <c r="N123" s="172" t="s">
        <v>105</v>
      </c>
      <c r="O123" s="198">
        <v>5</v>
      </c>
      <c r="P123" s="171" t="s">
        <v>108</v>
      </c>
      <c r="Q123" s="173" t="s">
        <v>109</v>
      </c>
      <c r="R123" s="174">
        <f t="shared" si="6"/>
        <v>4</v>
      </c>
      <c r="S123" s="173" t="s">
        <v>110</v>
      </c>
      <c r="T123" s="202"/>
      <c r="U123" s="203"/>
      <c r="V123" s="164" t="str">
        <f>IFERROR(ROUNDDOWN(ROUND(#REF!*#REF!,0)*#REF!,0)*2,"")</f>
        <v/>
      </c>
      <c r="W123" s="64" t="str">
        <f t="shared" si="7"/>
        <v>○</v>
      </c>
    </row>
    <row r="124" spans="1:23" ht="36.75" customHeight="1" thickBot="1">
      <c r="A124" s="165">
        <f t="shared" si="4"/>
        <v>114</v>
      </c>
      <c r="B124" s="195" t="str">
        <f>IF(基本情報入力シート!C153="","",基本情報入力シート!C153)</f>
        <v/>
      </c>
      <c r="C124" s="210" t="str">
        <f>IF(基本情報入力シート!M153="","",基本情報入力シート!M153)</f>
        <v/>
      </c>
      <c r="D124" s="210" t="str">
        <f>IF(基本情報入力シート!R153="","",基本情報入力シート!R153)</f>
        <v/>
      </c>
      <c r="E124" s="211" t="str">
        <f>IF(基本情報入力シート!W153="","",基本情報入力シート!W153)</f>
        <v/>
      </c>
      <c r="F124" s="210" t="str">
        <f>IF(基本情報入力シート!X153="","",基本情報入力シート!X153)</f>
        <v/>
      </c>
      <c r="G124" s="211" t="str">
        <f>IF(基本情報入力シート!Y153="","",基本情報入力シート!Y153)</f>
        <v/>
      </c>
      <c r="H124" s="169" t="s">
        <v>11</v>
      </c>
      <c r="I124" s="170">
        <v>6</v>
      </c>
      <c r="J124" s="171" t="s">
        <v>105</v>
      </c>
      <c r="K124" s="198">
        <v>2</v>
      </c>
      <c r="L124" s="172" t="s">
        <v>106</v>
      </c>
      <c r="M124" s="170">
        <v>6</v>
      </c>
      <c r="N124" s="172" t="s">
        <v>105</v>
      </c>
      <c r="O124" s="198">
        <v>5</v>
      </c>
      <c r="P124" s="171" t="s">
        <v>108</v>
      </c>
      <c r="Q124" s="173" t="s">
        <v>109</v>
      </c>
      <c r="R124" s="174">
        <f t="shared" si="6"/>
        <v>4</v>
      </c>
      <c r="S124" s="173" t="s">
        <v>110</v>
      </c>
      <c r="T124" s="202"/>
      <c r="U124" s="203"/>
      <c r="V124" s="164" t="str">
        <f>IFERROR(ROUNDDOWN(ROUND(#REF!*#REF!,0)*#REF!,0)*2,"")</f>
        <v/>
      </c>
      <c r="W124" s="64" t="str">
        <f t="shared" si="7"/>
        <v>○</v>
      </c>
    </row>
    <row r="125" spans="1:23" ht="36.75" customHeight="1" thickBot="1">
      <c r="A125" s="165">
        <f t="shared" si="4"/>
        <v>115</v>
      </c>
      <c r="B125" s="195" t="str">
        <f>IF(基本情報入力シート!C154="","",基本情報入力シート!C154)</f>
        <v/>
      </c>
      <c r="C125" s="210" t="str">
        <f>IF(基本情報入力シート!M154="","",基本情報入力シート!M154)</f>
        <v/>
      </c>
      <c r="D125" s="210" t="str">
        <f>IF(基本情報入力シート!R154="","",基本情報入力シート!R154)</f>
        <v/>
      </c>
      <c r="E125" s="211" t="str">
        <f>IF(基本情報入力シート!W154="","",基本情報入力シート!W154)</f>
        <v/>
      </c>
      <c r="F125" s="210" t="str">
        <f>IF(基本情報入力シート!X154="","",基本情報入力シート!X154)</f>
        <v/>
      </c>
      <c r="G125" s="211" t="str">
        <f>IF(基本情報入力シート!Y154="","",基本情報入力シート!Y154)</f>
        <v/>
      </c>
      <c r="H125" s="169" t="s">
        <v>11</v>
      </c>
      <c r="I125" s="170">
        <v>6</v>
      </c>
      <c r="J125" s="171" t="s">
        <v>105</v>
      </c>
      <c r="K125" s="198">
        <v>2</v>
      </c>
      <c r="L125" s="172" t="s">
        <v>106</v>
      </c>
      <c r="M125" s="170">
        <v>6</v>
      </c>
      <c r="N125" s="172" t="s">
        <v>105</v>
      </c>
      <c r="O125" s="198">
        <v>5</v>
      </c>
      <c r="P125" s="171" t="s">
        <v>108</v>
      </c>
      <c r="Q125" s="173" t="s">
        <v>109</v>
      </c>
      <c r="R125" s="174">
        <f t="shared" si="6"/>
        <v>4</v>
      </c>
      <c r="S125" s="173" t="s">
        <v>110</v>
      </c>
      <c r="T125" s="202"/>
      <c r="U125" s="203"/>
      <c r="V125" s="164" t="str">
        <f>IFERROR(ROUNDDOWN(ROUND(#REF!*#REF!,0)*#REF!,0)*2,"")</f>
        <v/>
      </c>
      <c r="W125" s="64" t="str">
        <f t="shared" si="7"/>
        <v>○</v>
      </c>
    </row>
    <row r="126" spans="1:23" ht="36.75" customHeight="1" thickBot="1">
      <c r="A126" s="165">
        <f t="shared" si="4"/>
        <v>116</v>
      </c>
      <c r="B126" s="195" t="str">
        <f>IF(基本情報入力シート!C155="","",基本情報入力シート!C155)</f>
        <v/>
      </c>
      <c r="C126" s="210" t="str">
        <f>IF(基本情報入力シート!M155="","",基本情報入力シート!M155)</f>
        <v/>
      </c>
      <c r="D126" s="210" t="str">
        <f>IF(基本情報入力シート!R155="","",基本情報入力シート!R155)</f>
        <v/>
      </c>
      <c r="E126" s="211" t="str">
        <f>IF(基本情報入力シート!W155="","",基本情報入力シート!W155)</f>
        <v/>
      </c>
      <c r="F126" s="210" t="str">
        <f>IF(基本情報入力シート!X155="","",基本情報入力シート!X155)</f>
        <v/>
      </c>
      <c r="G126" s="211" t="str">
        <f>IF(基本情報入力シート!Y155="","",基本情報入力シート!Y155)</f>
        <v/>
      </c>
      <c r="H126" s="169" t="s">
        <v>11</v>
      </c>
      <c r="I126" s="170">
        <v>6</v>
      </c>
      <c r="J126" s="171" t="s">
        <v>105</v>
      </c>
      <c r="K126" s="198">
        <v>2</v>
      </c>
      <c r="L126" s="172" t="s">
        <v>106</v>
      </c>
      <c r="M126" s="170">
        <v>6</v>
      </c>
      <c r="N126" s="172" t="s">
        <v>105</v>
      </c>
      <c r="O126" s="198">
        <v>5</v>
      </c>
      <c r="P126" s="171" t="s">
        <v>108</v>
      </c>
      <c r="Q126" s="173" t="s">
        <v>109</v>
      </c>
      <c r="R126" s="174">
        <f t="shared" si="6"/>
        <v>4</v>
      </c>
      <c r="S126" s="173" t="s">
        <v>110</v>
      </c>
      <c r="T126" s="202"/>
      <c r="U126" s="203"/>
      <c r="V126" s="164" t="str">
        <f>IFERROR(ROUNDDOWN(ROUND(#REF!*#REF!,0)*#REF!,0)*2,"")</f>
        <v/>
      </c>
      <c r="W126" s="64" t="str">
        <f t="shared" si="7"/>
        <v>○</v>
      </c>
    </row>
    <row r="127" spans="1:23" ht="36.75" customHeight="1" thickBot="1">
      <c r="A127" s="165">
        <f t="shared" si="4"/>
        <v>117</v>
      </c>
      <c r="B127" s="195" t="str">
        <f>IF(基本情報入力シート!C156="","",基本情報入力シート!C156)</f>
        <v/>
      </c>
      <c r="C127" s="210" t="str">
        <f>IF(基本情報入力シート!M156="","",基本情報入力シート!M156)</f>
        <v/>
      </c>
      <c r="D127" s="210" t="str">
        <f>IF(基本情報入力シート!R156="","",基本情報入力シート!R156)</f>
        <v/>
      </c>
      <c r="E127" s="211" t="str">
        <f>IF(基本情報入力シート!W156="","",基本情報入力シート!W156)</f>
        <v/>
      </c>
      <c r="F127" s="210" t="str">
        <f>IF(基本情報入力シート!X156="","",基本情報入力シート!X156)</f>
        <v/>
      </c>
      <c r="G127" s="211" t="str">
        <f>IF(基本情報入力シート!Y156="","",基本情報入力シート!Y156)</f>
        <v/>
      </c>
      <c r="H127" s="169" t="s">
        <v>11</v>
      </c>
      <c r="I127" s="170">
        <v>6</v>
      </c>
      <c r="J127" s="171" t="s">
        <v>105</v>
      </c>
      <c r="K127" s="198">
        <v>2</v>
      </c>
      <c r="L127" s="172" t="s">
        <v>106</v>
      </c>
      <c r="M127" s="170">
        <v>6</v>
      </c>
      <c r="N127" s="172" t="s">
        <v>105</v>
      </c>
      <c r="O127" s="198">
        <v>5</v>
      </c>
      <c r="P127" s="171" t="s">
        <v>108</v>
      </c>
      <c r="Q127" s="173" t="s">
        <v>109</v>
      </c>
      <c r="R127" s="174">
        <f t="shared" si="6"/>
        <v>4</v>
      </c>
      <c r="S127" s="173" t="s">
        <v>110</v>
      </c>
      <c r="T127" s="202"/>
      <c r="U127" s="203"/>
      <c r="V127" s="164" t="str">
        <f>IFERROR(ROUNDDOWN(ROUND(#REF!*#REF!,0)*#REF!,0)*2,"")</f>
        <v/>
      </c>
      <c r="W127" s="64" t="str">
        <f t="shared" si="7"/>
        <v>○</v>
      </c>
    </row>
    <row r="128" spans="1:23" ht="36.75" customHeight="1" thickBot="1">
      <c r="A128" s="165">
        <f t="shared" si="4"/>
        <v>118</v>
      </c>
      <c r="B128" s="195" t="str">
        <f>IF(基本情報入力シート!C157="","",基本情報入力シート!C157)</f>
        <v/>
      </c>
      <c r="C128" s="210" t="str">
        <f>IF(基本情報入力シート!M157="","",基本情報入力シート!M157)</f>
        <v/>
      </c>
      <c r="D128" s="210" t="str">
        <f>IF(基本情報入力シート!R157="","",基本情報入力シート!R157)</f>
        <v/>
      </c>
      <c r="E128" s="211" t="str">
        <f>IF(基本情報入力シート!W157="","",基本情報入力シート!W157)</f>
        <v/>
      </c>
      <c r="F128" s="210" t="str">
        <f>IF(基本情報入力シート!X157="","",基本情報入力シート!X157)</f>
        <v/>
      </c>
      <c r="G128" s="211" t="str">
        <f>IF(基本情報入力シート!Y157="","",基本情報入力シート!Y157)</f>
        <v/>
      </c>
      <c r="H128" s="169" t="s">
        <v>11</v>
      </c>
      <c r="I128" s="170">
        <v>6</v>
      </c>
      <c r="J128" s="171" t="s">
        <v>105</v>
      </c>
      <c r="K128" s="198">
        <v>2</v>
      </c>
      <c r="L128" s="172" t="s">
        <v>106</v>
      </c>
      <c r="M128" s="170">
        <v>6</v>
      </c>
      <c r="N128" s="172" t="s">
        <v>105</v>
      </c>
      <c r="O128" s="198">
        <v>5</v>
      </c>
      <c r="P128" s="171" t="s">
        <v>108</v>
      </c>
      <c r="Q128" s="173" t="s">
        <v>109</v>
      </c>
      <c r="R128" s="174">
        <f t="shared" si="6"/>
        <v>4</v>
      </c>
      <c r="S128" s="173" t="s">
        <v>110</v>
      </c>
      <c r="T128" s="202"/>
      <c r="U128" s="203"/>
      <c r="V128" s="164" t="str">
        <f>IFERROR(ROUNDDOWN(ROUND(#REF!*#REF!,0)*#REF!,0)*2,"")</f>
        <v/>
      </c>
      <c r="W128" s="64" t="str">
        <f t="shared" si="7"/>
        <v>○</v>
      </c>
    </row>
    <row r="129" spans="1:23" ht="36.75" customHeight="1" thickBot="1">
      <c r="A129" s="165">
        <f t="shared" si="4"/>
        <v>119</v>
      </c>
      <c r="B129" s="195" t="str">
        <f>IF(基本情報入力シート!C158="","",基本情報入力シート!C158)</f>
        <v/>
      </c>
      <c r="C129" s="210" t="str">
        <f>IF(基本情報入力シート!M158="","",基本情報入力シート!M158)</f>
        <v/>
      </c>
      <c r="D129" s="210" t="str">
        <f>IF(基本情報入力シート!R158="","",基本情報入力シート!R158)</f>
        <v/>
      </c>
      <c r="E129" s="211" t="str">
        <f>IF(基本情報入力シート!W158="","",基本情報入力シート!W158)</f>
        <v/>
      </c>
      <c r="F129" s="210" t="str">
        <f>IF(基本情報入力シート!X158="","",基本情報入力シート!X158)</f>
        <v/>
      </c>
      <c r="G129" s="211" t="str">
        <f>IF(基本情報入力シート!Y158="","",基本情報入力シート!Y158)</f>
        <v/>
      </c>
      <c r="H129" s="169" t="s">
        <v>11</v>
      </c>
      <c r="I129" s="170">
        <v>6</v>
      </c>
      <c r="J129" s="171" t="s">
        <v>105</v>
      </c>
      <c r="K129" s="198">
        <v>2</v>
      </c>
      <c r="L129" s="172" t="s">
        <v>106</v>
      </c>
      <c r="M129" s="170">
        <v>6</v>
      </c>
      <c r="N129" s="172" t="s">
        <v>105</v>
      </c>
      <c r="O129" s="198">
        <v>5</v>
      </c>
      <c r="P129" s="171" t="s">
        <v>108</v>
      </c>
      <c r="Q129" s="173" t="s">
        <v>109</v>
      </c>
      <c r="R129" s="174">
        <f t="shared" si="6"/>
        <v>4</v>
      </c>
      <c r="S129" s="173" t="s">
        <v>110</v>
      </c>
      <c r="T129" s="202"/>
      <c r="U129" s="203"/>
      <c r="V129" s="164" t="str">
        <f>IFERROR(ROUNDDOWN(ROUND(#REF!*#REF!,0)*#REF!,0)*2,"")</f>
        <v/>
      </c>
      <c r="W129" s="64" t="str">
        <f t="shared" si="7"/>
        <v>○</v>
      </c>
    </row>
    <row r="130" spans="1:23" ht="36.75" customHeight="1" thickBot="1">
      <c r="A130" s="165">
        <f t="shared" si="4"/>
        <v>120</v>
      </c>
      <c r="B130" s="195" t="str">
        <f>IF(基本情報入力シート!C159="","",基本情報入力シート!C159)</f>
        <v/>
      </c>
      <c r="C130" s="210" t="str">
        <f>IF(基本情報入力シート!M159="","",基本情報入力シート!M159)</f>
        <v/>
      </c>
      <c r="D130" s="210" t="str">
        <f>IF(基本情報入力シート!R159="","",基本情報入力シート!R159)</f>
        <v/>
      </c>
      <c r="E130" s="211" t="str">
        <f>IF(基本情報入力シート!W159="","",基本情報入力シート!W159)</f>
        <v/>
      </c>
      <c r="F130" s="210" t="str">
        <f>IF(基本情報入力シート!X159="","",基本情報入力シート!X159)</f>
        <v/>
      </c>
      <c r="G130" s="211" t="str">
        <f>IF(基本情報入力シート!Y159="","",基本情報入力シート!Y159)</f>
        <v/>
      </c>
      <c r="H130" s="169" t="s">
        <v>11</v>
      </c>
      <c r="I130" s="170">
        <v>6</v>
      </c>
      <c r="J130" s="171" t="s">
        <v>105</v>
      </c>
      <c r="K130" s="198">
        <v>2</v>
      </c>
      <c r="L130" s="172" t="s">
        <v>106</v>
      </c>
      <c r="M130" s="170">
        <v>6</v>
      </c>
      <c r="N130" s="172" t="s">
        <v>105</v>
      </c>
      <c r="O130" s="198">
        <v>5</v>
      </c>
      <c r="P130" s="171" t="s">
        <v>108</v>
      </c>
      <c r="Q130" s="173" t="s">
        <v>109</v>
      </c>
      <c r="R130" s="174">
        <f t="shared" si="6"/>
        <v>4</v>
      </c>
      <c r="S130" s="173" t="s">
        <v>110</v>
      </c>
      <c r="T130" s="202"/>
      <c r="U130" s="203"/>
      <c r="V130" s="164" t="str">
        <f>IFERROR(ROUNDDOWN(ROUND(#REF!*#REF!,0)*#REF!,0)*2,"")</f>
        <v/>
      </c>
      <c r="W130" s="64" t="str">
        <f t="shared" si="7"/>
        <v>○</v>
      </c>
    </row>
    <row r="131" spans="1:23" ht="36.75" customHeight="1" thickBot="1">
      <c r="A131" s="165">
        <f t="shared" si="4"/>
        <v>121</v>
      </c>
      <c r="B131" s="195" t="str">
        <f>IF(基本情報入力シート!C160="","",基本情報入力シート!C160)</f>
        <v/>
      </c>
      <c r="C131" s="210" t="str">
        <f>IF(基本情報入力シート!M160="","",基本情報入力シート!M160)</f>
        <v/>
      </c>
      <c r="D131" s="210" t="str">
        <f>IF(基本情報入力シート!R160="","",基本情報入力シート!R160)</f>
        <v/>
      </c>
      <c r="E131" s="211" t="str">
        <f>IF(基本情報入力シート!W160="","",基本情報入力シート!W160)</f>
        <v/>
      </c>
      <c r="F131" s="210" t="str">
        <f>IF(基本情報入力シート!X160="","",基本情報入力シート!X160)</f>
        <v/>
      </c>
      <c r="G131" s="211" t="str">
        <f>IF(基本情報入力シート!Y160="","",基本情報入力シート!Y160)</f>
        <v/>
      </c>
      <c r="H131" s="169" t="s">
        <v>11</v>
      </c>
      <c r="I131" s="170">
        <v>6</v>
      </c>
      <c r="J131" s="171" t="s">
        <v>105</v>
      </c>
      <c r="K131" s="198">
        <v>2</v>
      </c>
      <c r="L131" s="172" t="s">
        <v>106</v>
      </c>
      <c r="M131" s="170">
        <v>6</v>
      </c>
      <c r="N131" s="172" t="s">
        <v>105</v>
      </c>
      <c r="O131" s="198">
        <v>5</v>
      </c>
      <c r="P131" s="171" t="s">
        <v>108</v>
      </c>
      <c r="Q131" s="173" t="s">
        <v>109</v>
      </c>
      <c r="R131" s="174">
        <f t="shared" si="6"/>
        <v>4</v>
      </c>
      <c r="S131" s="173" t="s">
        <v>110</v>
      </c>
      <c r="T131" s="202"/>
      <c r="U131" s="203"/>
      <c r="V131" s="164" t="str">
        <f>IFERROR(ROUNDDOWN(ROUND(#REF!*#REF!,0)*#REF!,0)*2,"")</f>
        <v/>
      </c>
      <c r="W131" s="64" t="str">
        <f t="shared" si="7"/>
        <v>○</v>
      </c>
    </row>
    <row r="132" spans="1:23" ht="36.75" customHeight="1" thickBot="1">
      <c r="A132" s="165">
        <f t="shared" si="4"/>
        <v>122</v>
      </c>
      <c r="B132" s="195" t="str">
        <f>IF(基本情報入力シート!C161="","",基本情報入力シート!C161)</f>
        <v/>
      </c>
      <c r="C132" s="210" t="str">
        <f>IF(基本情報入力シート!M161="","",基本情報入力シート!M161)</f>
        <v/>
      </c>
      <c r="D132" s="210" t="str">
        <f>IF(基本情報入力シート!R161="","",基本情報入力シート!R161)</f>
        <v/>
      </c>
      <c r="E132" s="211" t="str">
        <f>IF(基本情報入力シート!W161="","",基本情報入力シート!W161)</f>
        <v/>
      </c>
      <c r="F132" s="210" t="str">
        <f>IF(基本情報入力シート!X161="","",基本情報入力シート!X161)</f>
        <v/>
      </c>
      <c r="G132" s="211" t="str">
        <f>IF(基本情報入力シート!Y161="","",基本情報入力シート!Y161)</f>
        <v/>
      </c>
      <c r="H132" s="169" t="s">
        <v>11</v>
      </c>
      <c r="I132" s="170">
        <v>6</v>
      </c>
      <c r="J132" s="171" t="s">
        <v>105</v>
      </c>
      <c r="K132" s="198">
        <v>2</v>
      </c>
      <c r="L132" s="172" t="s">
        <v>106</v>
      </c>
      <c r="M132" s="170">
        <v>6</v>
      </c>
      <c r="N132" s="172" t="s">
        <v>105</v>
      </c>
      <c r="O132" s="198">
        <v>5</v>
      </c>
      <c r="P132" s="171" t="s">
        <v>108</v>
      </c>
      <c r="Q132" s="173" t="s">
        <v>109</v>
      </c>
      <c r="R132" s="174">
        <f t="shared" si="6"/>
        <v>4</v>
      </c>
      <c r="S132" s="173" t="s">
        <v>110</v>
      </c>
      <c r="T132" s="202"/>
      <c r="U132" s="203"/>
      <c r="V132" s="164" t="str">
        <f>IFERROR(ROUNDDOWN(ROUND(#REF!*#REF!,0)*#REF!,0)*2,"")</f>
        <v/>
      </c>
      <c r="W132" s="64" t="str">
        <f t="shared" si="7"/>
        <v>○</v>
      </c>
    </row>
    <row r="133" spans="1:23" ht="36.75" customHeight="1" thickBot="1">
      <c r="A133" s="165">
        <f t="shared" si="4"/>
        <v>123</v>
      </c>
      <c r="B133" s="195" t="str">
        <f>IF(基本情報入力シート!C162="","",基本情報入力シート!C162)</f>
        <v/>
      </c>
      <c r="C133" s="210" t="str">
        <f>IF(基本情報入力シート!M162="","",基本情報入力シート!M162)</f>
        <v/>
      </c>
      <c r="D133" s="210" t="str">
        <f>IF(基本情報入力シート!R162="","",基本情報入力シート!R162)</f>
        <v/>
      </c>
      <c r="E133" s="211" t="str">
        <f>IF(基本情報入力シート!W162="","",基本情報入力シート!W162)</f>
        <v/>
      </c>
      <c r="F133" s="210" t="str">
        <f>IF(基本情報入力シート!X162="","",基本情報入力シート!X162)</f>
        <v/>
      </c>
      <c r="G133" s="211" t="str">
        <f>IF(基本情報入力シート!Y162="","",基本情報入力シート!Y162)</f>
        <v/>
      </c>
      <c r="H133" s="169" t="s">
        <v>11</v>
      </c>
      <c r="I133" s="170">
        <v>6</v>
      </c>
      <c r="J133" s="171" t="s">
        <v>105</v>
      </c>
      <c r="K133" s="198">
        <v>2</v>
      </c>
      <c r="L133" s="172" t="s">
        <v>106</v>
      </c>
      <c r="M133" s="170">
        <v>6</v>
      </c>
      <c r="N133" s="172" t="s">
        <v>105</v>
      </c>
      <c r="O133" s="198">
        <v>5</v>
      </c>
      <c r="P133" s="171" t="s">
        <v>108</v>
      </c>
      <c r="Q133" s="173" t="s">
        <v>109</v>
      </c>
      <c r="R133" s="174">
        <f t="shared" si="6"/>
        <v>4</v>
      </c>
      <c r="S133" s="173" t="s">
        <v>110</v>
      </c>
      <c r="T133" s="202"/>
      <c r="U133" s="203"/>
      <c r="V133" s="164" t="str">
        <f>IFERROR(ROUNDDOWN(ROUND(#REF!*#REF!,0)*#REF!,0)*2,"")</f>
        <v/>
      </c>
      <c r="W133" s="64" t="str">
        <f t="shared" si="7"/>
        <v>○</v>
      </c>
    </row>
    <row r="134" spans="1:23" ht="36.75" customHeight="1" thickBot="1">
      <c r="A134" s="165">
        <f t="shared" si="4"/>
        <v>124</v>
      </c>
      <c r="B134" s="195" t="str">
        <f>IF(基本情報入力シート!C163="","",基本情報入力シート!C163)</f>
        <v/>
      </c>
      <c r="C134" s="210" t="str">
        <f>IF(基本情報入力シート!M163="","",基本情報入力シート!M163)</f>
        <v/>
      </c>
      <c r="D134" s="210" t="str">
        <f>IF(基本情報入力シート!R163="","",基本情報入力シート!R163)</f>
        <v/>
      </c>
      <c r="E134" s="211" t="str">
        <f>IF(基本情報入力シート!W163="","",基本情報入力シート!W163)</f>
        <v/>
      </c>
      <c r="F134" s="210" t="str">
        <f>IF(基本情報入力シート!X163="","",基本情報入力シート!X163)</f>
        <v/>
      </c>
      <c r="G134" s="211" t="str">
        <f>IF(基本情報入力シート!Y163="","",基本情報入力シート!Y163)</f>
        <v/>
      </c>
      <c r="H134" s="169" t="s">
        <v>11</v>
      </c>
      <c r="I134" s="170">
        <v>6</v>
      </c>
      <c r="J134" s="171" t="s">
        <v>105</v>
      </c>
      <c r="K134" s="198">
        <v>2</v>
      </c>
      <c r="L134" s="172" t="s">
        <v>106</v>
      </c>
      <c r="M134" s="170">
        <v>6</v>
      </c>
      <c r="N134" s="172" t="s">
        <v>105</v>
      </c>
      <c r="O134" s="198">
        <v>5</v>
      </c>
      <c r="P134" s="171" t="s">
        <v>108</v>
      </c>
      <c r="Q134" s="173" t="s">
        <v>109</v>
      </c>
      <c r="R134" s="174">
        <f t="shared" si="6"/>
        <v>4</v>
      </c>
      <c r="S134" s="173" t="s">
        <v>110</v>
      </c>
      <c r="T134" s="202"/>
      <c r="U134" s="203"/>
      <c r="V134" s="164" t="str">
        <f>IFERROR(ROUNDDOWN(ROUND(#REF!*#REF!,0)*#REF!,0)*2,"")</f>
        <v/>
      </c>
      <c r="W134" s="64" t="str">
        <f t="shared" si="7"/>
        <v>○</v>
      </c>
    </row>
    <row r="135" spans="1:23" ht="36.75" customHeight="1" thickBot="1">
      <c r="A135" s="165">
        <f t="shared" si="4"/>
        <v>125</v>
      </c>
      <c r="B135" s="195" t="str">
        <f>IF(基本情報入力シート!C164="","",基本情報入力シート!C164)</f>
        <v/>
      </c>
      <c r="C135" s="210" t="str">
        <f>IF(基本情報入力シート!M164="","",基本情報入力シート!M164)</f>
        <v/>
      </c>
      <c r="D135" s="210" t="str">
        <f>IF(基本情報入力シート!R164="","",基本情報入力シート!R164)</f>
        <v/>
      </c>
      <c r="E135" s="211" t="str">
        <f>IF(基本情報入力シート!W164="","",基本情報入力シート!W164)</f>
        <v/>
      </c>
      <c r="F135" s="210" t="str">
        <f>IF(基本情報入力シート!X164="","",基本情報入力シート!X164)</f>
        <v/>
      </c>
      <c r="G135" s="211" t="str">
        <f>IF(基本情報入力シート!Y164="","",基本情報入力シート!Y164)</f>
        <v/>
      </c>
      <c r="H135" s="169" t="s">
        <v>11</v>
      </c>
      <c r="I135" s="170">
        <v>6</v>
      </c>
      <c r="J135" s="171" t="s">
        <v>105</v>
      </c>
      <c r="K135" s="198">
        <v>2</v>
      </c>
      <c r="L135" s="172" t="s">
        <v>106</v>
      </c>
      <c r="M135" s="170">
        <v>6</v>
      </c>
      <c r="N135" s="172" t="s">
        <v>105</v>
      </c>
      <c r="O135" s="198">
        <v>5</v>
      </c>
      <c r="P135" s="171" t="s">
        <v>108</v>
      </c>
      <c r="Q135" s="173" t="s">
        <v>109</v>
      </c>
      <c r="R135" s="174">
        <f t="shared" si="6"/>
        <v>4</v>
      </c>
      <c r="S135" s="173" t="s">
        <v>110</v>
      </c>
      <c r="T135" s="202"/>
      <c r="U135" s="203"/>
      <c r="V135" s="164" t="str">
        <f>IFERROR(ROUNDDOWN(ROUND(#REF!*#REF!,0)*#REF!,0)*2,"")</f>
        <v/>
      </c>
      <c r="W135" s="64" t="str">
        <f t="shared" si="7"/>
        <v>○</v>
      </c>
    </row>
    <row r="136" spans="1:23" ht="36.75" customHeight="1" thickBot="1">
      <c r="A136" s="165">
        <f t="shared" si="4"/>
        <v>126</v>
      </c>
      <c r="B136" s="195" t="str">
        <f>IF(基本情報入力シート!C165="","",基本情報入力シート!C165)</f>
        <v/>
      </c>
      <c r="C136" s="210" t="str">
        <f>IF(基本情報入力シート!M165="","",基本情報入力シート!M165)</f>
        <v/>
      </c>
      <c r="D136" s="210" t="str">
        <f>IF(基本情報入力シート!R165="","",基本情報入力シート!R165)</f>
        <v/>
      </c>
      <c r="E136" s="211" t="str">
        <f>IF(基本情報入力シート!W165="","",基本情報入力シート!W165)</f>
        <v/>
      </c>
      <c r="F136" s="210" t="str">
        <f>IF(基本情報入力シート!X165="","",基本情報入力シート!X165)</f>
        <v/>
      </c>
      <c r="G136" s="211" t="str">
        <f>IF(基本情報入力シート!Y165="","",基本情報入力シート!Y165)</f>
        <v/>
      </c>
      <c r="H136" s="169" t="s">
        <v>11</v>
      </c>
      <c r="I136" s="170">
        <v>6</v>
      </c>
      <c r="J136" s="171" t="s">
        <v>105</v>
      </c>
      <c r="K136" s="198">
        <v>2</v>
      </c>
      <c r="L136" s="172" t="s">
        <v>106</v>
      </c>
      <c r="M136" s="170">
        <v>6</v>
      </c>
      <c r="N136" s="172" t="s">
        <v>105</v>
      </c>
      <c r="O136" s="198">
        <v>5</v>
      </c>
      <c r="P136" s="171" t="s">
        <v>108</v>
      </c>
      <c r="Q136" s="173" t="s">
        <v>109</v>
      </c>
      <c r="R136" s="174">
        <f t="shared" si="6"/>
        <v>4</v>
      </c>
      <c r="S136" s="173" t="s">
        <v>110</v>
      </c>
      <c r="T136" s="202"/>
      <c r="U136" s="203"/>
      <c r="V136" s="164" t="str">
        <f>IFERROR(ROUNDDOWN(ROUND(#REF!*#REF!,0)*#REF!,0)*2,"")</f>
        <v/>
      </c>
      <c r="W136" s="64" t="str">
        <f t="shared" si="7"/>
        <v>○</v>
      </c>
    </row>
    <row r="137" spans="1:23" ht="36.75" customHeight="1" thickBot="1">
      <c r="A137" s="165">
        <f t="shared" si="4"/>
        <v>127</v>
      </c>
      <c r="B137" s="195" t="str">
        <f>IF(基本情報入力シート!C166="","",基本情報入力シート!C166)</f>
        <v/>
      </c>
      <c r="C137" s="210" t="str">
        <f>IF(基本情報入力シート!M166="","",基本情報入力シート!M166)</f>
        <v/>
      </c>
      <c r="D137" s="210" t="str">
        <f>IF(基本情報入力シート!R166="","",基本情報入力シート!R166)</f>
        <v/>
      </c>
      <c r="E137" s="211" t="str">
        <f>IF(基本情報入力シート!W166="","",基本情報入力シート!W166)</f>
        <v/>
      </c>
      <c r="F137" s="210" t="str">
        <f>IF(基本情報入力シート!X166="","",基本情報入力シート!X166)</f>
        <v/>
      </c>
      <c r="G137" s="211" t="str">
        <f>IF(基本情報入力シート!Y166="","",基本情報入力シート!Y166)</f>
        <v/>
      </c>
      <c r="H137" s="169" t="s">
        <v>11</v>
      </c>
      <c r="I137" s="170">
        <v>6</v>
      </c>
      <c r="J137" s="171" t="s">
        <v>105</v>
      </c>
      <c r="K137" s="198">
        <v>2</v>
      </c>
      <c r="L137" s="172" t="s">
        <v>106</v>
      </c>
      <c r="M137" s="170">
        <v>6</v>
      </c>
      <c r="N137" s="172" t="s">
        <v>105</v>
      </c>
      <c r="O137" s="198">
        <v>5</v>
      </c>
      <c r="P137" s="171" t="s">
        <v>108</v>
      </c>
      <c r="Q137" s="173" t="s">
        <v>109</v>
      </c>
      <c r="R137" s="174">
        <f t="shared" si="6"/>
        <v>4</v>
      </c>
      <c r="S137" s="173" t="s">
        <v>110</v>
      </c>
      <c r="T137" s="202"/>
      <c r="U137" s="203"/>
      <c r="V137" s="164" t="str">
        <f>IFERROR(ROUNDDOWN(ROUND(#REF!*#REF!,0)*#REF!,0)*2,"")</f>
        <v/>
      </c>
      <c r="W137" s="64" t="str">
        <f t="shared" si="7"/>
        <v>○</v>
      </c>
    </row>
    <row r="138" spans="1:23" ht="36.75" customHeight="1" thickBot="1">
      <c r="A138" s="165">
        <f t="shared" si="4"/>
        <v>128</v>
      </c>
      <c r="B138" s="195" t="str">
        <f>IF(基本情報入力シート!C167="","",基本情報入力シート!C167)</f>
        <v/>
      </c>
      <c r="C138" s="210" t="str">
        <f>IF(基本情報入力シート!M167="","",基本情報入力シート!M167)</f>
        <v/>
      </c>
      <c r="D138" s="210" t="str">
        <f>IF(基本情報入力シート!R167="","",基本情報入力シート!R167)</f>
        <v/>
      </c>
      <c r="E138" s="211" t="str">
        <f>IF(基本情報入力シート!W167="","",基本情報入力シート!W167)</f>
        <v/>
      </c>
      <c r="F138" s="210" t="str">
        <f>IF(基本情報入力シート!X167="","",基本情報入力シート!X167)</f>
        <v/>
      </c>
      <c r="G138" s="211" t="str">
        <f>IF(基本情報入力シート!Y167="","",基本情報入力シート!Y167)</f>
        <v/>
      </c>
      <c r="H138" s="169" t="s">
        <v>11</v>
      </c>
      <c r="I138" s="170">
        <v>6</v>
      </c>
      <c r="J138" s="171" t="s">
        <v>105</v>
      </c>
      <c r="K138" s="198">
        <v>2</v>
      </c>
      <c r="L138" s="172" t="s">
        <v>106</v>
      </c>
      <c r="M138" s="170">
        <v>6</v>
      </c>
      <c r="N138" s="172" t="s">
        <v>105</v>
      </c>
      <c r="O138" s="198">
        <v>5</v>
      </c>
      <c r="P138" s="171" t="s">
        <v>108</v>
      </c>
      <c r="Q138" s="173" t="s">
        <v>109</v>
      </c>
      <c r="R138" s="174">
        <f t="shared" si="6"/>
        <v>4</v>
      </c>
      <c r="S138" s="173" t="s">
        <v>110</v>
      </c>
      <c r="T138" s="202"/>
      <c r="U138" s="203"/>
      <c r="V138" s="164" t="str">
        <f>IFERROR(ROUNDDOWN(ROUND(#REF!*#REF!,0)*#REF!,0)*2,"")</f>
        <v/>
      </c>
      <c r="W138" s="64" t="str">
        <f t="shared" si="7"/>
        <v>○</v>
      </c>
    </row>
    <row r="139" spans="1:23" ht="36.75" customHeight="1" thickBot="1">
      <c r="A139" s="165">
        <f t="shared" si="4"/>
        <v>129</v>
      </c>
      <c r="B139" s="195" t="str">
        <f>IF(基本情報入力シート!C168="","",基本情報入力シート!C168)</f>
        <v/>
      </c>
      <c r="C139" s="210" t="str">
        <f>IF(基本情報入力シート!M168="","",基本情報入力シート!M168)</f>
        <v/>
      </c>
      <c r="D139" s="210" t="str">
        <f>IF(基本情報入力シート!R168="","",基本情報入力シート!R168)</f>
        <v/>
      </c>
      <c r="E139" s="211" t="str">
        <f>IF(基本情報入力シート!W168="","",基本情報入力シート!W168)</f>
        <v/>
      </c>
      <c r="F139" s="210" t="str">
        <f>IF(基本情報入力シート!X168="","",基本情報入力シート!X168)</f>
        <v/>
      </c>
      <c r="G139" s="211" t="str">
        <f>IF(基本情報入力シート!Y168="","",基本情報入力シート!Y168)</f>
        <v/>
      </c>
      <c r="H139" s="169" t="s">
        <v>11</v>
      </c>
      <c r="I139" s="170">
        <v>6</v>
      </c>
      <c r="J139" s="171" t="s">
        <v>105</v>
      </c>
      <c r="K139" s="198">
        <v>2</v>
      </c>
      <c r="L139" s="172" t="s">
        <v>106</v>
      </c>
      <c r="M139" s="170">
        <v>6</v>
      </c>
      <c r="N139" s="172" t="s">
        <v>105</v>
      </c>
      <c r="O139" s="198">
        <v>5</v>
      </c>
      <c r="P139" s="171" t="s">
        <v>108</v>
      </c>
      <c r="Q139" s="173" t="s">
        <v>109</v>
      </c>
      <c r="R139" s="174">
        <f t="shared" si="6"/>
        <v>4</v>
      </c>
      <c r="S139" s="173" t="s">
        <v>110</v>
      </c>
      <c r="T139" s="202"/>
      <c r="U139" s="203"/>
      <c r="V139" s="164" t="str">
        <f>IFERROR(ROUNDDOWN(ROUND(#REF!*#REF!,0)*#REF!,0)*2,"")</f>
        <v/>
      </c>
      <c r="W139" s="64" t="str">
        <f t="shared" si="7"/>
        <v>○</v>
      </c>
    </row>
    <row r="140" spans="1:23" ht="36.75" customHeight="1" thickBot="1">
      <c r="A140" s="165">
        <f t="shared" si="4"/>
        <v>130</v>
      </c>
      <c r="B140" s="195" t="str">
        <f>IF(基本情報入力シート!C169="","",基本情報入力シート!C169)</f>
        <v/>
      </c>
      <c r="C140" s="210" t="str">
        <f>IF(基本情報入力シート!M169="","",基本情報入力シート!M169)</f>
        <v/>
      </c>
      <c r="D140" s="210" t="str">
        <f>IF(基本情報入力シート!R169="","",基本情報入力シート!R169)</f>
        <v/>
      </c>
      <c r="E140" s="211" t="str">
        <f>IF(基本情報入力シート!W169="","",基本情報入力シート!W169)</f>
        <v/>
      </c>
      <c r="F140" s="210" t="str">
        <f>IF(基本情報入力シート!X169="","",基本情報入力シート!X169)</f>
        <v/>
      </c>
      <c r="G140" s="211" t="str">
        <f>IF(基本情報入力シート!Y169="","",基本情報入力シート!Y169)</f>
        <v/>
      </c>
      <c r="H140" s="169" t="s">
        <v>11</v>
      </c>
      <c r="I140" s="170">
        <v>6</v>
      </c>
      <c r="J140" s="171" t="s">
        <v>105</v>
      </c>
      <c r="K140" s="198">
        <v>2</v>
      </c>
      <c r="L140" s="172" t="s">
        <v>106</v>
      </c>
      <c r="M140" s="170">
        <v>6</v>
      </c>
      <c r="N140" s="172" t="s">
        <v>105</v>
      </c>
      <c r="O140" s="198">
        <v>5</v>
      </c>
      <c r="P140" s="171" t="s">
        <v>108</v>
      </c>
      <c r="Q140" s="173" t="s">
        <v>109</v>
      </c>
      <c r="R140" s="174">
        <f t="shared" si="6"/>
        <v>4</v>
      </c>
      <c r="S140" s="173" t="s">
        <v>110</v>
      </c>
      <c r="T140" s="202"/>
      <c r="U140" s="203"/>
      <c r="V140" s="164" t="str">
        <f>IFERROR(ROUNDDOWN(ROUND(#REF!*#REF!,0)*#REF!,0)*2,"")</f>
        <v/>
      </c>
      <c r="W140" s="64" t="str">
        <f t="shared" si="7"/>
        <v>○</v>
      </c>
    </row>
    <row r="141" spans="1:23" ht="36.75" customHeight="1" thickBot="1">
      <c r="A141" s="165">
        <f t="shared" ref="A141:A204" si="8">A140+1</f>
        <v>131</v>
      </c>
      <c r="B141" s="195" t="str">
        <f>IF(基本情報入力シート!C170="","",基本情報入力シート!C170)</f>
        <v/>
      </c>
      <c r="C141" s="210" t="str">
        <f>IF(基本情報入力シート!M170="","",基本情報入力シート!M170)</f>
        <v/>
      </c>
      <c r="D141" s="210" t="str">
        <f>IF(基本情報入力シート!R170="","",基本情報入力シート!R170)</f>
        <v/>
      </c>
      <c r="E141" s="211" t="str">
        <f>IF(基本情報入力シート!W170="","",基本情報入力シート!W170)</f>
        <v/>
      </c>
      <c r="F141" s="210" t="str">
        <f>IF(基本情報入力シート!X170="","",基本情報入力シート!X170)</f>
        <v/>
      </c>
      <c r="G141" s="211" t="str">
        <f>IF(基本情報入力シート!Y170="","",基本情報入力シート!Y170)</f>
        <v/>
      </c>
      <c r="H141" s="169" t="s">
        <v>11</v>
      </c>
      <c r="I141" s="170">
        <v>6</v>
      </c>
      <c r="J141" s="171" t="s">
        <v>105</v>
      </c>
      <c r="K141" s="198">
        <v>2</v>
      </c>
      <c r="L141" s="172" t="s">
        <v>106</v>
      </c>
      <c r="M141" s="170">
        <v>6</v>
      </c>
      <c r="N141" s="172" t="s">
        <v>105</v>
      </c>
      <c r="O141" s="198">
        <v>5</v>
      </c>
      <c r="P141" s="171" t="s">
        <v>108</v>
      </c>
      <c r="Q141" s="173" t="s">
        <v>109</v>
      </c>
      <c r="R141" s="174">
        <f t="shared" si="6"/>
        <v>4</v>
      </c>
      <c r="S141" s="173" t="s">
        <v>110</v>
      </c>
      <c r="T141" s="202"/>
      <c r="U141" s="203"/>
      <c r="V141" s="164" t="str">
        <f>IFERROR(ROUNDDOWN(ROUND(#REF!*#REF!,0)*#REF!,0)*2,"")</f>
        <v/>
      </c>
      <c r="W141" s="64" t="str">
        <f t="shared" si="7"/>
        <v>○</v>
      </c>
    </row>
    <row r="142" spans="1:23" ht="36.75" customHeight="1" thickBot="1">
      <c r="A142" s="165">
        <f t="shared" si="8"/>
        <v>132</v>
      </c>
      <c r="B142" s="195" t="str">
        <f>IF(基本情報入力シート!C171="","",基本情報入力シート!C171)</f>
        <v/>
      </c>
      <c r="C142" s="210" t="str">
        <f>IF(基本情報入力シート!M171="","",基本情報入力シート!M171)</f>
        <v/>
      </c>
      <c r="D142" s="210" t="str">
        <f>IF(基本情報入力シート!R171="","",基本情報入力シート!R171)</f>
        <v/>
      </c>
      <c r="E142" s="211" t="str">
        <f>IF(基本情報入力シート!W171="","",基本情報入力シート!W171)</f>
        <v/>
      </c>
      <c r="F142" s="210" t="str">
        <f>IF(基本情報入力シート!X171="","",基本情報入力シート!X171)</f>
        <v/>
      </c>
      <c r="G142" s="211" t="str">
        <f>IF(基本情報入力シート!Y171="","",基本情報入力シート!Y171)</f>
        <v/>
      </c>
      <c r="H142" s="169" t="s">
        <v>11</v>
      </c>
      <c r="I142" s="170">
        <v>6</v>
      </c>
      <c r="J142" s="171" t="s">
        <v>105</v>
      </c>
      <c r="K142" s="198">
        <v>2</v>
      </c>
      <c r="L142" s="172" t="s">
        <v>106</v>
      </c>
      <c r="M142" s="170">
        <v>6</v>
      </c>
      <c r="N142" s="172" t="s">
        <v>105</v>
      </c>
      <c r="O142" s="198">
        <v>5</v>
      </c>
      <c r="P142" s="171" t="s">
        <v>108</v>
      </c>
      <c r="Q142" s="173" t="s">
        <v>109</v>
      </c>
      <c r="R142" s="174">
        <f t="shared" si="6"/>
        <v>4</v>
      </c>
      <c r="S142" s="173" t="s">
        <v>110</v>
      </c>
      <c r="T142" s="202"/>
      <c r="U142" s="203"/>
      <c r="V142" s="164" t="str">
        <f>IFERROR(ROUNDDOWN(ROUND(#REF!*#REF!,0)*#REF!,0)*2,"")</f>
        <v/>
      </c>
      <c r="W142" s="64" t="str">
        <f t="shared" si="7"/>
        <v>○</v>
      </c>
    </row>
    <row r="143" spans="1:23" ht="36.75" customHeight="1" thickBot="1">
      <c r="A143" s="165">
        <f t="shared" si="8"/>
        <v>133</v>
      </c>
      <c r="B143" s="195" t="str">
        <f>IF(基本情報入力シート!C172="","",基本情報入力シート!C172)</f>
        <v/>
      </c>
      <c r="C143" s="210" t="str">
        <f>IF(基本情報入力シート!M172="","",基本情報入力シート!M172)</f>
        <v/>
      </c>
      <c r="D143" s="210" t="str">
        <f>IF(基本情報入力シート!R172="","",基本情報入力シート!R172)</f>
        <v/>
      </c>
      <c r="E143" s="211" t="str">
        <f>IF(基本情報入力シート!W172="","",基本情報入力シート!W172)</f>
        <v/>
      </c>
      <c r="F143" s="210" t="str">
        <f>IF(基本情報入力シート!X172="","",基本情報入力シート!X172)</f>
        <v/>
      </c>
      <c r="G143" s="211" t="str">
        <f>IF(基本情報入力シート!Y172="","",基本情報入力シート!Y172)</f>
        <v/>
      </c>
      <c r="H143" s="169" t="s">
        <v>11</v>
      </c>
      <c r="I143" s="170">
        <v>6</v>
      </c>
      <c r="J143" s="171" t="s">
        <v>105</v>
      </c>
      <c r="K143" s="198">
        <v>2</v>
      </c>
      <c r="L143" s="172" t="s">
        <v>106</v>
      </c>
      <c r="M143" s="170">
        <v>6</v>
      </c>
      <c r="N143" s="172" t="s">
        <v>105</v>
      </c>
      <c r="O143" s="198">
        <v>5</v>
      </c>
      <c r="P143" s="171" t="s">
        <v>108</v>
      </c>
      <c r="Q143" s="173" t="s">
        <v>109</v>
      </c>
      <c r="R143" s="174">
        <f t="shared" si="6"/>
        <v>4</v>
      </c>
      <c r="S143" s="173" t="s">
        <v>110</v>
      </c>
      <c r="T143" s="202"/>
      <c r="U143" s="203"/>
      <c r="V143" s="164" t="str">
        <f>IFERROR(ROUNDDOWN(ROUND(#REF!*#REF!,0)*#REF!,0)*2,"")</f>
        <v/>
      </c>
      <c r="W143" s="64" t="str">
        <f t="shared" si="7"/>
        <v>○</v>
      </c>
    </row>
    <row r="144" spans="1:23" ht="36.75" customHeight="1" thickBot="1">
      <c r="A144" s="165">
        <f t="shared" si="8"/>
        <v>134</v>
      </c>
      <c r="B144" s="195" t="str">
        <f>IF(基本情報入力シート!C173="","",基本情報入力シート!C173)</f>
        <v/>
      </c>
      <c r="C144" s="210" t="str">
        <f>IF(基本情報入力シート!M173="","",基本情報入力シート!M173)</f>
        <v/>
      </c>
      <c r="D144" s="210" t="str">
        <f>IF(基本情報入力シート!R173="","",基本情報入力シート!R173)</f>
        <v/>
      </c>
      <c r="E144" s="211" t="str">
        <f>IF(基本情報入力シート!W173="","",基本情報入力シート!W173)</f>
        <v/>
      </c>
      <c r="F144" s="210" t="str">
        <f>IF(基本情報入力シート!X173="","",基本情報入力シート!X173)</f>
        <v/>
      </c>
      <c r="G144" s="211" t="str">
        <f>IF(基本情報入力シート!Y173="","",基本情報入力シート!Y173)</f>
        <v/>
      </c>
      <c r="H144" s="169" t="s">
        <v>11</v>
      </c>
      <c r="I144" s="170">
        <v>6</v>
      </c>
      <c r="J144" s="171" t="s">
        <v>105</v>
      </c>
      <c r="K144" s="198">
        <v>2</v>
      </c>
      <c r="L144" s="172" t="s">
        <v>106</v>
      </c>
      <c r="M144" s="170">
        <v>6</v>
      </c>
      <c r="N144" s="172" t="s">
        <v>105</v>
      </c>
      <c r="O144" s="198">
        <v>5</v>
      </c>
      <c r="P144" s="171" t="s">
        <v>108</v>
      </c>
      <c r="Q144" s="173" t="s">
        <v>109</v>
      </c>
      <c r="R144" s="174">
        <f t="shared" si="6"/>
        <v>4</v>
      </c>
      <c r="S144" s="173" t="s">
        <v>110</v>
      </c>
      <c r="T144" s="202"/>
      <c r="U144" s="203"/>
      <c r="V144" s="164" t="str">
        <f>IFERROR(ROUNDDOWN(ROUND(#REF!*#REF!,0)*#REF!,0)*2,"")</f>
        <v/>
      </c>
      <c r="W144" s="64" t="str">
        <f t="shared" si="7"/>
        <v>○</v>
      </c>
    </row>
    <row r="145" spans="1:23" ht="36.75" customHeight="1" thickBot="1">
      <c r="A145" s="165">
        <f t="shared" si="8"/>
        <v>135</v>
      </c>
      <c r="B145" s="195" t="str">
        <f>IF(基本情報入力シート!C174="","",基本情報入力シート!C174)</f>
        <v/>
      </c>
      <c r="C145" s="210" t="str">
        <f>IF(基本情報入力シート!M174="","",基本情報入力シート!M174)</f>
        <v/>
      </c>
      <c r="D145" s="210" t="str">
        <f>IF(基本情報入力シート!R174="","",基本情報入力シート!R174)</f>
        <v/>
      </c>
      <c r="E145" s="211" t="str">
        <f>IF(基本情報入力シート!W174="","",基本情報入力シート!W174)</f>
        <v/>
      </c>
      <c r="F145" s="210" t="str">
        <f>IF(基本情報入力シート!X174="","",基本情報入力シート!X174)</f>
        <v/>
      </c>
      <c r="G145" s="211" t="str">
        <f>IF(基本情報入力シート!Y174="","",基本情報入力シート!Y174)</f>
        <v/>
      </c>
      <c r="H145" s="169" t="s">
        <v>11</v>
      </c>
      <c r="I145" s="170">
        <v>6</v>
      </c>
      <c r="J145" s="171" t="s">
        <v>105</v>
      </c>
      <c r="K145" s="198">
        <v>2</v>
      </c>
      <c r="L145" s="172" t="s">
        <v>106</v>
      </c>
      <c r="M145" s="170">
        <v>6</v>
      </c>
      <c r="N145" s="172" t="s">
        <v>105</v>
      </c>
      <c r="O145" s="198">
        <v>5</v>
      </c>
      <c r="P145" s="171" t="s">
        <v>108</v>
      </c>
      <c r="Q145" s="173" t="s">
        <v>109</v>
      </c>
      <c r="R145" s="174">
        <f t="shared" si="6"/>
        <v>4</v>
      </c>
      <c r="S145" s="173" t="s">
        <v>110</v>
      </c>
      <c r="T145" s="202"/>
      <c r="U145" s="203"/>
      <c r="V145" s="164" t="str">
        <f>IFERROR(ROUNDDOWN(ROUND(#REF!*#REF!,0)*#REF!,0)*2,"")</f>
        <v/>
      </c>
      <c r="W145" s="64" t="str">
        <f t="shared" si="7"/>
        <v>○</v>
      </c>
    </row>
    <row r="146" spans="1:23" ht="36.75" customHeight="1" thickBot="1">
      <c r="A146" s="165">
        <f t="shared" si="8"/>
        <v>136</v>
      </c>
      <c r="B146" s="195" t="str">
        <f>IF(基本情報入力シート!C175="","",基本情報入力シート!C175)</f>
        <v/>
      </c>
      <c r="C146" s="210" t="str">
        <f>IF(基本情報入力シート!M175="","",基本情報入力シート!M175)</f>
        <v/>
      </c>
      <c r="D146" s="210" t="str">
        <f>IF(基本情報入力シート!R175="","",基本情報入力シート!R175)</f>
        <v/>
      </c>
      <c r="E146" s="211" t="str">
        <f>IF(基本情報入力シート!W175="","",基本情報入力シート!W175)</f>
        <v/>
      </c>
      <c r="F146" s="210" t="str">
        <f>IF(基本情報入力シート!X175="","",基本情報入力シート!X175)</f>
        <v/>
      </c>
      <c r="G146" s="211" t="str">
        <f>IF(基本情報入力シート!Y175="","",基本情報入力シート!Y175)</f>
        <v/>
      </c>
      <c r="H146" s="169" t="s">
        <v>11</v>
      </c>
      <c r="I146" s="170">
        <v>6</v>
      </c>
      <c r="J146" s="171" t="s">
        <v>105</v>
      </c>
      <c r="K146" s="198">
        <v>2</v>
      </c>
      <c r="L146" s="172" t="s">
        <v>106</v>
      </c>
      <c r="M146" s="170">
        <v>6</v>
      </c>
      <c r="N146" s="172" t="s">
        <v>105</v>
      </c>
      <c r="O146" s="198">
        <v>5</v>
      </c>
      <c r="P146" s="171" t="s">
        <v>108</v>
      </c>
      <c r="Q146" s="173" t="s">
        <v>109</v>
      </c>
      <c r="R146" s="174">
        <f t="shared" si="6"/>
        <v>4</v>
      </c>
      <c r="S146" s="173" t="s">
        <v>110</v>
      </c>
      <c r="T146" s="202"/>
      <c r="U146" s="203"/>
      <c r="V146" s="164" t="str">
        <f>IFERROR(ROUNDDOWN(ROUND(#REF!*#REF!,0)*#REF!,0)*2,"")</f>
        <v/>
      </c>
      <c r="W146" s="64" t="str">
        <f t="shared" si="7"/>
        <v>○</v>
      </c>
    </row>
    <row r="147" spans="1:23" ht="36.75" customHeight="1" thickBot="1">
      <c r="A147" s="165">
        <f t="shared" si="8"/>
        <v>137</v>
      </c>
      <c r="B147" s="195" t="str">
        <f>IF(基本情報入力シート!C176="","",基本情報入力シート!C176)</f>
        <v/>
      </c>
      <c r="C147" s="210" t="str">
        <f>IF(基本情報入力シート!M176="","",基本情報入力シート!M176)</f>
        <v/>
      </c>
      <c r="D147" s="210" t="str">
        <f>IF(基本情報入力シート!R176="","",基本情報入力シート!R176)</f>
        <v/>
      </c>
      <c r="E147" s="211" t="str">
        <f>IF(基本情報入力シート!W176="","",基本情報入力シート!W176)</f>
        <v/>
      </c>
      <c r="F147" s="210" t="str">
        <f>IF(基本情報入力シート!X176="","",基本情報入力シート!X176)</f>
        <v/>
      </c>
      <c r="G147" s="211" t="str">
        <f>IF(基本情報入力シート!Y176="","",基本情報入力シート!Y176)</f>
        <v/>
      </c>
      <c r="H147" s="169" t="s">
        <v>11</v>
      </c>
      <c r="I147" s="170">
        <v>6</v>
      </c>
      <c r="J147" s="171" t="s">
        <v>105</v>
      </c>
      <c r="K147" s="198">
        <v>2</v>
      </c>
      <c r="L147" s="172" t="s">
        <v>106</v>
      </c>
      <c r="M147" s="170">
        <v>6</v>
      </c>
      <c r="N147" s="172" t="s">
        <v>105</v>
      </c>
      <c r="O147" s="198">
        <v>5</v>
      </c>
      <c r="P147" s="171" t="s">
        <v>108</v>
      </c>
      <c r="Q147" s="173" t="s">
        <v>109</v>
      </c>
      <c r="R147" s="174">
        <f t="shared" si="6"/>
        <v>4</v>
      </c>
      <c r="S147" s="173" t="s">
        <v>110</v>
      </c>
      <c r="T147" s="202"/>
      <c r="U147" s="203"/>
      <c r="V147" s="164" t="str">
        <f>IFERROR(ROUNDDOWN(ROUND(#REF!*#REF!,0)*#REF!,0)*2,"")</f>
        <v/>
      </c>
      <c r="W147" s="64" t="str">
        <f t="shared" si="7"/>
        <v>○</v>
      </c>
    </row>
    <row r="148" spans="1:23" ht="36.75" customHeight="1" thickBot="1">
      <c r="A148" s="165">
        <f t="shared" si="8"/>
        <v>138</v>
      </c>
      <c r="B148" s="195" t="str">
        <f>IF(基本情報入力シート!C177="","",基本情報入力シート!C177)</f>
        <v/>
      </c>
      <c r="C148" s="210" t="str">
        <f>IF(基本情報入力シート!M177="","",基本情報入力シート!M177)</f>
        <v/>
      </c>
      <c r="D148" s="210" t="str">
        <f>IF(基本情報入力シート!R177="","",基本情報入力シート!R177)</f>
        <v/>
      </c>
      <c r="E148" s="211" t="str">
        <f>IF(基本情報入力シート!W177="","",基本情報入力シート!W177)</f>
        <v/>
      </c>
      <c r="F148" s="210" t="str">
        <f>IF(基本情報入力シート!X177="","",基本情報入力シート!X177)</f>
        <v/>
      </c>
      <c r="G148" s="211" t="str">
        <f>IF(基本情報入力シート!Y177="","",基本情報入力シート!Y177)</f>
        <v/>
      </c>
      <c r="H148" s="169" t="s">
        <v>11</v>
      </c>
      <c r="I148" s="170">
        <v>6</v>
      </c>
      <c r="J148" s="171" t="s">
        <v>105</v>
      </c>
      <c r="K148" s="198">
        <v>2</v>
      </c>
      <c r="L148" s="172" t="s">
        <v>106</v>
      </c>
      <c r="M148" s="170">
        <v>6</v>
      </c>
      <c r="N148" s="172" t="s">
        <v>105</v>
      </c>
      <c r="O148" s="198">
        <v>5</v>
      </c>
      <c r="P148" s="171" t="s">
        <v>108</v>
      </c>
      <c r="Q148" s="173" t="s">
        <v>109</v>
      </c>
      <c r="R148" s="174">
        <f t="shared" si="6"/>
        <v>4</v>
      </c>
      <c r="S148" s="173" t="s">
        <v>110</v>
      </c>
      <c r="T148" s="202"/>
      <c r="U148" s="203"/>
      <c r="V148" s="164" t="str">
        <f>IFERROR(ROUNDDOWN(ROUND(#REF!*#REF!,0)*#REF!,0)*2,"")</f>
        <v/>
      </c>
      <c r="W148" s="64" t="str">
        <f t="shared" si="7"/>
        <v>○</v>
      </c>
    </row>
    <row r="149" spans="1:23" ht="36.75" customHeight="1" thickBot="1">
      <c r="A149" s="165">
        <f t="shared" si="8"/>
        <v>139</v>
      </c>
      <c r="B149" s="195" t="str">
        <f>IF(基本情報入力シート!C178="","",基本情報入力シート!C178)</f>
        <v/>
      </c>
      <c r="C149" s="210" t="str">
        <f>IF(基本情報入力シート!M178="","",基本情報入力シート!M178)</f>
        <v/>
      </c>
      <c r="D149" s="210" t="str">
        <f>IF(基本情報入力シート!R178="","",基本情報入力シート!R178)</f>
        <v/>
      </c>
      <c r="E149" s="211" t="str">
        <f>IF(基本情報入力シート!W178="","",基本情報入力シート!W178)</f>
        <v/>
      </c>
      <c r="F149" s="210" t="str">
        <f>IF(基本情報入力シート!X178="","",基本情報入力シート!X178)</f>
        <v/>
      </c>
      <c r="G149" s="211" t="str">
        <f>IF(基本情報入力シート!Y178="","",基本情報入力シート!Y178)</f>
        <v/>
      </c>
      <c r="H149" s="169" t="s">
        <v>11</v>
      </c>
      <c r="I149" s="170">
        <v>6</v>
      </c>
      <c r="J149" s="171" t="s">
        <v>105</v>
      </c>
      <c r="K149" s="198">
        <v>2</v>
      </c>
      <c r="L149" s="172" t="s">
        <v>106</v>
      </c>
      <c r="M149" s="170">
        <v>6</v>
      </c>
      <c r="N149" s="172" t="s">
        <v>105</v>
      </c>
      <c r="O149" s="198">
        <v>5</v>
      </c>
      <c r="P149" s="171" t="s">
        <v>108</v>
      </c>
      <c r="Q149" s="173" t="s">
        <v>109</v>
      </c>
      <c r="R149" s="174">
        <f t="shared" si="6"/>
        <v>4</v>
      </c>
      <c r="S149" s="173" t="s">
        <v>110</v>
      </c>
      <c r="T149" s="202"/>
      <c r="U149" s="203"/>
      <c r="V149" s="164" t="str">
        <f>IFERROR(ROUNDDOWN(ROUND(#REF!*#REF!,0)*#REF!,0)*2,"")</f>
        <v/>
      </c>
      <c r="W149" s="64" t="str">
        <f t="shared" si="7"/>
        <v>○</v>
      </c>
    </row>
    <row r="150" spans="1:23" ht="36.75" customHeight="1" thickBot="1">
      <c r="A150" s="165">
        <f t="shared" si="8"/>
        <v>140</v>
      </c>
      <c r="B150" s="195" t="str">
        <f>IF(基本情報入力シート!C179="","",基本情報入力シート!C179)</f>
        <v/>
      </c>
      <c r="C150" s="210" t="str">
        <f>IF(基本情報入力シート!M179="","",基本情報入力シート!M179)</f>
        <v/>
      </c>
      <c r="D150" s="210" t="str">
        <f>IF(基本情報入力シート!R179="","",基本情報入力シート!R179)</f>
        <v/>
      </c>
      <c r="E150" s="211" t="str">
        <f>IF(基本情報入力シート!W179="","",基本情報入力シート!W179)</f>
        <v/>
      </c>
      <c r="F150" s="210" t="str">
        <f>IF(基本情報入力シート!X179="","",基本情報入力シート!X179)</f>
        <v/>
      </c>
      <c r="G150" s="211" t="str">
        <f>IF(基本情報入力シート!Y179="","",基本情報入力シート!Y179)</f>
        <v/>
      </c>
      <c r="H150" s="169" t="s">
        <v>11</v>
      </c>
      <c r="I150" s="170">
        <v>6</v>
      </c>
      <c r="J150" s="171" t="s">
        <v>105</v>
      </c>
      <c r="K150" s="198">
        <v>2</v>
      </c>
      <c r="L150" s="172" t="s">
        <v>106</v>
      </c>
      <c r="M150" s="170">
        <v>6</v>
      </c>
      <c r="N150" s="172" t="s">
        <v>105</v>
      </c>
      <c r="O150" s="198">
        <v>5</v>
      </c>
      <c r="P150" s="171" t="s">
        <v>108</v>
      </c>
      <c r="Q150" s="173" t="s">
        <v>109</v>
      </c>
      <c r="R150" s="174">
        <f t="shared" si="6"/>
        <v>4</v>
      </c>
      <c r="S150" s="173" t="s">
        <v>110</v>
      </c>
      <c r="T150" s="202"/>
      <c r="U150" s="203"/>
      <c r="V150" s="164" t="str">
        <f>IFERROR(ROUNDDOWN(ROUND(#REF!*#REF!,0)*#REF!,0)*2,"")</f>
        <v/>
      </c>
      <c r="W150" s="64" t="str">
        <f t="shared" si="7"/>
        <v>○</v>
      </c>
    </row>
    <row r="151" spans="1:23" ht="36.75" customHeight="1" thickBot="1">
      <c r="A151" s="165">
        <f t="shared" si="8"/>
        <v>141</v>
      </c>
      <c r="B151" s="195" t="str">
        <f>IF(基本情報入力シート!C180="","",基本情報入力シート!C180)</f>
        <v/>
      </c>
      <c r="C151" s="210" t="str">
        <f>IF(基本情報入力シート!M180="","",基本情報入力シート!M180)</f>
        <v/>
      </c>
      <c r="D151" s="210" t="str">
        <f>IF(基本情報入力シート!R180="","",基本情報入力シート!R180)</f>
        <v/>
      </c>
      <c r="E151" s="211" t="str">
        <f>IF(基本情報入力シート!W180="","",基本情報入力シート!W180)</f>
        <v/>
      </c>
      <c r="F151" s="210" t="str">
        <f>IF(基本情報入力シート!X180="","",基本情報入力シート!X180)</f>
        <v/>
      </c>
      <c r="G151" s="211" t="str">
        <f>IF(基本情報入力シート!Y180="","",基本情報入力シート!Y180)</f>
        <v/>
      </c>
      <c r="H151" s="169" t="s">
        <v>11</v>
      </c>
      <c r="I151" s="170">
        <v>6</v>
      </c>
      <c r="J151" s="171" t="s">
        <v>105</v>
      </c>
      <c r="K151" s="198">
        <v>2</v>
      </c>
      <c r="L151" s="172" t="s">
        <v>106</v>
      </c>
      <c r="M151" s="170">
        <v>6</v>
      </c>
      <c r="N151" s="172" t="s">
        <v>105</v>
      </c>
      <c r="O151" s="198">
        <v>5</v>
      </c>
      <c r="P151" s="171" t="s">
        <v>108</v>
      </c>
      <c r="Q151" s="173" t="s">
        <v>109</v>
      </c>
      <c r="R151" s="174">
        <f t="shared" si="6"/>
        <v>4</v>
      </c>
      <c r="S151" s="173" t="s">
        <v>110</v>
      </c>
      <c r="T151" s="202"/>
      <c r="U151" s="203"/>
      <c r="V151" s="164" t="str">
        <f>IFERROR(ROUNDDOWN(ROUND(#REF!*#REF!,0)*#REF!,0)*2,"")</f>
        <v/>
      </c>
      <c r="W151" s="64" t="str">
        <f t="shared" si="7"/>
        <v>○</v>
      </c>
    </row>
    <row r="152" spans="1:23" ht="36.75" customHeight="1" thickBot="1">
      <c r="A152" s="165">
        <f t="shared" si="8"/>
        <v>142</v>
      </c>
      <c r="B152" s="195" t="str">
        <f>IF(基本情報入力シート!C181="","",基本情報入力シート!C181)</f>
        <v/>
      </c>
      <c r="C152" s="210" t="str">
        <f>IF(基本情報入力シート!M181="","",基本情報入力シート!M181)</f>
        <v/>
      </c>
      <c r="D152" s="210" t="str">
        <f>IF(基本情報入力シート!R181="","",基本情報入力シート!R181)</f>
        <v/>
      </c>
      <c r="E152" s="211" t="str">
        <f>IF(基本情報入力シート!W181="","",基本情報入力シート!W181)</f>
        <v/>
      </c>
      <c r="F152" s="210" t="str">
        <f>IF(基本情報入力シート!X181="","",基本情報入力シート!X181)</f>
        <v/>
      </c>
      <c r="G152" s="211" t="str">
        <f>IF(基本情報入力シート!Y181="","",基本情報入力シート!Y181)</f>
        <v/>
      </c>
      <c r="H152" s="169" t="s">
        <v>11</v>
      </c>
      <c r="I152" s="170">
        <v>6</v>
      </c>
      <c r="J152" s="171" t="s">
        <v>105</v>
      </c>
      <c r="K152" s="198">
        <v>2</v>
      </c>
      <c r="L152" s="172" t="s">
        <v>106</v>
      </c>
      <c r="M152" s="170">
        <v>6</v>
      </c>
      <c r="N152" s="172" t="s">
        <v>105</v>
      </c>
      <c r="O152" s="198">
        <v>5</v>
      </c>
      <c r="P152" s="171" t="s">
        <v>108</v>
      </c>
      <c r="Q152" s="173" t="s">
        <v>109</v>
      </c>
      <c r="R152" s="174">
        <f t="shared" si="6"/>
        <v>4</v>
      </c>
      <c r="S152" s="173" t="s">
        <v>110</v>
      </c>
      <c r="T152" s="202"/>
      <c r="U152" s="203"/>
      <c r="V152" s="164" t="str">
        <f>IFERROR(ROUNDDOWN(ROUND(#REF!*#REF!,0)*#REF!,0)*2,"")</f>
        <v/>
      </c>
      <c r="W152" s="64" t="str">
        <f t="shared" si="7"/>
        <v>○</v>
      </c>
    </row>
    <row r="153" spans="1:23" ht="36.75" customHeight="1" thickBot="1">
      <c r="A153" s="165">
        <f t="shared" si="8"/>
        <v>143</v>
      </c>
      <c r="B153" s="195" t="str">
        <f>IF(基本情報入力シート!C182="","",基本情報入力シート!C182)</f>
        <v/>
      </c>
      <c r="C153" s="210" t="str">
        <f>IF(基本情報入力シート!M182="","",基本情報入力シート!M182)</f>
        <v/>
      </c>
      <c r="D153" s="210" t="str">
        <f>IF(基本情報入力シート!R182="","",基本情報入力シート!R182)</f>
        <v/>
      </c>
      <c r="E153" s="211" t="str">
        <f>IF(基本情報入力シート!W182="","",基本情報入力シート!W182)</f>
        <v/>
      </c>
      <c r="F153" s="210" t="str">
        <f>IF(基本情報入力シート!X182="","",基本情報入力シート!X182)</f>
        <v/>
      </c>
      <c r="G153" s="211" t="str">
        <f>IF(基本情報入力シート!Y182="","",基本情報入力シート!Y182)</f>
        <v/>
      </c>
      <c r="H153" s="169" t="s">
        <v>11</v>
      </c>
      <c r="I153" s="170">
        <v>6</v>
      </c>
      <c r="J153" s="171" t="s">
        <v>105</v>
      </c>
      <c r="K153" s="198">
        <v>2</v>
      </c>
      <c r="L153" s="172" t="s">
        <v>106</v>
      </c>
      <c r="M153" s="170">
        <v>6</v>
      </c>
      <c r="N153" s="172" t="s">
        <v>105</v>
      </c>
      <c r="O153" s="198">
        <v>5</v>
      </c>
      <c r="P153" s="171" t="s">
        <v>108</v>
      </c>
      <c r="Q153" s="173" t="s">
        <v>109</v>
      </c>
      <c r="R153" s="174">
        <f t="shared" si="6"/>
        <v>4</v>
      </c>
      <c r="S153" s="173" t="s">
        <v>110</v>
      </c>
      <c r="T153" s="202"/>
      <c r="U153" s="203"/>
      <c r="V153" s="164" t="str">
        <f>IFERROR(ROUNDDOWN(ROUND(#REF!*#REF!,0)*#REF!,0)*2,"")</f>
        <v/>
      </c>
      <c r="W153" s="64" t="str">
        <f t="shared" si="7"/>
        <v>○</v>
      </c>
    </row>
    <row r="154" spans="1:23" ht="36.75" customHeight="1" thickBot="1">
      <c r="A154" s="165">
        <f t="shared" si="8"/>
        <v>144</v>
      </c>
      <c r="B154" s="195" t="str">
        <f>IF(基本情報入力シート!C183="","",基本情報入力シート!C183)</f>
        <v/>
      </c>
      <c r="C154" s="210" t="str">
        <f>IF(基本情報入力シート!M183="","",基本情報入力シート!M183)</f>
        <v/>
      </c>
      <c r="D154" s="210" t="str">
        <f>IF(基本情報入力シート!R183="","",基本情報入力シート!R183)</f>
        <v/>
      </c>
      <c r="E154" s="211" t="str">
        <f>IF(基本情報入力シート!W183="","",基本情報入力シート!W183)</f>
        <v/>
      </c>
      <c r="F154" s="210" t="str">
        <f>IF(基本情報入力シート!X183="","",基本情報入力シート!X183)</f>
        <v/>
      </c>
      <c r="G154" s="211" t="str">
        <f>IF(基本情報入力シート!Y183="","",基本情報入力シート!Y183)</f>
        <v/>
      </c>
      <c r="H154" s="169" t="s">
        <v>11</v>
      </c>
      <c r="I154" s="170">
        <v>6</v>
      </c>
      <c r="J154" s="171" t="s">
        <v>105</v>
      </c>
      <c r="K154" s="198">
        <v>2</v>
      </c>
      <c r="L154" s="172" t="s">
        <v>106</v>
      </c>
      <c r="M154" s="170">
        <v>6</v>
      </c>
      <c r="N154" s="172" t="s">
        <v>105</v>
      </c>
      <c r="O154" s="198">
        <v>5</v>
      </c>
      <c r="P154" s="171" t="s">
        <v>108</v>
      </c>
      <c r="Q154" s="173" t="s">
        <v>109</v>
      </c>
      <c r="R154" s="174">
        <f t="shared" si="6"/>
        <v>4</v>
      </c>
      <c r="S154" s="173" t="s">
        <v>110</v>
      </c>
      <c r="T154" s="202"/>
      <c r="U154" s="203"/>
      <c r="V154" s="164" t="str">
        <f>IFERROR(ROUNDDOWN(ROUND(#REF!*#REF!,0)*#REF!,0)*2,"")</f>
        <v/>
      </c>
      <c r="W154" s="64" t="str">
        <f t="shared" si="7"/>
        <v>○</v>
      </c>
    </row>
    <row r="155" spans="1:23" ht="36.75" customHeight="1" thickBot="1">
      <c r="A155" s="165">
        <f t="shared" si="8"/>
        <v>145</v>
      </c>
      <c r="B155" s="195" t="str">
        <f>IF(基本情報入力シート!C184="","",基本情報入力シート!C184)</f>
        <v/>
      </c>
      <c r="C155" s="210" t="str">
        <f>IF(基本情報入力シート!M184="","",基本情報入力シート!M184)</f>
        <v/>
      </c>
      <c r="D155" s="210" t="str">
        <f>IF(基本情報入力シート!R184="","",基本情報入力シート!R184)</f>
        <v/>
      </c>
      <c r="E155" s="211" t="str">
        <f>IF(基本情報入力シート!W184="","",基本情報入力シート!W184)</f>
        <v/>
      </c>
      <c r="F155" s="210" t="str">
        <f>IF(基本情報入力シート!X184="","",基本情報入力シート!X184)</f>
        <v/>
      </c>
      <c r="G155" s="211" t="str">
        <f>IF(基本情報入力シート!Y184="","",基本情報入力シート!Y184)</f>
        <v/>
      </c>
      <c r="H155" s="169" t="s">
        <v>11</v>
      </c>
      <c r="I155" s="170">
        <v>6</v>
      </c>
      <c r="J155" s="171" t="s">
        <v>105</v>
      </c>
      <c r="K155" s="198">
        <v>2</v>
      </c>
      <c r="L155" s="172" t="s">
        <v>106</v>
      </c>
      <c r="M155" s="170">
        <v>6</v>
      </c>
      <c r="N155" s="172" t="s">
        <v>105</v>
      </c>
      <c r="O155" s="198">
        <v>5</v>
      </c>
      <c r="P155" s="171" t="s">
        <v>108</v>
      </c>
      <c r="Q155" s="173" t="s">
        <v>109</v>
      </c>
      <c r="R155" s="174">
        <f t="shared" si="6"/>
        <v>4</v>
      </c>
      <c r="S155" s="173" t="s">
        <v>110</v>
      </c>
      <c r="T155" s="202"/>
      <c r="U155" s="203"/>
      <c r="V155" s="164" t="str">
        <f>IFERROR(ROUNDDOWN(ROUND(#REF!*#REF!,0)*#REF!,0)*2,"")</f>
        <v/>
      </c>
      <c r="W155" s="64" t="str">
        <f t="shared" si="7"/>
        <v>○</v>
      </c>
    </row>
    <row r="156" spans="1:23" ht="36.75" customHeight="1" thickBot="1">
      <c r="A156" s="165">
        <f t="shared" si="8"/>
        <v>146</v>
      </c>
      <c r="B156" s="195" t="str">
        <f>IF(基本情報入力シート!C185="","",基本情報入力シート!C185)</f>
        <v/>
      </c>
      <c r="C156" s="210" t="str">
        <f>IF(基本情報入力シート!M185="","",基本情報入力シート!M185)</f>
        <v/>
      </c>
      <c r="D156" s="210" t="str">
        <f>IF(基本情報入力シート!R185="","",基本情報入力シート!R185)</f>
        <v/>
      </c>
      <c r="E156" s="211" t="str">
        <f>IF(基本情報入力シート!W185="","",基本情報入力シート!W185)</f>
        <v/>
      </c>
      <c r="F156" s="210" t="str">
        <f>IF(基本情報入力シート!X185="","",基本情報入力シート!X185)</f>
        <v/>
      </c>
      <c r="G156" s="211" t="str">
        <f>IF(基本情報入力シート!Y185="","",基本情報入力シート!Y185)</f>
        <v/>
      </c>
      <c r="H156" s="169" t="s">
        <v>11</v>
      </c>
      <c r="I156" s="170">
        <v>6</v>
      </c>
      <c r="J156" s="171" t="s">
        <v>105</v>
      </c>
      <c r="K156" s="198">
        <v>2</v>
      </c>
      <c r="L156" s="172" t="s">
        <v>106</v>
      </c>
      <c r="M156" s="170">
        <v>6</v>
      </c>
      <c r="N156" s="172" t="s">
        <v>105</v>
      </c>
      <c r="O156" s="198">
        <v>5</v>
      </c>
      <c r="P156" s="171" t="s">
        <v>108</v>
      </c>
      <c r="Q156" s="173" t="s">
        <v>109</v>
      </c>
      <c r="R156" s="174">
        <f t="shared" si="6"/>
        <v>4</v>
      </c>
      <c r="S156" s="173" t="s">
        <v>110</v>
      </c>
      <c r="T156" s="202"/>
      <c r="U156" s="203"/>
      <c r="V156" s="164" t="str">
        <f>IFERROR(ROUNDDOWN(ROUND(#REF!*#REF!,0)*#REF!,0)*2,"")</f>
        <v/>
      </c>
      <c r="W156" s="64" t="str">
        <f t="shared" si="7"/>
        <v>○</v>
      </c>
    </row>
    <row r="157" spans="1:23" ht="36.75" customHeight="1" thickBot="1">
      <c r="A157" s="165">
        <f t="shared" si="8"/>
        <v>147</v>
      </c>
      <c r="B157" s="195" t="str">
        <f>IF(基本情報入力シート!C186="","",基本情報入力シート!C186)</f>
        <v/>
      </c>
      <c r="C157" s="210" t="str">
        <f>IF(基本情報入力シート!M186="","",基本情報入力シート!M186)</f>
        <v/>
      </c>
      <c r="D157" s="210" t="str">
        <f>IF(基本情報入力シート!R186="","",基本情報入力シート!R186)</f>
        <v/>
      </c>
      <c r="E157" s="211" t="str">
        <f>IF(基本情報入力シート!W186="","",基本情報入力シート!W186)</f>
        <v/>
      </c>
      <c r="F157" s="210" t="str">
        <f>IF(基本情報入力シート!X186="","",基本情報入力シート!X186)</f>
        <v/>
      </c>
      <c r="G157" s="211" t="str">
        <f>IF(基本情報入力シート!Y186="","",基本情報入力シート!Y186)</f>
        <v/>
      </c>
      <c r="H157" s="169" t="s">
        <v>11</v>
      </c>
      <c r="I157" s="170">
        <v>6</v>
      </c>
      <c r="J157" s="171" t="s">
        <v>105</v>
      </c>
      <c r="K157" s="198">
        <v>2</v>
      </c>
      <c r="L157" s="172" t="s">
        <v>106</v>
      </c>
      <c r="M157" s="170">
        <v>6</v>
      </c>
      <c r="N157" s="172" t="s">
        <v>105</v>
      </c>
      <c r="O157" s="198">
        <v>5</v>
      </c>
      <c r="P157" s="171" t="s">
        <v>108</v>
      </c>
      <c r="Q157" s="173" t="s">
        <v>109</v>
      </c>
      <c r="R157" s="174">
        <f t="shared" si="6"/>
        <v>4</v>
      </c>
      <c r="S157" s="173" t="s">
        <v>110</v>
      </c>
      <c r="T157" s="202"/>
      <c r="U157" s="203"/>
      <c r="V157" s="164" t="str">
        <f>IFERROR(ROUNDDOWN(ROUND(#REF!*#REF!,0)*#REF!,0)*2,"")</f>
        <v/>
      </c>
      <c r="W157" s="64" t="str">
        <f t="shared" si="7"/>
        <v>○</v>
      </c>
    </row>
    <row r="158" spans="1:23" ht="36.75" customHeight="1" thickBot="1">
      <c r="A158" s="165">
        <f t="shared" si="8"/>
        <v>148</v>
      </c>
      <c r="B158" s="195" t="str">
        <f>IF(基本情報入力シート!C187="","",基本情報入力シート!C187)</f>
        <v/>
      </c>
      <c r="C158" s="210" t="str">
        <f>IF(基本情報入力シート!M187="","",基本情報入力シート!M187)</f>
        <v/>
      </c>
      <c r="D158" s="210" t="str">
        <f>IF(基本情報入力シート!R187="","",基本情報入力シート!R187)</f>
        <v/>
      </c>
      <c r="E158" s="211" t="str">
        <f>IF(基本情報入力シート!W187="","",基本情報入力シート!W187)</f>
        <v/>
      </c>
      <c r="F158" s="210" t="str">
        <f>IF(基本情報入力シート!X187="","",基本情報入力シート!X187)</f>
        <v/>
      </c>
      <c r="G158" s="211" t="str">
        <f>IF(基本情報入力シート!Y187="","",基本情報入力シート!Y187)</f>
        <v/>
      </c>
      <c r="H158" s="169" t="s">
        <v>11</v>
      </c>
      <c r="I158" s="170">
        <v>6</v>
      </c>
      <c r="J158" s="171" t="s">
        <v>105</v>
      </c>
      <c r="K158" s="198">
        <v>2</v>
      </c>
      <c r="L158" s="172" t="s">
        <v>106</v>
      </c>
      <c r="M158" s="170">
        <v>6</v>
      </c>
      <c r="N158" s="172" t="s">
        <v>105</v>
      </c>
      <c r="O158" s="198">
        <v>5</v>
      </c>
      <c r="P158" s="171" t="s">
        <v>108</v>
      </c>
      <c r="Q158" s="173" t="s">
        <v>109</v>
      </c>
      <c r="R158" s="174">
        <f t="shared" si="6"/>
        <v>4</v>
      </c>
      <c r="S158" s="173" t="s">
        <v>110</v>
      </c>
      <c r="T158" s="202"/>
      <c r="U158" s="203"/>
      <c r="V158" s="164" t="str">
        <f>IFERROR(ROUNDDOWN(ROUND(#REF!*#REF!,0)*#REF!,0)*2,"")</f>
        <v/>
      </c>
      <c r="W158" s="64" t="str">
        <f t="shared" si="7"/>
        <v>○</v>
      </c>
    </row>
    <row r="159" spans="1:23" ht="36.75" customHeight="1" thickBot="1">
      <c r="A159" s="165">
        <f t="shared" si="8"/>
        <v>149</v>
      </c>
      <c r="B159" s="195" t="str">
        <f>IF(基本情報入力シート!C188="","",基本情報入力シート!C188)</f>
        <v/>
      </c>
      <c r="C159" s="210" t="str">
        <f>IF(基本情報入力シート!M188="","",基本情報入力シート!M188)</f>
        <v/>
      </c>
      <c r="D159" s="210" t="str">
        <f>IF(基本情報入力シート!R188="","",基本情報入力シート!R188)</f>
        <v/>
      </c>
      <c r="E159" s="211" t="str">
        <f>IF(基本情報入力シート!W188="","",基本情報入力シート!W188)</f>
        <v/>
      </c>
      <c r="F159" s="210" t="str">
        <f>IF(基本情報入力シート!X188="","",基本情報入力シート!X188)</f>
        <v/>
      </c>
      <c r="G159" s="211" t="str">
        <f>IF(基本情報入力シート!Y188="","",基本情報入力シート!Y188)</f>
        <v/>
      </c>
      <c r="H159" s="169" t="s">
        <v>11</v>
      </c>
      <c r="I159" s="170">
        <v>6</v>
      </c>
      <c r="J159" s="171" t="s">
        <v>105</v>
      </c>
      <c r="K159" s="198">
        <v>2</v>
      </c>
      <c r="L159" s="172" t="s">
        <v>106</v>
      </c>
      <c r="M159" s="170">
        <v>6</v>
      </c>
      <c r="N159" s="172" t="s">
        <v>105</v>
      </c>
      <c r="O159" s="198">
        <v>5</v>
      </c>
      <c r="P159" s="171" t="s">
        <v>108</v>
      </c>
      <c r="Q159" s="173" t="s">
        <v>109</v>
      </c>
      <c r="R159" s="174">
        <f t="shared" si="6"/>
        <v>4</v>
      </c>
      <c r="S159" s="173" t="s">
        <v>110</v>
      </c>
      <c r="T159" s="202"/>
      <c r="U159" s="203"/>
      <c r="V159" s="164" t="str">
        <f>IFERROR(ROUNDDOWN(ROUND(#REF!*#REF!,0)*#REF!,0)*2,"")</f>
        <v/>
      </c>
      <c r="W159" s="64" t="str">
        <f t="shared" si="7"/>
        <v>○</v>
      </c>
    </row>
    <row r="160" spans="1:23" ht="36.75" customHeight="1" thickBot="1">
      <c r="A160" s="165">
        <f t="shared" si="8"/>
        <v>150</v>
      </c>
      <c r="B160" s="195" t="str">
        <f>IF(基本情報入力シート!C189="","",基本情報入力シート!C189)</f>
        <v/>
      </c>
      <c r="C160" s="210" t="str">
        <f>IF(基本情報入力シート!M189="","",基本情報入力シート!M189)</f>
        <v/>
      </c>
      <c r="D160" s="210" t="str">
        <f>IF(基本情報入力シート!R189="","",基本情報入力シート!R189)</f>
        <v/>
      </c>
      <c r="E160" s="211" t="str">
        <f>IF(基本情報入力シート!W189="","",基本情報入力シート!W189)</f>
        <v/>
      </c>
      <c r="F160" s="210" t="str">
        <f>IF(基本情報入力シート!X189="","",基本情報入力シート!X189)</f>
        <v/>
      </c>
      <c r="G160" s="211" t="str">
        <f>IF(基本情報入力シート!Y189="","",基本情報入力シート!Y189)</f>
        <v/>
      </c>
      <c r="H160" s="169" t="s">
        <v>11</v>
      </c>
      <c r="I160" s="170">
        <v>6</v>
      </c>
      <c r="J160" s="171" t="s">
        <v>105</v>
      </c>
      <c r="K160" s="198">
        <v>2</v>
      </c>
      <c r="L160" s="172" t="s">
        <v>106</v>
      </c>
      <c r="M160" s="170">
        <v>6</v>
      </c>
      <c r="N160" s="172" t="s">
        <v>105</v>
      </c>
      <c r="O160" s="198">
        <v>5</v>
      </c>
      <c r="P160" s="171" t="s">
        <v>108</v>
      </c>
      <c r="Q160" s="173" t="s">
        <v>109</v>
      </c>
      <c r="R160" s="174">
        <f t="shared" si="6"/>
        <v>4</v>
      </c>
      <c r="S160" s="173" t="s">
        <v>110</v>
      </c>
      <c r="T160" s="202"/>
      <c r="U160" s="203"/>
      <c r="V160" s="164" t="str">
        <f>IFERROR(ROUNDDOWN(ROUND(#REF!*#REF!,0)*#REF!,0)*2,"")</f>
        <v/>
      </c>
      <c r="W160" s="64" t="str">
        <f t="shared" si="7"/>
        <v>○</v>
      </c>
    </row>
    <row r="161" spans="1:23" ht="36.75" customHeight="1" thickBot="1">
      <c r="A161" s="165">
        <f t="shared" si="8"/>
        <v>151</v>
      </c>
      <c r="B161" s="195" t="str">
        <f>IF(基本情報入力シート!C190="","",基本情報入力シート!C190)</f>
        <v/>
      </c>
      <c r="C161" s="210" t="str">
        <f>IF(基本情報入力シート!M190="","",基本情報入力シート!M190)</f>
        <v/>
      </c>
      <c r="D161" s="210" t="str">
        <f>IF(基本情報入力シート!R190="","",基本情報入力シート!R190)</f>
        <v/>
      </c>
      <c r="E161" s="211" t="str">
        <f>IF(基本情報入力シート!W190="","",基本情報入力シート!W190)</f>
        <v/>
      </c>
      <c r="F161" s="210" t="str">
        <f>IF(基本情報入力シート!X190="","",基本情報入力シート!X190)</f>
        <v/>
      </c>
      <c r="G161" s="211" t="str">
        <f>IF(基本情報入力シート!Y190="","",基本情報入力シート!Y190)</f>
        <v/>
      </c>
      <c r="H161" s="169" t="s">
        <v>11</v>
      </c>
      <c r="I161" s="170">
        <v>6</v>
      </c>
      <c r="J161" s="171" t="s">
        <v>105</v>
      </c>
      <c r="K161" s="198">
        <v>2</v>
      </c>
      <c r="L161" s="172" t="s">
        <v>106</v>
      </c>
      <c r="M161" s="170">
        <v>6</v>
      </c>
      <c r="N161" s="172" t="s">
        <v>105</v>
      </c>
      <c r="O161" s="198">
        <v>5</v>
      </c>
      <c r="P161" s="171" t="s">
        <v>108</v>
      </c>
      <c r="Q161" s="173" t="s">
        <v>109</v>
      </c>
      <c r="R161" s="174">
        <f t="shared" si="6"/>
        <v>4</v>
      </c>
      <c r="S161" s="173" t="s">
        <v>110</v>
      </c>
      <c r="T161" s="202"/>
      <c r="U161" s="203"/>
      <c r="V161" s="164" t="str">
        <f>IFERROR(ROUNDDOWN(ROUND(#REF!*#REF!,0)*#REF!,0)*2,"")</f>
        <v/>
      </c>
      <c r="W161" s="64" t="str">
        <f t="shared" si="7"/>
        <v>○</v>
      </c>
    </row>
    <row r="162" spans="1:23" ht="36.75" customHeight="1" thickBot="1">
      <c r="A162" s="165">
        <f t="shared" si="8"/>
        <v>152</v>
      </c>
      <c r="B162" s="195" t="str">
        <f>IF(基本情報入力シート!C191="","",基本情報入力シート!C191)</f>
        <v/>
      </c>
      <c r="C162" s="210" t="str">
        <f>IF(基本情報入力シート!M191="","",基本情報入力シート!M191)</f>
        <v/>
      </c>
      <c r="D162" s="210" t="str">
        <f>IF(基本情報入力シート!R191="","",基本情報入力シート!R191)</f>
        <v/>
      </c>
      <c r="E162" s="211" t="str">
        <f>IF(基本情報入力シート!W191="","",基本情報入力シート!W191)</f>
        <v/>
      </c>
      <c r="F162" s="210" t="str">
        <f>IF(基本情報入力シート!X191="","",基本情報入力シート!X191)</f>
        <v/>
      </c>
      <c r="G162" s="211" t="str">
        <f>IF(基本情報入力シート!Y191="","",基本情報入力シート!Y191)</f>
        <v/>
      </c>
      <c r="H162" s="169" t="s">
        <v>11</v>
      </c>
      <c r="I162" s="170">
        <v>6</v>
      </c>
      <c r="J162" s="171" t="s">
        <v>105</v>
      </c>
      <c r="K162" s="198">
        <v>2</v>
      </c>
      <c r="L162" s="172" t="s">
        <v>106</v>
      </c>
      <c r="M162" s="170">
        <v>6</v>
      </c>
      <c r="N162" s="172" t="s">
        <v>105</v>
      </c>
      <c r="O162" s="198">
        <v>5</v>
      </c>
      <c r="P162" s="171" t="s">
        <v>108</v>
      </c>
      <c r="Q162" s="173" t="s">
        <v>109</v>
      </c>
      <c r="R162" s="174">
        <f t="shared" si="6"/>
        <v>4</v>
      </c>
      <c r="S162" s="173" t="s">
        <v>110</v>
      </c>
      <c r="T162" s="202"/>
      <c r="U162" s="203"/>
      <c r="V162" s="164" t="str">
        <f>IFERROR(ROUNDDOWN(ROUND(#REF!*#REF!,0)*#REF!,0)*2,"")</f>
        <v/>
      </c>
      <c r="W162" s="64" t="str">
        <f t="shared" si="7"/>
        <v>○</v>
      </c>
    </row>
    <row r="163" spans="1:23" ht="36.75" customHeight="1" thickBot="1">
      <c r="A163" s="165">
        <f t="shared" si="8"/>
        <v>153</v>
      </c>
      <c r="B163" s="195" t="str">
        <f>IF(基本情報入力シート!C192="","",基本情報入力シート!C192)</f>
        <v/>
      </c>
      <c r="C163" s="210" t="str">
        <f>IF(基本情報入力シート!M192="","",基本情報入力シート!M192)</f>
        <v/>
      </c>
      <c r="D163" s="210" t="str">
        <f>IF(基本情報入力シート!R192="","",基本情報入力シート!R192)</f>
        <v/>
      </c>
      <c r="E163" s="211" t="str">
        <f>IF(基本情報入力シート!W192="","",基本情報入力シート!W192)</f>
        <v/>
      </c>
      <c r="F163" s="210" t="str">
        <f>IF(基本情報入力シート!X192="","",基本情報入力シート!X192)</f>
        <v/>
      </c>
      <c r="G163" s="211" t="str">
        <f>IF(基本情報入力シート!Y192="","",基本情報入力シート!Y192)</f>
        <v/>
      </c>
      <c r="H163" s="169" t="s">
        <v>11</v>
      </c>
      <c r="I163" s="170">
        <v>6</v>
      </c>
      <c r="J163" s="171" t="s">
        <v>105</v>
      </c>
      <c r="K163" s="198">
        <v>2</v>
      </c>
      <c r="L163" s="172" t="s">
        <v>106</v>
      </c>
      <c r="M163" s="170">
        <v>6</v>
      </c>
      <c r="N163" s="172" t="s">
        <v>105</v>
      </c>
      <c r="O163" s="198">
        <v>5</v>
      </c>
      <c r="P163" s="171" t="s">
        <v>108</v>
      </c>
      <c r="Q163" s="173" t="s">
        <v>109</v>
      </c>
      <c r="R163" s="174">
        <f t="shared" si="6"/>
        <v>4</v>
      </c>
      <c r="S163" s="173" t="s">
        <v>110</v>
      </c>
      <c r="T163" s="202"/>
      <c r="U163" s="203"/>
      <c r="V163" s="164" t="str">
        <f>IFERROR(ROUNDDOWN(ROUND(#REF!*#REF!,0)*#REF!,0)*2,"")</f>
        <v/>
      </c>
      <c r="W163" s="64" t="str">
        <f t="shared" si="7"/>
        <v>○</v>
      </c>
    </row>
    <row r="164" spans="1:23" ht="36.75" customHeight="1" thickBot="1">
      <c r="A164" s="165">
        <f t="shared" si="8"/>
        <v>154</v>
      </c>
      <c r="B164" s="195" t="str">
        <f>IF(基本情報入力シート!C193="","",基本情報入力シート!C193)</f>
        <v/>
      </c>
      <c r="C164" s="210" t="str">
        <f>IF(基本情報入力シート!M193="","",基本情報入力シート!M193)</f>
        <v/>
      </c>
      <c r="D164" s="210" t="str">
        <f>IF(基本情報入力シート!R193="","",基本情報入力シート!R193)</f>
        <v/>
      </c>
      <c r="E164" s="211" t="str">
        <f>IF(基本情報入力シート!W193="","",基本情報入力シート!W193)</f>
        <v/>
      </c>
      <c r="F164" s="210" t="str">
        <f>IF(基本情報入力シート!X193="","",基本情報入力シート!X193)</f>
        <v/>
      </c>
      <c r="G164" s="211" t="str">
        <f>IF(基本情報入力シート!Y193="","",基本情報入力シート!Y193)</f>
        <v/>
      </c>
      <c r="H164" s="169" t="s">
        <v>11</v>
      </c>
      <c r="I164" s="170">
        <v>6</v>
      </c>
      <c r="J164" s="171" t="s">
        <v>105</v>
      </c>
      <c r="K164" s="198">
        <v>2</v>
      </c>
      <c r="L164" s="172" t="s">
        <v>106</v>
      </c>
      <c r="M164" s="170">
        <v>6</v>
      </c>
      <c r="N164" s="172" t="s">
        <v>105</v>
      </c>
      <c r="O164" s="198">
        <v>5</v>
      </c>
      <c r="P164" s="171" t="s">
        <v>108</v>
      </c>
      <c r="Q164" s="173" t="s">
        <v>109</v>
      </c>
      <c r="R164" s="174">
        <f t="shared" si="6"/>
        <v>4</v>
      </c>
      <c r="S164" s="173" t="s">
        <v>110</v>
      </c>
      <c r="T164" s="202"/>
      <c r="U164" s="203"/>
      <c r="V164" s="164" t="str">
        <f>IFERROR(ROUNDDOWN(ROUND(#REF!*#REF!,0)*#REF!,0)*2,"")</f>
        <v/>
      </c>
      <c r="W164" s="64" t="str">
        <f t="shared" si="7"/>
        <v>○</v>
      </c>
    </row>
    <row r="165" spans="1:23" ht="36.75" customHeight="1" thickBot="1">
      <c r="A165" s="165">
        <f t="shared" si="8"/>
        <v>155</v>
      </c>
      <c r="B165" s="195" t="str">
        <f>IF(基本情報入力シート!C194="","",基本情報入力シート!C194)</f>
        <v/>
      </c>
      <c r="C165" s="210" t="str">
        <f>IF(基本情報入力シート!M194="","",基本情報入力シート!M194)</f>
        <v/>
      </c>
      <c r="D165" s="210" t="str">
        <f>IF(基本情報入力シート!R194="","",基本情報入力シート!R194)</f>
        <v/>
      </c>
      <c r="E165" s="211" t="str">
        <f>IF(基本情報入力シート!W194="","",基本情報入力シート!W194)</f>
        <v/>
      </c>
      <c r="F165" s="210" t="str">
        <f>IF(基本情報入力シート!X194="","",基本情報入力シート!X194)</f>
        <v/>
      </c>
      <c r="G165" s="211" t="str">
        <f>IF(基本情報入力シート!Y194="","",基本情報入力シート!Y194)</f>
        <v/>
      </c>
      <c r="H165" s="169" t="s">
        <v>11</v>
      </c>
      <c r="I165" s="170">
        <v>6</v>
      </c>
      <c r="J165" s="171" t="s">
        <v>105</v>
      </c>
      <c r="K165" s="198">
        <v>2</v>
      </c>
      <c r="L165" s="172" t="s">
        <v>106</v>
      </c>
      <c r="M165" s="170">
        <v>6</v>
      </c>
      <c r="N165" s="172" t="s">
        <v>105</v>
      </c>
      <c r="O165" s="198">
        <v>5</v>
      </c>
      <c r="P165" s="171" t="s">
        <v>108</v>
      </c>
      <c r="Q165" s="173" t="s">
        <v>109</v>
      </c>
      <c r="R165" s="174">
        <f t="shared" si="6"/>
        <v>4</v>
      </c>
      <c r="S165" s="173" t="s">
        <v>110</v>
      </c>
      <c r="T165" s="202"/>
      <c r="U165" s="203"/>
      <c r="V165" s="164" t="str">
        <f>IFERROR(ROUNDDOWN(ROUND(#REF!*#REF!,0)*#REF!,0)*2,"")</f>
        <v/>
      </c>
      <c r="W165" s="64" t="str">
        <f t="shared" si="7"/>
        <v>○</v>
      </c>
    </row>
    <row r="166" spans="1:23" ht="36.75" customHeight="1" thickBot="1">
      <c r="A166" s="165">
        <f t="shared" si="8"/>
        <v>156</v>
      </c>
      <c r="B166" s="195" t="str">
        <f>IF(基本情報入力シート!C195="","",基本情報入力シート!C195)</f>
        <v/>
      </c>
      <c r="C166" s="210" t="str">
        <f>IF(基本情報入力シート!M195="","",基本情報入力シート!M195)</f>
        <v/>
      </c>
      <c r="D166" s="210" t="str">
        <f>IF(基本情報入力シート!R195="","",基本情報入力シート!R195)</f>
        <v/>
      </c>
      <c r="E166" s="211" t="str">
        <f>IF(基本情報入力シート!W195="","",基本情報入力シート!W195)</f>
        <v/>
      </c>
      <c r="F166" s="210" t="str">
        <f>IF(基本情報入力シート!X195="","",基本情報入力シート!X195)</f>
        <v/>
      </c>
      <c r="G166" s="211" t="str">
        <f>IF(基本情報入力シート!Y195="","",基本情報入力シート!Y195)</f>
        <v/>
      </c>
      <c r="H166" s="169" t="s">
        <v>11</v>
      </c>
      <c r="I166" s="170">
        <v>6</v>
      </c>
      <c r="J166" s="171" t="s">
        <v>105</v>
      </c>
      <c r="K166" s="198">
        <v>2</v>
      </c>
      <c r="L166" s="172" t="s">
        <v>106</v>
      </c>
      <c r="M166" s="170">
        <v>6</v>
      </c>
      <c r="N166" s="172" t="s">
        <v>105</v>
      </c>
      <c r="O166" s="198">
        <v>5</v>
      </c>
      <c r="P166" s="171" t="s">
        <v>108</v>
      </c>
      <c r="Q166" s="173" t="s">
        <v>109</v>
      </c>
      <c r="R166" s="174">
        <f t="shared" si="6"/>
        <v>4</v>
      </c>
      <c r="S166" s="173" t="s">
        <v>110</v>
      </c>
      <c r="T166" s="202"/>
      <c r="U166" s="203"/>
      <c r="V166" s="164" t="str">
        <f>IFERROR(ROUNDDOWN(ROUND(#REF!*#REF!,0)*#REF!,0)*2,"")</f>
        <v/>
      </c>
      <c r="W166" s="64" t="str">
        <f t="shared" si="7"/>
        <v>○</v>
      </c>
    </row>
    <row r="167" spans="1:23" ht="36.75" customHeight="1" thickBot="1">
      <c r="A167" s="165">
        <f t="shared" si="8"/>
        <v>157</v>
      </c>
      <c r="B167" s="195" t="str">
        <f>IF(基本情報入力シート!C196="","",基本情報入力シート!C196)</f>
        <v/>
      </c>
      <c r="C167" s="210" t="str">
        <f>IF(基本情報入力シート!M196="","",基本情報入力シート!M196)</f>
        <v/>
      </c>
      <c r="D167" s="210" t="str">
        <f>IF(基本情報入力シート!R196="","",基本情報入力シート!R196)</f>
        <v/>
      </c>
      <c r="E167" s="211" t="str">
        <f>IF(基本情報入力シート!W196="","",基本情報入力シート!W196)</f>
        <v/>
      </c>
      <c r="F167" s="210" t="str">
        <f>IF(基本情報入力シート!X196="","",基本情報入力シート!X196)</f>
        <v/>
      </c>
      <c r="G167" s="211" t="str">
        <f>IF(基本情報入力シート!Y196="","",基本情報入力シート!Y196)</f>
        <v/>
      </c>
      <c r="H167" s="169" t="s">
        <v>11</v>
      </c>
      <c r="I167" s="170">
        <v>6</v>
      </c>
      <c r="J167" s="171" t="s">
        <v>105</v>
      </c>
      <c r="K167" s="198">
        <v>2</v>
      </c>
      <c r="L167" s="172" t="s">
        <v>106</v>
      </c>
      <c r="M167" s="170">
        <v>6</v>
      </c>
      <c r="N167" s="172" t="s">
        <v>105</v>
      </c>
      <c r="O167" s="198">
        <v>5</v>
      </c>
      <c r="P167" s="171" t="s">
        <v>108</v>
      </c>
      <c r="Q167" s="173" t="s">
        <v>109</v>
      </c>
      <c r="R167" s="174">
        <f t="shared" si="6"/>
        <v>4</v>
      </c>
      <c r="S167" s="173" t="s">
        <v>110</v>
      </c>
      <c r="T167" s="202"/>
      <c r="U167" s="203"/>
      <c r="V167" s="164" t="str">
        <f>IFERROR(ROUNDDOWN(ROUND(#REF!*#REF!,0)*#REF!,0)*2,"")</f>
        <v/>
      </c>
      <c r="W167" s="64" t="str">
        <f t="shared" si="7"/>
        <v>○</v>
      </c>
    </row>
    <row r="168" spans="1:23" ht="36.75" customHeight="1" thickBot="1">
      <c r="A168" s="165">
        <f t="shared" si="8"/>
        <v>158</v>
      </c>
      <c r="B168" s="195" t="str">
        <f>IF(基本情報入力シート!C197="","",基本情報入力シート!C197)</f>
        <v/>
      </c>
      <c r="C168" s="210" t="str">
        <f>IF(基本情報入力シート!M197="","",基本情報入力シート!M197)</f>
        <v/>
      </c>
      <c r="D168" s="210" t="str">
        <f>IF(基本情報入力シート!R197="","",基本情報入力シート!R197)</f>
        <v/>
      </c>
      <c r="E168" s="211" t="str">
        <f>IF(基本情報入力シート!W197="","",基本情報入力シート!W197)</f>
        <v/>
      </c>
      <c r="F168" s="210" t="str">
        <f>IF(基本情報入力シート!X197="","",基本情報入力シート!X197)</f>
        <v/>
      </c>
      <c r="G168" s="211" t="str">
        <f>IF(基本情報入力シート!Y197="","",基本情報入力シート!Y197)</f>
        <v/>
      </c>
      <c r="H168" s="169" t="s">
        <v>11</v>
      </c>
      <c r="I168" s="170">
        <v>6</v>
      </c>
      <c r="J168" s="171" t="s">
        <v>105</v>
      </c>
      <c r="K168" s="198">
        <v>2</v>
      </c>
      <c r="L168" s="172" t="s">
        <v>106</v>
      </c>
      <c r="M168" s="170">
        <v>6</v>
      </c>
      <c r="N168" s="172" t="s">
        <v>105</v>
      </c>
      <c r="O168" s="198">
        <v>5</v>
      </c>
      <c r="P168" s="171" t="s">
        <v>108</v>
      </c>
      <c r="Q168" s="173" t="s">
        <v>109</v>
      </c>
      <c r="R168" s="174">
        <f t="shared" si="6"/>
        <v>4</v>
      </c>
      <c r="S168" s="173" t="s">
        <v>110</v>
      </c>
      <c r="T168" s="202"/>
      <c r="U168" s="203"/>
      <c r="V168" s="164" t="str">
        <f>IFERROR(ROUNDDOWN(ROUND(#REF!*#REF!,0)*#REF!,0)*2,"")</f>
        <v/>
      </c>
      <c r="W168" s="64" t="str">
        <f t="shared" si="7"/>
        <v>○</v>
      </c>
    </row>
    <row r="169" spans="1:23" ht="36.75" customHeight="1" thickBot="1">
      <c r="A169" s="165">
        <f t="shared" si="8"/>
        <v>159</v>
      </c>
      <c r="B169" s="195" t="str">
        <f>IF(基本情報入力シート!C198="","",基本情報入力シート!C198)</f>
        <v/>
      </c>
      <c r="C169" s="210" t="str">
        <f>IF(基本情報入力シート!M198="","",基本情報入力シート!M198)</f>
        <v/>
      </c>
      <c r="D169" s="210" t="str">
        <f>IF(基本情報入力シート!R198="","",基本情報入力シート!R198)</f>
        <v/>
      </c>
      <c r="E169" s="211" t="str">
        <f>IF(基本情報入力シート!W198="","",基本情報入力シート!W198)</f>
        <v/>
      </c>
      <c r="F169" s="210" t="str">
        <f>IF(基本情報入力シート!X198="","",基本情報入力シート!X198)</f>
        <v/>
      </c>
      <c r="G169" s="211" t="str">
        <f>IF(基本情報入力シート!Y198="","",基本情報入力シート!Y198)</f>
        <v/>
      </c>
      <c r="H169" s="169" t="s">
        <v>11</v>
      </c>
      <c r="I169" s="170">
        <v>6</v>
      </c>
      <c r="J169" s="171" t="s">
        <v>105</v>
      </c>
      <c r="K169" s="198">
        <v>2</v>
      </c>
      <c r="L169" s="172" t="s">
        <v>106</v>
      </c>
      <c r="M169" s="170">
        <v>6</v>
      </c>
      <c r="N169" s="172" t="s">
        <v>105</v>
      </c>
      <c r="O169" s="198">
        <v>5</v>
      </c>
      <c r="P169" s="171" t="s">
        <v>108</v>
      </c>
      <c r="Q169" s="173" t="s">
        <v>109</v>
      </c>
      <c r="R169" s="174">
        <f t="shared" si="6"/>
        <v>4</v>
      </c>
      <c r="S169" s="173" t="s">
        <v>110</v>
      </c>
      <c r="T169" s="202"/>
      <c r="U169" s="203"/>
      <c r="V169" s="164" t="str">
        <f>IFERROR(ROUNDDOWN(ROUND(#REF!*#REF!,0)*#REF!,0)*2,"")</f>
        <v/>
      </c>
      <c r="W169" s="64" t="str">
        <f t="shared" si="7"/>
        <v>○</v>
      </c>
    </row>
    <row r="170" spans="1:23" ht="36.75" customHeight="1" thickBot="1">
      <c r="A170" s="165">
        <f t="shared" si="8"/>
        <v>160</v>
      </c>
      <c r="B170" s="195" t="str">
        <f>IF(基本情報入力シート!C199="","",基本情報入力シート!C199)</f>
        <v/>
      </c>
      <c r="C170" s="210" t="str">
        <f>IF(基本情報入力シート!M199="","",基本情報入力シート!M199)</f>
        <v/>
      </c>
      <c r="D170" s="210" t="str">
        <f>IF(基本情報入力シート!R199="","",基本情報入力シート!R199)</f>
        <v/>
      </c>
      <c r="E170" s="211" t="str">
        <f>IF(基本情報入力シート!W199="","",基本情報入力シート!W199)</f>
        <v/>
      </c>
      <c r="F170" s="210" t="str">
        <f>IF(基本情報入力シート!X199="","",基本情報入力シート!X199)</f>
        <v/>
      </c>
      <c r="G170" s="211" t="str">
        <f>IF(基本情報入力シート!Y199="","",基本情報入力シート!Y199)</f>
        <v/>
      </c>
      <c r="H170" s="169" t="s">
        <v>11</v>
      </c>
      <c r="I170" s="170">
        <v>6</v>
      </c>
      <c r="J170" s="171" t="s">
        <v>105</v>
      </c>
      <c r="K170" s="198">
        <v>2</v>
      </c>
      <c r="L170" s="172" t="s">
        <v>106</v>
      </c>
      <c r="M170" s="170">
        <v>6</v>
      </c>
      <c r="N170" s="172" t="s">
        <v>105</v>
      </c>
      <c r="O170" s="198">
        <v>5</v>
      </c>
      <c r="P170" s="171" t="s">
        <v>108</v>
      </c>
      <c r="Q170" s="173" t="s">
        <v>109</v>
      </c>
      <c r="R170" s="174">
        <f t="shared" si="6"/>
        <v>4</v>
      </c>
      <c r="S170" s="173" t="s">
        <v>110</v>
      </c>
      <c r="T170" s="202"/>
      <c r="U170" s="203"/>
      <c r="V170" s="164" t="str">
        <f>IFERROR(ROUNDDOWN(ROUND(#REF!*#REF!,0)*#REF!,0)*2,"")</f>
        <v/>
      </c>
      <c r="W170" s="64" t="str">
        <f t="shared" si="7"/>
        <v>○</v>
      </c>
    </row>
    <row r="171" spans="1:23" ht="36.75" customHeight="1" thickBot="1">
      <c r="A171" s="165">
        <f t="shared" si="8"/>
        <v>161</v>
      </c>
      <c r="B171" s="195" t="str">
        <f>IF(基本情報入力シート!C200="","",基本情報入力シート!C200)</f>
        <v/>
      </c>
      <c r="C171" s="210" t="str">
        <f>IF(基本情報入力シート!M200="","",基本情報入力シート!M200)</f>
        <v/>
      </c>
      <c r="D171" s="210" t="str">
        <f>IF(基本情報入力シート!R200="","",基本情報入力シート!R200)</f>
        <v/>
      </c>
      <c r="E171" s="211" t="str">
        <f>IF(基本情報入力シート!W200="","",基本情報入力シート!W200)</f>
        <v/>
      </c>
      <c r="F171" s="210" t="str">
        <f>IF(基本情報入力シート!X200="","",基本情報入力シート!X200)</f>
        <v/>
      </c>
      <c r="G171" s="211" t="str">
        <f>IF(基本情報入力シート!Y200="","",基本情報入力シート!Y200)</f>
        <v/>
      </c>
      <c r="H171" s="169" t="s">
        <v>11</v>
      </c>
      <c r="I171" s="170">
        <v>6</v>
      </c>
      <c r="J171" s="171" t="s">
        <v>105</v>
      </c>
      <c r="K171" s="198">
        <v>2</v>
      </c>
      <c r="L171" s="172" t="s">
        <v>106</v>
      </c>
      <c r="M171" s="170">
        <v>6</v>
      </c>
      <c r="N171" s="172" t="s">
        <v>105</v>
      </c>
      <c r="O171" s="198">
        <v>5</v>
      </c>
      <c r="P171" s="171" t="s">
        <v>108</v>
      </c>
      <c r="Q171" s="173" t="s">
        <v>109</v>
      </c>
      <c r="R171" s="174">
        <f t="shared" si="6"/>
        <v>4</v>
      </c>
      <c r="S171" s="173" t="s">
        <v>110</v>
      </c>
      <c r="T171" s="202"/>
      <c r="U171" s="203"/>
      <c r="V171" s="164" t="str">
        <f>IFERROR(ROUNDDOWN(ROUND(#REF!*#REF!,0)*#REF!,0)*2,"")</f>
        <v/>
      </c>
      <c r="W171" s="64" t="str">
        <f t="shared" si="7"/>
        <v>○</v>
      </c>
    </row>
    <row r="172" spans="1:23" ht="36.75" customHeight="1" thickBot="1">
      <c r="A172" s="165">
        <f t="shared" si="8"/>
        <v>162</v>
      </c>
      <c r="B172" s="195" t="str">
        <f>IF(基本情報入力シート!C201="","",基本情報入力シート!C201)</f>
        <v/>
      </c>
      <c r="C172" s="210" t="str">
        <f>IF(基本情報入力シート!M201="","",基本情報入力シート!M201)</f>
        <v/>
      </c>
      <c r="D172" s="210" t="str">
        <f>IF(基本情報入力シート!R201="","",基本情報入力シート!R201)</f>
        <v/>
      </c>
      <c r="E172" s="211" t="str">
        <f>IF(基本情報入力シート!W201="","",基本情報入力シート!W201)</f>
        <v/>
      </c>
      <c r="F172" s="210" t="str">
        <f>IF(基本情報入力シート!X201="","",基本情報入力シート!X201)</f>
        <v/>
      </c>
      <c r="G172" s="211" t="str">
        <f>IF(基本情報入力シート!Y201="","",基本情報入力シート!Y201)</f>
        <v/>
      </c>
      <c r="H172" s="169" t="s">
        <v>11</v>
      </c>
      <c r="I172" s="170">
        <v>6</v>
      </c>
      <c r="J172" s="171" t="s">
        <v>105</v>
      </c>
      <c r="K172" s="198">
        <v>2</v>
      </c>
      <c r="L172" s="172" t="s">
        <v>106</v>
      </c>
      <c r="M172" s="170">
        <v>6</v>
      </c>
      <c r="N172" s="172" t="s">
        <v>105</v>
      </c>
      <c r="O172" s="198">
        <v>5</v>
      </c>
      <c r="P172" s="171" t="s">
        <v>108</v>
      </c>
      <c r="Q172" s="173" t="s">
        <v>109</v>
      </c>
      <c r="R172" s="174">
        <f t="shared" si="6"/>
        <v>4</v>
      </c>
      <c r="S172" s="173" t="s">
        <v>110</v>
      </c>
      <c r="T172" s="202"/>
      <c r="U172" s="203"/>
      <c r="V172" s="164" t="str">
        <f>IFERROR(ROUNDDOWN(ROUND(#REF!*#REF!,0)*#REF!,0)*2,"")</f>
        <v/>
      </c>
      <c r="W172" s="64" t="str">
        <f t="shared" si="7"/>
        <v>○</v>
      </c>
    </row>
    <row r="173" spans="1:23" ht="36.75" customHeight="1" thickBot="1">
      <c r="A173" s="165">
        <f t="shared" si="8"/>
        <v>163</v>
      </c>
      <c r="B173" s="195" t="str">
        <f>IF(基本情報入力シート!C202="","",基本情報入力シート!C202)</f>
        <v/>
      </c>
      <c r="C173" s="210" t="str">
        <f>IF(基本情報入力シート!M202="","",基本情報入力シート!M202)</f>
        <v/>
      </c>
      <c r="D173" s="210" t="str">
        <f>IF(基本情報入力シート!R202="","",基本情報入力シート!R202)</f>
        <v/>
      </c>
      <c r="E173" s="211" t="str">
        <f>IF(基本情報入力シート!W202="","",基本情報入力シート!W202)</f>
        <v/>
      </c>
      <c r="F173" s="210" t="str">
        <f>IF(基本情報入力シート!X202="","",基本情報入力シート!X202)</f>
        <v/>
      </c>
      <c r="G173" s="211" t="str">
        <f>IF(基本情報入力シート!Y202="","",基本情報入力シート!Y202)</f>
        <v/>
      </c>
      <c r="H173" s="169" t="s">
        <v>11</v>
      </c>
      <c r="I173" s="170">
        <v>6</v>
      </c>
      <c r="J173" s="171" t="s">
        <v>105</v>
      </c>
      <c r="K173" s="198">
        <v>2</v>
      </c>
      <c r="L173" s="172" t="s">
        <v>106</v>
      </c>
      <c r="M173" s="170">
        <v>6</v>
      </c>
      <c r="N173" s="172" t="s">
        <v>105</v>
      </c>
      <c r="O173" s="198">
        <v>5</v>
      </c>
      <c r="P173" s="171" t="s">
        <v>108</v>
      </c>
      <c r="Q173" s="173" t="s">
        <v>109</v>
      </c>
      <c r="R173" s="174">
        <f t="shared" si="6"/>
        <v>4</v>
      </c>
      <c r="S173" s="173" t="s">
        <v>110</v>
      </c>
      <c r="T173" s="202"/>
      <c r="U173" s="203"/>
      <c r="V173" s="164" t="str">
        <f>IFERROR(ROUNDDOWN(ROUND(#REF!*#REF!,0)*#REF!,0)*2,"")</f>
        <v/>
      </c>
      <c r="W173" s="64" t="str">
        <f t="shared" si="7"/>
        <v>○</v>
      </c>
    </row>
    <row r="174" spans="1:23" ht="36.75" customHeight="1" thickBot="1">
      <c r="A174" s="165">
        <f t="shared" si="8"/>
        <v>164</v>
      </c>
      <c r="B174" s="195" t="str">
        <f>IF(基本情報入力シート!C203="","",基本情報入力シート!C203)</f>
        <v/>
      </c>
      <c r="C174" s="210" t="str">
        <f>IF(基本情報入力シート!M203="","",基本情報入力シート!M203)</f>
        <v/>
      </c>
      <c r="D174" s="210" t="str">
        <f>IF(基本情報入力シート!R203="","",基本情報入力シート!R203)</f>
        <v/>
      </c>
      <c r="E174" s="211" t="str">
        <f>IF(基本情報入力シート!W203="","",基本情報入力シート!W203)</f>
        <v/>
      </c>
      <c r="F174" s="210" t="str">
        <f>IF(基本情報入力シート!X203="","",基本情報入力シート!X203)</f>
        <v/>
      </c>
      <c r="G174" s="211" t="str">
        <f>IF(基本情報入力シート!Y203="","",基本情報入力シート!Y203)</f>
        <v/>
      </c>
      <c r="H174" s="169" t="s">
        <v>11</v>
      </c>
      <c r="I174" s="170">
        <v>6</v>
      </c>
      <c r="J174" s="171" t="s">
        <v>105</v>
      </c>
      <c r="K174" s="198">
        <v>2</v>
      </c>
      <c r="L174" s="172" t="s">
        <v>106</v>
      </c>
      <c r="M174" s="170">
        <v>6</v>
      </c>
      <c r="N174" s="172" t="s">
        <v>105</v>
      </c>
      <c r="O174" s="198">
        <v>5</v>
      </c>
      <c r="P174" s="171" t="s">
        <v>108</v>
      </c>
      <c r="Q174" s="173" t="s">
        <v>109</v>
      </c>
      <c r="R174" s="174">
        <f t="shared" si="6"/>
        <v>4</v>
      </c>
      <c r="S174" s="173" t="s">
        <v>110</v>
      </c>
      <c r="T174" s="202"/>
      <c r="U174" s="203"/>
      <c r="V174" s="164" t="str">
        <f>IFERROR(ROUNDDOWN(ROUND(#REF!*#REF!,0)*#REF!,0)*2,"")</f>
        <v/>
      </c>
      <c r="W174" s="64" t="str">
        <f t="shared" si="7"/>
        <v>○</v>
      </c>
    </row>
    <row r="175" spans="1:23" ht="36.75" customHeight="1" thickBot="1">
      <c r="A175" s="165">
        <f t="shared" si="8"/>
        <v>165</v>
      </c>
      <c r="B175" s="195" t="str">
        <f>IF(基本情報入力シート!C204="","",基本情報入力シート!C204)</f>
        <v/>
      </c>
      <c r="C175" s="210" t="str">
        <f>IF(基本情報入力シート!M204="","",基本情報入力シート!M204)</f>
        <v/>
      </c>
      <c r="D175" s="210" t="str">
        <f>IF(基本情報入力シート!R204="","",基本情報入力シート!R204)</f>
        <v/>
      </c>
      <c r="E175" s="211" t="str">
        <f>IF(基本情報入力シート!W204="","",基本情報入力シート!W204)</f>
        <v/>
      </c>
      <c r="F175" s="210" t="str">
        <f>IF(基本情報入力シート!X204="","",基本情報入力シート!X204)</f>
        <v/>
      </c>
      <c r="G175" s="211" t="str">
        <f>IF(基本情報入力シート!Y204="","",基本情報入力シート!Y204)</f>
        <v/>
      </c>
      <c r="H175" s="169" t="s">
        <v>11</v>
      </c>
      <c r="I175" s="170">
        <v>6</v>
      </c>
      <c r="J175" s="171" t="s">
        <v>105</v>
      </c>
      <c r="K175" s="198">
        <v>2</v>
      </c>
      <c r="L175" s="172" t="s">
        <v>106</v>
      </c>
      <c r="M175" s="170">
        <v>6</v>
      </c>
      <c r="N175" s="172" t="s">
        <v>105</v>
      </c>
      <c r="O175" s="198">
        <v>5</v>
      </c>
      <c r="P175" s="171" t="s">
        <v>108</v>
      </c>
      <c r="Q175" s="173" t="s">
        <v>109</v>
      </c>
      <c r="R175" s="174">
        <f t="shared" ref="R175:R210" si="9">IF(O175="","",O175-K175+1)</f>
        <v>4</v>
      </c>
      <c r="S175" s="173" t="s">
        <v>110</v>
      </c>
      <c r="T175" s="202"/>
      <c r="U175" s="203"/>
      <c r="V175" s="164" t="str">
        <f>IFERROR(ROUNDDOWN(ROUND(#REF!*#REF!,0)*#REF!,0)*2,"")</f>
        <v/>
      </c>
      <c r="W175" s="64" t="str">
        <f t="shared" ref="W175:W210" si="10">IF(T175&lt;U175,"×","○")</f>
        <v>○</v>
      </c>
    </row>
    <row r="176" spans="1:23" ht="36.75" customHeight="1" thickBot="1">
      <c r="A176" s="165">
        <f t="shared" si="8"/>
        <v>166</v>
      </c>
      <c r="B176" s="195" t="str">
        <f>IF(基本情報入力シート!C205="","",基本情報入力シート!C205)</f>
        <v/>
      </c>
      <c r="C176" s="210" t="str">
        <f>IF(基本情報入力シート!M205="","",基本情報入力シート!M205)</f>
        <v/>
      </c>
      <c r="D176" s="210" t="str">
        <f>IF(基本情報入力シート!R205="","",基本情報入力シート!R205)</f>
        <v/>
      </c>
      <c r="E176" s="211" t="str">
        <f>IF(基本情報入力シート!W205="","",基本情報入力シート!W205)</f>
        <v/>
      </c>
      <c r="F176" s="210" t="str">
        <f>IF(基本情報入力シート!X205="","",基本情報入力シート!X205)</f>
        <v/>
      </c>
      <c r="G176" s="211" t="str">
        <f>IF(基本情報入力シート!Y205="","",基本情報入力シート!Y205)</f>
        <v/>
      </c>
      <c r="H176" s="169" t="s">
        <v>11</v>
      </c>
      <c r="I176" s="170">
        <v>6</v>
      </c>
      <c r="J176" s="171" t="s">
        <v>105</v>
      </c>
      <c r="K176" s="198">
        <v>2</v>
      </c>
      <c r="L176" s="172" t="s">
        <v>106</v>
      </c>
      <c r="M176" s="170">
        <v>6</v>
      </c>
      <c r="N176" s="172" t="s">
        <v>105</v>
      </c>
      <c r="O176" s="198">
        <v>5</v>
      </c>
      <c r="P176" s="171" t="s">
        <v>108</v>
      </c>
      <c r="Q176" s="173" t="s">
        <v>109</v>
      </c>
      <c r="R176" s="174">
        <f t="shared" si="9"/>
        <v>4</v>
      </c>
      <c r="S176" s="173" t="s">
        <v>110</v>
      </c>
      <c r="T176" s="202"/>
      <c r="U176" s="203"/>
      <c r="V176" s="164" t="str">
        <f>IFERROR(ROUNDDOWN(ROUND(#REF!*#REF!,0)*#REF!,0)*2,"")</f>
        <v/>
      </c>
      <c r="W176" s="64" t="str">
        <f t="shared" si="10"/>
        <v>○</v>
      </c>
    </row>
    <row r="177" spans="1:23" ht="36.75" customHeight="1" thickBot="1">
      <c r="A177" s="165">
        <f t="shared" si="8"/>
        <v>167</v>
      </c>
      <c r="B177" s="195" t="str">
        <f>IF(基本情報入力シート!C206="","",基本情報入力シート!C206)</f>
        <v/>
      </c>
      <c r="C177" s="210" t="str">
        <f>IF(基本情報入力シート!M206="","",基本情報入力シート!M206)</f>
        <v/>
      </c>
      <c r="D177" s="210" t="str">
        <f>IF(基本情報入力シート!R206="","",基本情報入力シート!R206)</f>
        <v/>
      </c>
      <c r="E177" s="211" t="str">
        <f>IF(基本情報入力シート!W206="","",基本情報入力シート!W206)</f>
        <v/>
      </c>
      <c r="F177" s="210" t="str">
        <f>IF(基本情報入力シート!X206="","",基本情報入力シート!X206)</f>
        <v/>
      </c>
      <c r="G177" s="211" t="str">
        <f>IF(基本情報入力シート!Y206="","",基本情報入力シート!Y206)</f>
        <v/>
      </c>
      <c r="H177" s="169" t="s">
        <v>11</v>
      </c>
      <c r="I177" s="170">
        <v>6</v>
      </c>
      <c r="J177" s="171" t="s">
        <v>105</v>
      </c>
      <c r="K177" s="198">
        <v>2</v>
      </c>
      <c r="L177" s="172" t="s">
        <v>106</v>
      </c>
      <c r="M177" s="170">
        <v>6</v>
      </c>
      <c r="N177" s="172" t="s">
        <v>105</v>
      </c>
      <c r="O177" s="198">
        <v>5</v>
      </c>
      <c r="P177" s="171" t="s">
        <v>108</v>
      </c>
      <c r="Q177" s="173" t="s">
        <v>109</v>
      </c>
      <c r="R177" s="174">
        <f t="shared" si="9"/>
        <v>4</v>
      </c>
      <c r="S177" s="173" t="s">
        <v>110</v>
      </c>
      <c r="T177" s="202"/>
      <c r="U177" s="203"/>
      <c r="V177" s="164" t="str">
        <f>IFERROR(ROUNDDOWN(ROUND(#REF!*#REF!,0)*#REF!,0)*2,"")</f>
        <v/>
      </c>
      <c r="W177" s="64" t="str">
        <f t="shared" si="10"/>
        <v>○</v>
      </c>
    </row>
    <row r="178" spans="1:23" ht="36.75" customHeight="1" thickBot="1">
      <c r="A178" s="165">
        <f t="shared" si="8"/>
        <v>168</v>
      </c>
      <c r="B178" s="195" t="str">
        <f>IF(基本情報入力シート!C207="","",基本情報入力シート!C207)</f>
        <v/>
      </c>
      <c r="C178" s="210" t="str">
        <f>IF(基本情報入力シート!M207="","",基本情報入力シート!M207)</f>
        <v/>
      </c>
      <c r="D178" s="210" t="str">
        <f>IF(基本情報入力シート!R207="","",基本情報入力シート!R207)</f>
        <v/>
      </c>
      <c r="E178" s="211" t="str">
        <f>IF(基本情報入力シート!W207="","",基本情報入力シート!W207)</f>
        <v/>
      </c>
      <c r="F178" s="210" t="str">
        <f>IF(基本情報入力シート!X207="","",基本情報入力シート!X207)</f>
        <v/>
      </c>
      <c r="G178" s="211" t="str">
        <f>IF(基本情報入力シート!Y207="","",基本情報入力シート!Y207)</f>
        <v/>
      </c>
      <c r="H178" s="169" t="s">
        <v>11</v>
      </c>
      <c r="I178" s="170">
        <v>6</v>
      </c>
      <c r="J178" s="171" t="s">
        <v>105</v>
      </c>
      <c r="K178" s="198">
        <v>2</v>
      </c>
      <c r="L178" s="172" t="s">
        <v>106</v>
      </c>
      <c r="M178" s="170">
        <v>6</v>
      </c>
      <c r="N178" s="172" t="s">
        <v>105</v>
      </c>
      <c r="O178" s="198">
        <v>5</v>
      </c>
      <c r="P178" s="171" t="s">
        <v>108</v>
      </c>
      <c r="Q178" s="173" t="s">
        <v>109</v>
      </c>
      <c r="R178" s="174">
        <f t="shared" si="9"/>
        <v>4</v>
      </c>
      <c r="S178" s="173" t="s">
        <v>110</v>
      </c>
      <c r="T178" s="202"/>
      <c r="U178" s="203"/>
      <c r="V178" s="164" t="str">
        <f>IFERROR(ROUNDDOWN(ROUND(#REF!*#REF!,0)*#REF!,0)*2,"")</f>
        <v/>
      </c>
      <c r="W178" s="64" t="str">
        <f t="shared" si="10"/>
        <v>○</v>
      </c>
    </row>
    <row r="179" spans="1:23" ht="36.75" customHeight="1" thickBot="1">
      <c r="A179" s="165">
        <f t="shared" si="8"/>
        <v>169</v>
      </c>
      <c r="B179" s="195" t="str">
        <f>IF(基本情報入力シート!C208="","",基本情報入力シート!C208)</f>
        <v/>
      </c>
      <c r="C179" s="210" t="str">
        <f>IF(基本情報入力シート!M208="","",基本情報入力シート!M208)</f>
        <v/>
      </c>
      <c r="D179" s="210" t="str">
        <f>IF(基本情報入力シート!R208="","",基本情報入力シート!R208)</f>
        <v/>
      </c>
      <c r="E179" s="211" t="str">
        <f>IF(基本情報入力シート!W208="","",基本情報入力シート!W208)</f>
        <v/>
      </c>
      <c r="F179" s="210" t="str">
        <f>IF(基本情報入力シート!X208="","",基本情報入力シート!X208)</f>
        <v/>
      </c>
      <c r="G179" s="211" t="str">
        <f>IF(基本情報入力シート!Y208="","",基本情報入力シート!Y208)</f>
        <v/>
      </c>
      <c r="H179" s="169" t="s">
        <v>11</v>
      </c>
      <c r="I179" s="170">
        <v>6</v>
      </c>
      <c r="J179" s="171" t="s">
        <v>105</v>
      </c>
      <c r="K179" s="198">
        <v>2</v>
      </c>
      <c r="L179" s="172" t="s">
        <v>106</v>
      </c>
      <c r="M179" s="170">
        <v>6</v>
      </c>
      <c r="N179" s="172" t="s">
        <v>105</v>
      </c>
      <c r="O179" s="198">
        <v>5</v>
      </c>
      <c r="P179" s="171" t="s">
        <v>108</v>
      </c>
      <c r="Q179" s="173" t="s">
        <v>109</v>
      </c>
      <c r="R179" s="174">
        <f t="shared" si="9"/>
        <v>4</v>
      </c>
      <c r="S179" s="173" t="s">
        <v>110</v>
      </c>
      <c r="T179" s="202"/>
      <c r="U179" s="203"/>
      <c r="V179" s="164" t="str">
        <f>IFERROR(ROUNDDOWN(ROUND(#REF!*#REF!,0)*#REF!,0)*2,"")</f>
        <v/>
      </c>
      <c r="W179" s="64" t="str">
        <f t="shared" si="10"/>
        <v>○</v>
      </c>
    </row>
    <row r="180" spans="1:23" ht="36.75" customHeight="1" thickBot="1">
      <c r="A180" s="165">
        <f t="shared" si="8"/>
        <v>170</v>
      </c>
      <c r="B180" s="195" t="str">
        <f>IF(基本情報入力シート!C209="","",基本情報入力シート!C209)</f>
        <v/>
      </c>
      <c r="C180" s="210" t="str">
        <f>IF(基本情報入力シート!M209="","",基本情報入力シート!M209)</f>
        <v/>
      </c>
      <c r="D180" s="210" t="str">
        <f>IF(基本情報入力シート!R209="","",基本情報入力シート!R209)</f>
        <v/>
      </c>
      <c r="E180" s="211" t="str">
        <f>IF(基本情報入力シート!W209="","",基本情報入力シート!W209)</f>
        <v/>
      </c>
      <c r="F180" s="210" t="str">
        <f>IF(基本情報入力シート!X209="","",基本情報入力シート!X209)</f>
        <v/>
      </c>
      <c r="G180" s="211" t="str">
        <f>IF(基本情報入力シート!Y209="","",基本情報入力シート!Y209)</f>
        <v/>
      </c>
      <c r="H180" s="169" t="s">
        <v>11</v>
      </c>
      <c r="I180" s="170">
        <v>6</v>
      </c>
      <c r="J180" s="171" t="s">
        <v>105</v>
      </c>
      <c r="K180" s="198">
        <v>2</v>
      </c>
      <c r="L180" s="172" t="s">
        <v>106</v>
      </c>
      <c r="M180" s="170">
        <v>6</v>
      </c>
      <c r="N180" s="172" t="s">
        <v>105</v>
      </c>
      <c r="O180" s="198">
        <v>5</v>
      </c>
      <c r="P180" s="171" t="s">
        <v>108</v>
      </c>
      <c r="Q180" s="173" t="s">
        <v>109</v>
      </c>
      <c r="R180" s="174">
        <f t="shared" si="9"/>
        <v>4</v>
      </c>
      <c r="S180" s="173" t="s">
        <v>110</v>
      </c>
      <c r="T180" s="202"/>
      <c r="U180" s="203"/>
      <c r="V180" s="164" t="str">
        <f>IFERROR(ROUNDDOWN(ROUND(#REF!*#REF!,0)*#REF!,0)*2,"")</f>
        <v/>
      </c>
      <c r="W180" s="64" t="str">
        <f t="shared" si="10"/>
        <v>○</v>
      </c>
    </row>
    <row r="181" spans="1:23" ht="36.75" customHeight="1" thickBot="1">
      <c r="A181" s="165">
        <f t="shared" si="8"/>
        <v>171</v>
      </c>
      <c r="B181" s="195" t="str">
        <f>IF(基本情報入力シート!C210="","",基本情報入力シート!C210)</f>
        <v/>
      </c>
      <c r="C181" s="210" t="str">
        <f>IF(基本情報入力シート!M210="","",基本情報入力シート!M210)</f>
        <v/>
      </c>
      <c r="D181" s="210" t="str">
        <f>IF(基本情報入力シート!R210="","",基本情報入力シート!R210)</f>
        <v/>
      </c>
      <c r="E181" s="211" t="str">
        <f>IF(基本情報入力シート!W210="","",基本情報入力シート!W210)</f>
        <v/>
      </c>
      <c r="F181" s="210" t="str">
        <f>IF(基本情報入力シート!X210="","",基本情報入力シート!X210)</f>
        <v/>
      </c>
      <c r="G181" s="211" t="str">
        <f>IF(基本情報入力シート!Y210="","",基本情報入力シート!Y210)</f>
        <v/>
      </c>
      <c r="H181" s="169" t="s">
        <v>11</v>
      </c>
      <c r="I181" s="170">
        <v>6</v>
      </c>
      <c r="J181" s="171" t="s">
        <v>105</v>
      </c>
      <c r="K181" s="198">
        <v>2</v>
      </c>
      <c r="L181" s="172" t="s">
        <v>106</v>
      </c>
      <c r="M181" s="170">
        <v>6</v>
      </c>
      <c r="N181" s="172" t="s">
        <v>105</v>
      </c>
      <c r="O181" s="198">
        <v>5</v>
      </c>
      <c r="P181" s="171" t="s">
        <v>108</v>
      </c>
      <c r="Q181" s="173" t="s">
        <v>109</v>
      </c>
      <c r="R181" s="174">
        <f t="shared" si="9"/>
        <v>4</v>
      </c>
      <c r="S181" s="173" t="s">
        <v>110</v>
      </c>
      <c r="T181" s="202"/>
      <c r="U181" s="203"/>
      <c r="V181" s="164" t="str">
        <f>IFERROR(ROUNDDOWN(ROUND(#REF!*#REF!,0)*#REF!,0)*2,"")</f>
        <v/>
      </c>
      <c r="W181" s="64" t="str">
        <f t="shared" si="10"/>
        <v>○</v>
      </c>
    </row>
    <row r="182" spans="1:23" ht="36.75" customHeight="1" thickBot="1">
      <c r="A182" s="165">
        <f t="shared" si="8"/>
        <v>172</v>
      </c>
      <c r="B182" s="195" t="str">
        <f>IF(基本情報入力シート!C211="","",基本情報入力シート!C211)</f>
        <v/>
      </c>
      <c r="C182" s="210" t="str">
        <f>IF(基本情報入力シート!M211="","",基本情報入力シート!M211)</f>
        <v/>
      </c>
      <c r="D182" s="210" t="str">
        <f>IF(基本情報入力シート!R211="","",基本情報入力シート!R211)</f>
        <v/>
      </c>
      <c r="E182" s="211" t="str">
        <f>IF(基本情報入力シート!W211="","",基本情報入力シート!W211)</f>
        <v/>
      </c>
      <c r="F182" s="210" t="str">
        <f>IF(基本情報入力シート!X211="","",基本情報入力シート!X211)</f>
        <v/>
      </c>
      <c r="G182" s="211" t="str">
        <f>IF(基本情報入力シート!Y211="","",基本情報入力シート!Y211)</f>
        <v/>
      </c>
      <c r="H182" s="169" t="s">
        <v>11</v>
      </c>
      <c r="I182" s="170">
        <v>6</v>
      </c>
      <c r="J182" s="171" t="s">
        <v>105</v>
      </c>
      <c r="K182" s="198">
        <v>2</v>
      </c>
      <c r="L182" s="172" t="s">
        <v>106</v>
      </c>
      <c r="M182" s="170">
        <v>6</v>
      </c>
      <c r="N182" s="172" t="s">
        <v>105</v>
      </c>
      <c r="O182" s="198">
        <v>5</v>
      </c>
      <c r="P182" s="171" t="s">
        <v>108</v>
      </c>
      <c r="Q182" s="173" t="s">
        <v>109</v>
      </c>
      <c r="R182" s="174">
        <f t="shared" si="9"/>
        <v>4</v>
      </c>
      <c r="S182" s="173" t="s">
        <v>110</v>
      </c>
      <c r="T182" s="202"/>
      <c r="U182" s="203"/>
      <c r="V182" s="164" t="str">
        <f>IFERROR(ROUNDDOWN(ROUND(#REF!*#REF!,0)*#REF!,0)*2,"")</f>
        <v/>
      </c>
      <c r="W182" s="64" t="str">
        <f t="shared" si="10"/>
        <v>○</v>
      </c>
    </row>
    <row r="183" spans="1:23" ht="36.75" customHeight="1" thickBot="1">
      <c r="A183" s="165">
        <f t="shared" si="8"/>
        <v>173</v>
      </c>
      <c r="B183" s="195" t="str">
        <f>IF(基本情報入力シート!C212="","",基本情報入力シート!C212)</f>
        <v/>
      </c>
      <c r="C183" s="210" t="str">
        <f>IF(基本情報入力シート!M212="","",基本情報入力シート!M212)</f>
        <v/>
      </c>
      <c r="D183" s="210" t="str">
        <f>IF(基本情報入力シート!R212="","",基本情報入力シート!R212)</f>
        <v/>
      </c>
      <c r="E183" s="211" t="str">
        <f>IF(基本情報入力シート!W212="","",基本情報入力シート!W212)</f>
        <v/>
      </c>
      <c r="F183" s="210" t="str">
        <f>IF(基本情報入力シート!X212="","",基本情報入力シート!X212)</f>
        <v/>
      </c>
      <c r="G183" s="211" t="str">
        <f>IF(基本情報入力シート!Y212="","",基本情報入力シート!Y212)</f>
        <v/>
      </c>
      <c r="H183" s="169" t="s">
        <v>11</v>
      </c>
      <c r="I183" s="170">
        <v>6</v>
      </c>
      <c r="J183" s="171" t="s">
        <v>105</v>
      </c>
      <c r="K183" s="198">
        <v>2</v>
      </c>
      <c r="L183" s="172" t="s">
        <v>106</v>
      </c>
      <c r="M183" s="170">
        <v>6</v>
      </c>
      <c r="N183" s="172" t="s">
        <v>105</v>
      </c>
      <c r="O183" s="198">
        <v>5</v>
      </c>
      <c r="P183" s="171" t="s">
        <v>108</v>
      </c>
      <c r="Q183" s="173" t="s">
        <v>109</v>
      </c>
      <c r="R183" s="174">
        <f t="shared" si="9"/>
        <v>4</v>
      </c>
      <c r="S183" s="173" t="s">
        <v>110</v>
      </c>
      <c r="T183" s="202"/>
      <c r="U183" s="203"/>
      <c r="V183" s="164" t="str">
        <f>IFERROR(ROUNDDOWN(ROUND(#REF!*#REF!,0)*#REF!,0)*2,"")</f>
        <v/>
      </c>
      <c r="W183" s="64" t="str">
        <f t="shared" si="10"/>
        <v>○</v>
      </c>
    </row>
    <row r="184" spans="1:23" ht="36.75" customHeight="1" thickBot="1">
      <c r="A184" s="165">
        <f t="shared" si="8"/>
        <v>174</v>
      </c>
      <c r="B184" s="195" t="str">
        <f>IF(基本情報入力シート!C213="","",基本情報入力シート!C213)</f>
        <v/>
      </c>
      <c r="C184" s="210" t="str">
        <f>IF(基本情報入力シート!M213="","",基本情報入力シート!M213)</f>
        <v/>
      </c>
      <c r="D184" s="210" t="str">
        <f>IF(基本情報入力シート!R213="","",基本情報入力シート!R213)</f>
        <v/>
      </c>
      <c r="E184" s="211" t="str">
        <f>IF(基本情報入力シート!W213="","",基本情報入力シート!W213)</f>
        <v/>
      </c>
      <c r="F184" s="210" t="str">
        <f>IF(基本情報入力シート!X213="","",基本情報入力シート!X213)</f>
        <v/>
      </c>
      <c r="G184" s="211" t="str">
        <f>IF(基本情報入力シート!Y213="","",基本情報入力シート!Y213)</f>
        <v/>
      </c>
      <c r="H184" s="169" t="s">
        <v>11</v>
      </c>
      <c r="I184" s="170">
        <v>6</v>
      </c>
      <c r="J184" s="171" t="s">
        <v>105</v>
      </c>
      <c r="K184" s="198">
        <v>2</v>
      </c>
      <c r="L184" s="172" t="s">
        <v>106</v>
      </c>
      <c r="M184" s="170">
        <v>6</v>
      </c>
      <c r="N184" s="172" t="s">
        <v>105</v>
      </c>
      <c r="O184" s="198">
        <v>5</v>
      </c>
      <c r="P184" s="171" t="s">
        <v>108</v>
      </c>
      <c r="Q184" s="173" t="s">
        <v>109</v>
      </c>
      <c r="R184" s="174">
        <f t="shared" si="9"/>
        <v>4</v>
      </c>
      <c r="S184" s="173" t="s">
        <v>110</v>
      </c>
      <c r="T184" s="202"/>
      <c r="U184" s="203"/>
      <c r="V184" s="164" t="str">
        <f>IFERROR(ROUNDDOWN(ROUND(#REF!*#REF!,0)*#REF!,0)*2,"")</f>
        <v/>
      </c>
      <c r="W184" s="64" t="str">
        <f t="shared" si="10"/>
        <v>○</v>
      </c>
    </row>
    <row r="185" spans="1:23" ht="36.75" customHeight="1" thickBot="1">
      <c r="A185" s="165">
        <f t="shared" si="8"/>
        <v>175</v>
      </c>
      <c r="B185" s="195" t="str">
        <f>IF(基本情報入力シート!C214="","",基本情報入力シート!C214)</f>
        <v/>
      </c>
      <c r="C185" s="210" t="str">
        <f>IF(基本情報入力シート!M214="","",基本情報入力シート!M214)</f>
        <v/>
      </c>
      <c r="D185" s="210" t="str">
        <f>IF(基本情報入力シート!R214="","",基本情報入力シート!R214)</f>
        <v/>
      </c>
      <c r="E185" s="211" t="str">
        <f>IF(基本情報入力シート!W214="","",基本情報入力シート!W214)</f>
        <v/>
      </c>
      <c r="F185" s="210" t="str">
        <f>IF(基本情報入力シート!X214="","",基本情報入力シート!X214)</f>
        <v/>
      </c>
      <c r="G185" s="211" t="str">
        <f>IF(基本情報入力シート!Y214="","",基本情報入力シート!Y214)</f>
        <v/>
      </c>
      <c r="H185" s="169" t="s">
        <v>11</v>
      </c>
      <c r="I185" s="170">
        <v>6</v>
      </c>
      <c r="J185" s="171" t="s">
        <v>105</v>
      </c>
      <c r="K185" s="198">
        <v>2</v>
      </c>
      <c r="L185" s="172" t="s">
        <v>106</v>
      </c>
      <c r="M185" s="170">
        <v>6</v>
      </c>
      <c r="N185" s="172" t="s">
        <v>105</v>
      </c>
      <c r="O185" s="198">
        <v>5</v>
      </c>
      <c r="P185" s="171" t="s">
        <v>108</v>
      </c>
      <c r="Q185" s="173" t="s">
        <v>109</v>
      </c>
      <c r="R185" s="174">
        <f t="shared" si="9"/>
        <v>4</v>
      </c>
      <c r="S185" s="173" t="s">
        <v>110</v>
      </c>
      <c r="T185" s="202"/>
      <c r="U185" s="203"/>
      <c r="V185" s="164" t="str">
        <f>IFERROR(ROUNDDOWN(ROUND(#REF!*#REF!,0)*#REF!,0)*2,"")</f>
        <v/>
      </c>
      <c r="W185" s="64" t="str">
        <f t="shared" si="10"/>
        <v>○</v>
      </c>
    </row>
    <row r="186" spans="1:23" ht="36.75" customHeight="1" thickBot="1">
      <c r="A186" s="165">
        <f t="shared" si="8"/>
        <v>176</v>
      </c>
      <c r="B186" s="195" t="str">
        <f>IF(基本情報入力シート!C215="","",基本情報入力シート!C215)</f>
        <v/>
      </c>
      <c r="C186" s="210" t="str">
        <f>IF(基本情報入力シート!M215="","",基本情報入力シート!M215)</f>
        <v/>
      </c>
      <c r="D186" s="210" t="str">
        <f>IF(基本情報入力シート!R215="","",基本情報入力シート!R215)</f>
        <v/>
      </c>
      <c r="E186" s="211" t="str">
        <f>IF(基本情報入力シート!W215="","",基本情報入力シート!W215)</f>
        <v/>
      </c>
      <c r="F186" s="210" t="str">
        <f>IF(基本情報入力シート!X215="","",基本情報入力シート!X215)</f>
        <v/>
      </c>
      <c r="G186" s="211" t="str">
        <f>IF(基本情報入力シート!Y215="","",基本情報入力シート!Y215)</f>
        <v/>
      </c>
      <c r="H186" s="169" t="s">
        <v>11</v>
      </c>
      <c r="I186" s="170">
        <v>6</v>
      </c>
      <c r="J186" s="171" t="s">
        <v>105</v>
      </c>
      <c r="K186" s="198">
        <v>2</v>
      </c>
      <c r="L186" s="172" t="s">
        <v>106</v>
      </c>
      <c r="M186" s="170">
        <v>6</v>
      </c>
      <c r="N186" s="172" t="s">
        <v>105</v>
      </c>
      <c r="O186" s="198">
        <v>5</v>
      </c>
      <c r="P186" s="171" t="s">
        <v>108</v>
      </c>
      <c r="Q186" s="173" t="s">
        <v>109</v>
      </c>
      <c r="R186" s="174">
        <f t="shared" si="9"/>
        <v>4</v>
      </c>
      <c r="S186" s="173" t="s">
        <v>110</v>
      </c>
      <c r="T186" s="202"/>
      <c r="U186" s="203"/>
      <c r="V186" s="164" t="str">
        <f>IFERROR(ROUNDDOWN(ROUND(#REF!*#REF!,0)*#REF!,0)*2,"")</f>
        <v/>
      </c>
      <c r="W186" s="64" t="str">
        <f t="shared" si="10"/>
        <v>○</v>
      </c>
    </row>
    <row r="187" spans="1:23" ht="36.75" customHeight="1" thickBot="1">
      <c r="A187" s="165">
        <f t="shared" si="8"/>
        <v>177</v>
      </c>
      <c r="B187" s="195" t="str">
        <f>IF(基本情報入力シート!C216="","",基本情報入力シート!C216)</f>
        <v/>
      </c>
      <c r="C187" s="210" t="str">
        <f>IF(基本情報入力シート!M216="","",基本情報入力シート!M216)</f>
        <v/>
      </c>
      <c r="D187" s="210" t="str">
        <f>IF(基本情報入力シート!R216="","",基本情報入力シート!R216)</f>
        <v/>
      </c>
      <c r="E187" s="211" t="str">
        <f>IF(基本情報入力シート!W216="","",基本情報入力シート!W216)</f>
        <v/>
      </c>
      <c r="F187" s="210" t="str">
        <f>IF(基本情報入力シート!X216="","",基本情報入力シート!X216)</f>
        <v/>
      </c>
      <c r="G187" s="211" t="str">
        <f>IF(基本情報入力シート!Y216="","",基本情報入力シート!Y216)</f>
        <v/>
      </c>
      <c r="H187" s="169" t="s">
        <v>11</v>
      </c>
      <c r="I187" s="170">
        <v>6</v>
      </c>
      <c r="J187" s="171" t="s">
        <v>105</v>
      </c>
      <c r="K187" s="198">
        <v>2</v>
      </c>
      <c r="L187" s="172" t="s">
        <v>106</v>
      </c>
      <c r="M187" s="170">
        <v>6</v>
      </c>
      <c r="N187" s="172" t="s">
        <v>105</v>
      </c>
      <c r="O187" s="198">
        <v>5</v>
      </c>
      <c r="P187" s="171" t="s">
        <v>108</v>
      </c>
      <c r="Q187" s="173" t="s">
        <v>109</v>
      </c>
      <c r="R187" s="174">
        <f t="shared" si="9"/>
        <v>4</v>
      </c>
      <c r="S187" s="173" t="s">
        <v>110</v>
      </c>
      <c r="T187" s="202"/>
      <c r="U187" s="203"/>
      <c r="V187" s="164" t="str">
        <f>IFERROR(ROUNDDOWN(ROUND(#REF!*#REF!,0)*#REF!,0)*2,"")</f>
        <v/>
      </c>
      <c r="W187" s="64" t="str">
        <f t="shared" si="10"/>
        <v>○</v>
      </c>
    </row>
    <row r="188" spans="1:23" ht="36.75" customHeight="1" thickBot="1">
      <c r="A188" s="165">
        <f t="shared" si="8"/>
        <v>178</v>
      </c>
      <c r="B188" s="195" t="str">
        <f>IF(基本情報入力シート!C217="","",基本情報入力シート!C217)</f>
        <v/>
      </c>
      <c r="C188" s="210" t="str">
        <f>IF(基本情報入力シート!M217="","",基本情報入力シート!M217)</f>
        <v/>
      </c>
      <c r="D188" s="210" t="str">
        <f>IF(基本情報入力シート!R217="","",基本情報入力シート!R217)</f>
        <v/>
      </c>
      <c r="E188" s="211" t="str">
        <f>IF(基本情報入力シート!W217="","",基本情報入力シート!W217)</f>
        <v/>
      </c>
      <c r="F188" s="210" t="str">
        <f>IF(基本情報入力シート!X217="","",基本情報入力シート!X217)</f>
        <v/>
      </c>
      <c r="G188" s="211" t="str">
        <f>IF(基本情報入力シート!Y217="","",基本情報入力シート!Y217)</f>
        <v/>
      </c>
      <c r="H188" s="169" t="s">
        <v>11</v>
      </c>
      <c r="I188" s="170">
        <v>6</v>
      </c>
      <c r="J188" s="171" t="s">
        <v>105</v>
      </c>
      <c r="K188" s="198">
        <v>2</v>
      </c>
      <c r="L188" s="172" t="s">
        <v>106</v>
      </c>
      <c r="M188" s="170">
        <v>6</v>
      </c>
      <c r="N188" s="172" t="s">
        <v>105</v>
      </c>
      <c r="O188" s="198">
        <v>5</v>
      </c>
      <c r="P188" s="171" t="s">
        <v>108</v>
      </c>
      <c r="Q188" s="173" t="s">
        <v>109</v>
      </c>
      <c r="R188" s="174">
        <f t="shared" si="9"/>
        <v>4</v>
      </c>
      <c r="S188" s="173" t="s">
        <v>110</v>
      </c>
      <c r="T188" s="202"/>
      <c r="U188" s="203"/>
      <c r="V188" s="164" t="str">
        <f>IFERROR(ROUNDDOWN(ROUND(#REF!*#REF!,0)*#REF!,0)*2,"")</f>
        <v/>
      </c>
      <c r="W188" s="64" t="str">
        <f t="shared" si="10"/>
        <v>○</v>
      </c>
    </row>
    <row r="189" spans="1:23" ht="36.75" customHeight="1" thickBot="1">
      <c r="A189" s="165">
        <f t="shared" si="8"/>
        <v>179</v>
      </c>
      <c r="B189" s="195" t="str">
        <f>IF(基本情報入力シート!C218="","",基本情報入力シート!C218)</f>
        <v/>
      </c>
      <c r="C189" s="210" t="str">
        <f>IF(基本情報入力シート!M218="","",基本情報入力シート!M218)</f>
        <v/>
      </c>
      <c r="D189" s="210" t="str">
        <f>IF(基本情報入力シート!R218="","",基本情報入力シート!R218)</f>
        <v/>
      </c>
      <c r="E189" s="211" t="str">
        <f>IF(基本情報入力シート!W218="","",基本情報入力シート!W218)</f>
        <v/>
      </c>
      <c r="F189" s="210" t="str">
        <f>IF(基本情報入力シート!X218="","",基本情報入力シート!X218)</f>
        <v/>
      </c>
      <c r="G189" s="211" t="str">
        <f>IF(基本情報入力シート!Y218="","",基本情報入力シート!Y218)</f>
        <v/>
      </c>
      <c r="H189" s="169" t="s">
        <v>11</v>
      </c>
      <c r="I189" s="170">
        <v>6</v>
      </c>
      <c r="J189" s="171" t="s">
        <v>105</v>
      </c>
      <c r="K189" s="198">
        <v>2</v>
      </c>
      <c r="L189" s="172" t="s">
        <v>106</v>
      </c>
      <c r="M189" s="170">
        <v>6</v>
      </c>
      <c r="N189" s="172" t="s">
        <v>105</v>
      </c>
      <c r="O189" s="198">
        <v>5</v>
      </c>
      <c r="P189" s="171" t="s">
        <v>108</v>
      </c>
      <c r="Q189" s="173" t="s">
        <v>109</v>
      </c>
      <c r="R189" s="174">
        <f t="shared" si="9"/>
        <v>4</v>
      </c>
      <c r="S189" s="173" t="s">
        <v>110</v>
      </c>
      <c r="T189" s="202"/>
      <c r="U189" s="203"/>
      <c r="V189" s="164" t="str">
        <f>IFERROR(ROUNDDOWN(ROUND(#REF!*#REF!,0)*#REF!,0)*2,"")</f>
        <v/>
      </c>
      <c r="W189" s="64" t="str">
        <f t="shared" si="10"/>
        <v>○</v>
      </c>
    </row>
    <row r="190" spans="1:23" ht="36.75" customHeight="1" thickBot="1">
      <c r="A190" s="165">
        <f t="shared" si="8"/>
        <v>180</v>
      </c>
      <c r="B190" s="195" t="str">
        <f>IF(基本情報入力シート!C219="","",基本情報入力シート!C219)</f>
        <v/>
      </c>
      <c r="C190" s="210" t="str">
        <f>IF(基本情報入力シート!M219="","",基本情報入力シート!M219)</f>
        <v/>
      </c>
      <c r="D190" s="210" t="str">
        <f>IF(基本情報入力シート!R219="","",基本情報入力シート!R219)</f>
        <v/>
      </c>
      <c r="E190" s="211" t="str">
        <f>IF(基本情報入力シート!W219="","",基本情報入力シート!W219)</f>
        <v/>
      </c>
      <c r="F190" s="210" t="str">
        <f>IF(基本情報入力シート!X219="","",基本情報入力シート!X219)</f>
        <v/>
      </c>
      <c r="G190" s="211" t="str">
        <f>IF(基本情報入力シート!Y219="","",基本情報入力シート!Y219)</f>
        <v/>
      </c>
      <c r="H190" s="169" t="s">
        <v>11</v>
      </c>
      <c r="I190" s="170">
        <v>6</v>
      </c>
      <c r="J190" s="171" t="s">
        <v>105</v>
      </c>
      <c r="K190" s="198">
        <v>2</v>
      </c>
      <c r="L190" s="172" t="s">
        <v>106</v>
      </c>
      <c r="M190" s="170">
        <v>6</v>
      </c>
      <c r="N190" s="172" t="s">
        <v>105</v>
      </c>
      <c r="O190" s="198">
        <v>5</v>
      </c>
      <c r="P190" s="171" t="s">
        <v>108</v>
      </c>
      <c r="Q190" s="173" t="s">
        <v>109</v>
      </c>
      <c r="R190" s="174">
        <f t="shared" si="9"/>
        <v>4</v>
      </c>
      <c r="S190" s="173" t="s">
        <v>110</v>
      </c>
      <c r="T190" s="202"/>
      <c r="U190" s="203"/>
      <c r="V190" s="164" t="str">
        <f>IFERROR(ROUNDDOWN(ROUND(#REF!*#REF!,0)*#REF!,0)*2,"")</f>
        <v/>
      </c>
      <c r="W190" s="64" t="str">
        <f t="shared" si="10"/>
        <v>○</v>
      </c>
    </row>
    <row r="191" spans="1:23" ht="36.75" customHeight="1" thickBot="1">
      <c r="A191" s="165">
        <f t="shared" si="8"/>
        <v>181</v>
      </c>
      <c r="B191" s="195" t="str">
        <f>IF(基本情報入力シート!C220="","",基本情報入力シート!C220)</f>
        <v/>
      </c>
      <c r="C191" s="210" t="str">
        <f>IF(基本情報入力シート!M220="","",基本情報入力シート!M220)</f>
        <v/>
      </c>
      <c r="D191" s="210" t="str">
        <f>IF(基本情報入力シート!R220="","",基本情報入力シート!R220)</f>
        <v/>
      </c>
      <c r="E191" s="211" t="str">
        <f>IF(基本情報入力シート!W220="","",基本情報入力シート!W220)</f>
        <v/>
      </c>
      <c r="F191" s="210" t="str">
        <f>IF(基本情報入力シート!X220="","",基本情報入力シート!X220)</f>
        <v/>
      </c>
      <c r="G191" s="211" t="str">
        <f>IF(基本情報入力シート!Y220="","",基本情報入力シート!Y220)</f>
        <v/>
      </c>
      <c r="H191" s="169" t="s">
        <v>11</v>
      </c>
      <c r="I191" s="170">
        <v>6</v>
      </c>
      <c r="J191" s="171" t="s">
        <v>105</v>
      </c>
      <c r="K191" s="198">
        <v>2</v>
      </c>
      <c r="L191" s="172" t="s">
        <v>106</v>
      </c>
      <c r="M191" s="170">
        <v>6</v>
      </c>
      <c r="N191" s="172" t="s">
        <v>105</v>
      </c>
      <c r="O191" s="198">
        <v>5</v>
      </c>
      <c r="P191" s="171" t="s">
        <v>108</v>
      </c>
      <c r="Q191" s="173" t="s">
        <v>109</v>
      </c>
      <c r="R191" s="174">
        <f t="shared" si="9"/>
        <v>4</v>
      </c>
      <c r="S191" s="173" t="s">
        <v>110</v>
      </c>
      <c r="T191" s="202"/>
      <c r="U191" s="203"/>
      <c r="V191" s="164" t="str">
        <f>IFERROR(ROUNDDOWN(ROUND(#REF!*#REF!,0)*#REF!,0)*2,"")</f>
        <v/>
      </c>
      <c r="W191" s="64" t="str">
        <f t="shared" si="10"/>
        <v>○</v>
      </c>
    </row>
    <row r="192" spans="1:23" ht="36.75" customHeight="1" thickBot="1">
      <c r="A192" s="165">
        <f t="shared" si="8"/>
        <v>182</v>
      </c>
      <c r="B192" s="195" t="str">
        <f>IF(基本情報入力シート!C221="","",基本情報入力シート!C221)</f>
        <v/>
      </c>
      <c r="C192" s="210" t="str">
        <f>IF(基本情報入力シート!M221="","",基本情報入力シート!M221)</f>
        <v/>
      </c>
      <c r="D192" s="210" t="str">
        <f>IF(基本情報入力シート!R221="","",基本情報入力シート!R221)</f>
        <v/>
      </c>
      <c r="E192" s="211" t="str">
        <f>IF(基本情報入力シート!W221="","",基本情報入力シート!W221)</f>
        <v/>
      </c>
      <c r="F192" s="210" t="str">
        <f>IF(基本情報入力シート!X221="","",基本情報入力シート!X221)</f>
        <v/>
      </c>
      <c r="G192" s="211" t="str">
        <f>IF(基本情報入力シート!Y221="","",基本情報入力シート!Y221)</f>
        <v/>
      </c>
      <c r="H192" s="169" t="s">
        <v>11</v>
      </c>
      <c r="I192" s="170">
        <v>6</v>
      </c>
      <c r="J192" s="171" t="s">
        <v>105</v>
      </c>
      <c r="K192" s="198">
        <v>2</v>
      </c>
      <c r="L192" s="172" t="s">
        <v>106</v>
      </c>
      <c r="M192" s="170">
        <v>6</v>
      </c>
      <c r="N192" s="172" t="s">
        <v>105</v>
      </c>
      <c r="O192" s="198">
        <v>5</v>
      </c>
      <c r="P192" s="171" t="s">
        <v>108</v>
      </c>
      <c r="Q192" s="173" t="s">
        <v>109</v>
      </c>
      <c r="R192" s="174">
        <f t="shared" si="9"/>
        <v>4</v>
      </c>
      <c r="S192" s="173" t="s">
        <v>110</v>
      </c>
      <c r="T192" s="202"/>
      <c r="U192" s="203"/>
      <c r="V192" s="164" t="str">
        <f>IFERROR(ROUNDDOWN(ROUND(#REF!*#REF!,0)*#REF!,0)*2,"")</f>
        <v/>
      </c>
      <c r="W192" s="64" t="str">
        <f t="shared" si="10"/>
        <v>○</v>
      </c>
    </row>
    <row r="193" spans="1:23" ht="36.75" customHeight="1" thickBot="1">
      <c r="A193" s="165">
        <f t="shared" si="8"/>
        <v>183</v>
      </c>
      <c r="B193" s="195" t="str">
        <f>IF(基本情報入力シート!C222="","",基本情報入力シート!C222)</f>
        <v/>
      </c>
      <c r="C193" s="210" t="str">
        <f>IF(基本情報入力シート!M222="","",基本情報入力シート!M222)</f>
        <v/>
      </c>
      <c r="D193" s="210" t="str">
        <f>IF(基本情報入力シート!R222="","",基本情報入力シート!R222)</f>
        <v/>
      </c>
      <c r="E193" s="211" t="str">
        <f>IF(基本情報入力シート!W222="","",基本情報入力シート!W222)</f>
        <v/>
      </c>
      <c r="F193" s="210" t="str">
        <f>IF(基本情報入力シート!X222="","",基本情報入力シート!X222)</f>
        <v/>
      </c>
      <c r="G193" s="211" t="str">
        <f>IF(基本情報入力シート!Y222="","",基本情報入力シート!Y222)</f>
        <v/>
      </c>
      <c r="H193" s="169" t="s">
        <v>11</v>
      </c>
      <c r="I193" s="170">
        <v>6</v>
      </c>
      <c r="J193" s="171" t="s">
        <v>105</v>
      </c>
      <c r="K193" s="198">
        <v>2</v>
      </c>
      <c r="L193" s="172" t="s">
        <v>106</v>
      </c>
      <c r="M193" s="170">
        <v>6</v>
      </c>
      <c r="N193" s="172" t="s">
        <v>105</v>
      </c>
      <c r="O193" s="198">
        <v>5</v>
      </c>
      <c r="P193" s="171" t="s">
        <v>108</v>
      </c>
      <c r="Q193" s="173" t="s">
        <v>109</v>
      </c>
      <c r="R193" s="174">
        <f t="shared" si="9"/>
        <v>4</v>
      </c>
      <c r="S193" s="173" t="s">
        <v>110</v>
      </c>
      <c r="T193" s="202"/>
      <c r="U193" s="203"/>
      <c r="V193" s="164" t="str">
        <f>IFERROR(ROUNDDOWN(ROUND(#REF!*#REF!,0)*#REF!,0)*2,"")</f>
        <v/>
      </c>
      <c r="W193" s="64" t="str">
        <f t="shared" si="10"/>
        <v>○</v>
      </c>
    </row>
    <row r="194" spans="1:23" ht="36.75" customHeight="1" thickBot="1">
      <c r="A194" s="165">
        <f t="shared" si="8"/>
        <v>184</v>
      </c>
      <c r="B194" s="195" t="str">
        <f>IF(基本情報入力シート!C223="","",基本情報入力シート!C223)</f>
        <v/>
      </c>
      <c r="C194" s="210" t="str">
        <f>IF(基本情報入力シート!M223="","",基本情報入力シート!M223)</f>
        <v/>
      </c>
      <c r="D194" s="210" t="str">
        <f>IF(基本情報入力シート!R223="","",基本情報入力シート!R223)</f>
        <v/>
      </c>
      <c r="E194" s="211" t="str">
        <f>IF(基本情報入力シート!W223="","",基本情報入力シート!W223)</f>
        <v/>
      </c>
      <c r="F194" s="210" t="str">
        <f>IF(基本情報入力シート!X223="","",基本情報入力シート!X223)</f>
        <v/>
      </c>
      <c r="G194" s="211" t="str">
        <f>IF(基本情報入力シート!Y223="","",基本情報入力シート!Y223)</f>
        <v/>
      </c>
      <c r="H194" s="169" t="s">
        <v>11</v>
      </c>
      <c r="I194" s="170">
        <v>6</v>
      </c>
      <c r="J194" s="171" t="s">
        <v>105</v>
      </c>
      <c r="K194" s="198">
        <v>2</v>
      </c>
      <c r="L194" s="172" t="s">
        <v>106</v>
      </c>
      <c r="M194" s="170">
        <v>6</v>
      </c>
      <c r="N194" s="172" t="s">
        <v>105</v>
      </c>
      <c r="O194" s="198">
        <v>5</v>
      </c>
      <c r="P194" s="171" t="s">
        <v>108</v>
      </c>
      <c r="Q194" s="173" t="s">
        <v>109</v>
      </c>
      <c r="R194" s="174">
        <f t="shared" si="9"/>
        <v>4</v>
      </c>
      <c r="S194" s="173" t="s">
        <v>110</v>
      </c>
      <c r="T194" s="202"/>
      <c r="U194" s="203"/>
      <c r="V194" s="164" t="str">
        <f>IFERROR(ROUNDDOWN(ROUND(#REF!*#REF!,0)*#REF!,0)*2,"")</f>
        <v/>
      </c>
      <c r="W194" s="64" t="str">
        <f t="shared" si="10"/>
        <v>○</v>
      </c>
    </row>
    <row r="195" spans="1:23" ht="36.75" customHeight="1" thickBot="1">
      <c r="A195" s="165">
        <f t="shared" si="8"/>
        <v>185</v>
      </c>
      <c r="B195" s="195" t="str">
        <f>IF(基本情報入力シート!C224="","",基本情報入力シート!C224)</f>
        <v/>
      </c>
      <c r="C195" s="210" t="str">
        <f>IF(基本情報入力シート!M224="","",基本情報入力シート!M224)</f>
        <v/>
      </c>
      <c r="D195" s="210" t="str">
        <f>IF(基本情報入力シート!R224="","",基本情報入力シート!R224)</f>
        <v/>
      </c>
      <c r="E195" s="211" t="str">
        <f>IF(基本情報入力シート!W224="","",基本情報入力シート!W224)</f>
        <v/>
      </c>
      <c r="F195" s="210" t="str">
        <f>IF(基本情報入力シート!X224="","",基本情報入力シート!X224)</f>
        <v/>
      </c>
      <c r="G195" s="211" t="str">
        <f>IF(基本情報入力シート!Y224="","",基本情報入力シート!Y224)</f>
        <v/>
      </c>
      <c r="H195" s="169" t="s">
        <v>11</v>
      </c>
      <c r="I195" s="170">
        <v>6</v>
      </c>
      <c r="J195" s="171" t="s">
        <v>105</v>
      </c>
      <c r="K195" s="198">
        <v>2</v>
      </c>
      <c r="L195" s="172" t="s">
        <v>106</v>
      </c>
      <c r="M195" s="170">
        <v>6</v>
      </c>
      <c r="N195" s="172" t="s">
        <v>105</v>
      </c>
      <c r="O195" s="198">
        <v>5</v>
      </c>
      <c r="P195" s="171" t="s">
        <v>108</v>
      </c>
      <c r="Q195" s="173" t="s">
        <v>109</v>
      </c>
      <c r="R195" s="174">
        <f t="shared" si="9"/>
        <v>4</v>
      </c>
      <c r="S195" s="173" t="s">
        <v>110</v>
      </c>
      <c r="T195" s="202"/>
      <c r="U195" s="203"/>
      <c r="V195" s="164" t="str">
        <f>IFERROR(ROUNDDOWN(ROUND(#REF!*#REF!,0)*#REF!,0)*2,"")</f>
        <v/>
      </c>
      <c r="W195" s="64" t="str">
        <f t="shared" si="10"/>
        <v>○</v>
      </c>
    </row>
    <row r="196" spans="1:23" ht="36.75" customHeight="1" thickBot="1">
      <c r="A196" s="165">
        <f t="shared" si="8"/>
        <v>186</v>
      </c>
      <c r="B196" s="195" t="str">
        <f>IF(基本情報入力シート!C225="","",基本情報入力シート!C225)</f>
        <v/>
      </c>
      <c r="C196" s="210" t="str">
        <f>IF(基本情報入力シート!M225="","",基本情報入力シート!M225)</f>
        <v/>
      </c>
      <c r="D196" s="210" t="str">
        <f>IF(基本情報入力シート!R225="","",基本情報入力シート!R225)</f>
        <v/>
      </c>
      <c r="E196" s="211" t="str">
        <f>IF(基本情報入力シート!W225="","",基本情報入力シート!W225)</f>
        <v/>
      </c>
      <c r="F196" s="210" t="str">
        <f>IF(基本情報入力シート!X225="","",基本情報入力シート!X225)</f>
        <v/>
      </c>
      <c r="G196" s="211" t="str">
        <f>IF(基本情報入力シート!Y225="","",基本情報入力シート!Y225)</f>
        <v/>
      </c>
      <c r="H196" s="169" t="s">
        <v>11</v>
      </c>
      <c r="I196" s="170">
        <v>6</v>
      </c>
      <c r="J196" s="171" t="s">
        <v>105</v>
      </c>
      <c r="K196" s="198">
        <v>2</v>
      </c>
      <c r="L196" s="172" t="s">
        <v>106</v>
      </c>
      <c r="M196" s="170">
        <v>6</v>
      </c>
      <c r="N196" s="172" t="s">
        <v>105</v>
      </c>
      <c r="O196" s="198">
        <v>5</v>
      </c>
      <c r="P196" s="171" t="s">
        <v>108</v>
      </c>
      <c r="Q196" s="173" t="s">
        <v>109</v>
      </c>
      <c r="R196" s="174">
        <f t="shared" si="9"/>
        <v>4</v>
      </c>
      <c r="S196" s="173" t="s">
        <v>110</v>
      </c>
      <c r="T196" s="202"/>
      <c r="U196" s="203"/>
      <c r="V196" s="164" t="str">
        <f>IFERROR(ROUNDDOWN(ROUND(#REF!*#REF!,0)*#REF!,0)*2,"")</f>
        <v/>
      </c>
      <c r="W196" s="64" t="str">
        <f t="shared" si="10"/>
        <v>○</v>
      </c>
    </row>
    <row r="197" spans="1:23" ht="36.75" customHeight="1" thickBot="1">
      <c r="A197" s="165">
        <f t="shared" si="8"/>
        <v>187</v>
      </c>
      <c r="B197" s="195" t="str">
        <f>IF(基本情報入力シート!C226="","",基本情報入力シート!C226)</f>
        <v/>
      </c>
      <c r="C197" s="210" t="str">
        <f>IF(基本情報入力シート!M226="","",基本情報入力シート!M226)</f>
        <v/>
      </c>
      <c r="D197" s="210" t="str">
        <f>IF(基本情報入力シート!R226="","",基本情報入力シート!R226)</f>
        <v/>
      </c>
      <c r="E197" s="211" t="str">
        <f>IF(基本情報入力シート!W226="","",基本情報入力シート!W226)</f>
        <v/>
      </c>
      <c r="F197" s="210" t="str">
        <f>IF(基本情報入力シート!X226="","",基本情報入力シート!X226)</f>
        <v/>
      </c>
      <c r="G197" s="211" t="str">
        <f>IF(基本情報入力シート!Y226="","",基本情報入力シート!Y226)</f>
        <v/>
      </c>
      <c r="H197" s="169" t="s">
        <v>11</v>
      </c>
      <c r="I197" s="170">
        <v>6</v>
      </c>
      <c r="J197" s="171" t="s">
        <v>105</v>
      </c>
      <c r="K197" s="198">
        <v>2</v>
      </c>
      <c r="L197" s="172" t="s">
        <v>106</v>
      </c>
      <c r="M197" s="170">
        <v>6</v>
      </c>
      <c r="N197" s="172" t="s">
        <v>105</v>
      </c>
      <c r="O197" s="198">
        <v>5</v>
      </c>
      <c r="P197" s="171" t="s">
        <v>108</v>
      </c>
      <c r="Q197" s="173" t="s">
        <v>109</v>
      </c>
      <c r="R197" s="174">
        <f t="shared" si="9"/>
        <v>4</v>
      </c>
      <c r="S197" s="173" t="s">
        <v>110</v>
      </c>
      <c r="T197" s="202"/>
      <c r="U197" s="203"/>
      <c r="V197" s="164" t="str">
        <f>IFERROR(ROUNDDOWN(ROUND(#REF!*#REF!,0)*#REF!,0)*2,"")</f>
        <v/>
      </c>
      <c r="W197" s="64" t="str">
        <f t="shared" si="10"/>
        <v>○</v>
      </c>
    </row>
    <row r="198" spans="1:23" ht="36.75" customHeight="1" thickBot="1">
      <c r="A198" s="165">
        <f t="shared" si="8"/>
        <v>188</v>
      </c>
      <c r="B198" s="195" t="str">
        <f>IF(基本情報入力シート!C227="","",基本情報入力シート!C227)</f>
        <v/>
      </c>
      <c r="C198" s="210" t="str">
        <f>IF(基本情報入力シート!M227="","",基本情報入力シート!M227)</f>
        <v/>
      </c>
      <c r="D198" s="210" t="str">
        <f>IF(基本情報入力シート!R227="","",基本情報入力シート!R227)</f>
        <v/>
      </c>
      <c r="E198" s="211" t="str">
        <f>IF(基本情報入力シート!W227="","",基本情報入力シート!W227)</f>
        <v/>
      </c>
      <c r="F198" s="210" t="str">
        <f>IF(基本情報入力シート!X227="","",基本情報入力シート!X227)</f>
        <v/>
      </c>
      <c r="G198" s="211" t="str">
        <f>IF(基本情報入力シート!Y227="","",基本情報入力シート!Y227)</f>
        <v/>
      </c>
      <c r="H198" s="169" t="s">
        <v>11</v>
      </c>
      <c r="I198" s="170">
        <v>6</v>
      </c>
      <c r="J198" s="171" t="s">
        <v>105</v>
      </c>
      <c r="K198" s="198">
        <v>2</v>
      </c>
      <c r="L198" s="172" t="s">
        <v>106</v>
      </c>
      <c r="M198" s="170">
        <v>6</v>
      </c>
      <c r="N198" s="172" t="s">
        <v>105</v>
      </c>
      <c r="O198" s="198">
        <v>5</v>
      </c>
      <c r="P198" s="171" t="s">
        <v>108</v>
      </c>
      <c r="Q198" s="173" t="s">
        <v>109</v>
      </c>
      <c r="R198" s="174">
        <f t="shared" si="9"/>
        <v>4</v>
      </c>
      <c r="S198" s="173" t="s">
        <v>110</v>
      </c>
      <c r="T198" s="202"/>
      <c r="U198" s="203"/>
      <c r="V198" s="164" t="str">
        <f>IFERROR(ROUNDDOWN(ROUND(#REF!*#REF!,0)*#REF!,0)*2,"")</f>
        <v/>
      </c>
      <c r="W198" s="64" t="str">
        <f t="shared" si="10"/>
        <v>○</v>
      </c>
    </row>
    <row r="199" spans="1:23" ht="36.75" customHeight="1" thickBot="1">
      <c r="A199" s="165">
        <f t="shared" si="8"/>
        <v>189</v>
      </c>
      <c r="B199" s="195" t="str">
        <f>IF(基本情報入力シート!C228="","",基本情報入力シート!C228)</f>
        <v/>
      </c>
      <c r="C199" s="210" t="str">
        <f>IF(基本情報入力シート!M228="","",基本情報入力シート!M228)</f>
        <v/>
      </c>
      <c r="D199" s="210" t="str">
        <f>IF(基本情報入力シート!R228="","",基本情報入力シート!R228)</f>
        <v/>
      </c>
      <c r="E199" s="211" t="str">
        <f>IF(基本情報入力シート!W228="","",基本情報入力シート!W228)</f>
        <v/>
      </c>
      <c r="F199" s="210" t="str">
        <f>IF(基本情報入力シート!X228="","",基本情報入力シート!X228)</f>
        <v/>
      </c>
      <c r="G199" s="211" t="str">
        <f>IF(基本情報入力シート!Y228="","",基本情報入力シート!Y228)</f>
        <v/>
      </c>
      <c r="H199" s="169" t="s">
        <v>11</v>
      </c>
      <c r="I199" s="170">
        <v>6</v>
      </c>
      <c r="J199" s="171" t="s">
        <v>105</v>
      </c>
      <c r="K199" s="198">
        <v>2</v>
      </c>
      <c r="L199" s="172" t="s">
        <v>106</v>
      </c>
      <c r="M199" s="170">
        <v>6</v>
      </c>
      <c r="N199" s="172" t="s">
        <v>105</v>
      </c>
      <c r="O199" s="198">
        <v>5</v>
      </c>
      <c r="P199" s="171" t="s">
        <v>108</v>
      </c>
      <c r="Q199" s="173" t="s">
        <v>109</v>
      </c>
      <c r="R199" s="174">
        <f t="shared" si="9"/>
        <v>4</v>
      </c>
      <c r="S199" s="173" t="s">
        <v>110</v>
      </c>
      <c r="T199" s="202"/>
      <c r="U199" s="203"/>
      <c r="V199" s="164" t="str">
        <f>IFERROR(ROUNDDOWN(ROUND(#REF!*#REF!,0)*#REF!,0)*2,"")</f>
        <v/>
      </c>
      <c r="W199" s="64" t="str">
        <f t="shared" si="10"/>
        <v>○</v>
      </c>
    </row>
    <row r="200" spans="1:23" ht="36.75" customHeight="1" thickBot="1">
      <c r="A200" s="165">
        <f t="shared" si="8"/>
        <v>190</v>
      </c>
      <c r="B200" s="195" t="str">
        <f>IF(基本情報入力シート!C229="","",基本情報入力シート!C229)</f>
        <v/>
      </c>
      <c r="C200" s="210" t="str">
        <f>IF(基本情報入力シート!M229="","",基本情報入力シート!M229)</f>
        <v/>
      </c>
      <c r="D200" s="210" t="str">
        <f>IF(基本情報入力シート!R229="","",基本情報入力シート!R229)</f>
        <v/>
      </c>
      <c r="E200" s="211" t="str">
        <f>IF(基本情報入力シート!W229="","",基本情報入力シート!W229)</f>
        <v/>
      </c>
      <c r="F200" s="210" t="str">
        <f>IF(基本情報入力シート!X229="","",基本情報入力シート!X229)</f>
        <v/>
      </c>
      <c r="G200" s="211" t="str">
        <f>IF(基本情報入力シート!Y229="","",基本情報入力シート!Y229)</f>
        <v/>
      </c>
      <c r="H200" s="169" t="s">
        <v>11</v>
      </c>
      <c r="I200" s="170">
        <v>6</v>
      </c>
      <c r="J200" s="171" t="s">
        <v>105</v>
      </c>
      <c r="K200" s="198">
        <v>2</v>
      </c>
      <c r="L200" s="172" t="s">
        <v>106</v>
      </c>
      <c r="M200" s="170">
        <v>6</v>
      </c>
      <c r="N200" s="172" t="s">
        <v>105</v>
      </c>
      <c r="O200" s="198">
        <v>5</v>
      </c>
      <c r="P200" s="171" t="s">
        <v>108</v>
      </c>
      <c r="Q200" s="173" t="s">
        <v>109</v>
      </c>
      <c r="R200" s="174">
        <f t="shared" si="9"/>
        <v>4</v>
      </c>
      <c r="S200" s="173" t="s">
        <v>110</v>
      </c>
      <c r="T200" s="202"/>
      <c r="U200" s="203"/>
      <c r="V200" s="164" t="str">
        <f>IFERROR(ROUNDDOWN(ROUND(#REF!*#REF!,0)*#REF!,0)*2,"")</f>
        <v/>
      </c>
      <c r="W200" s="64" t="str">
        <f t="shared" si="10"/>
        <v>○</v>
      </c>
    </row>
    <row r="201" spans="1:23" ht="36.75" customHeight="1" thickBot="1">
      <c r="A201" s="165">
        <f t="shared" si="8"/>
        <v>191</v>
      </c>
      <c r="B201" s="195" t="str">
        <f>IF(基本情報入力シート!C230="","",基本情報入力シート!C230)</f>
        <v/>
      </c>
      <c r="C201" s="210" t="str">
        <f>IF(基本情報入力シート!M230="","",基本情報入力シート!M230)</f>
        <v/>
      </c>
      <c r="D201" s="210" t="str">
        <f>IF(基本情報入力シート!R230="","",基本情報入力シート!R230)</f>
        <v/>
      </c>
      <c r="E201" s="211" t="str">
        <f>IF(基本情報入力シート!W230="","",基本情報入力シート!W230)</f>
        <v/>
      </c>
      <c r="F201" s="210" t="str">
        <f>IF(基本情報入力シート!X230="","",基本情報入力シート!X230)</f>
        <v/>
      </c>
      <c r="G201" s="211" t="str">
        <f>IF(基本情報入力シート!Y230="","",基本情報入力シート!Y230)</f>
        <v/>
      </c>
      <c r="H201" s="169" t="s">
        <v>11</v>
      </c>
      <c r="I201" s="170">
        <v>6</v>
      </c>
      <c r="J201" s="171" t="s">
        <v>105</v>
      </c>
      <c r="K201" s="198">
        <v>2</v>
      </c>
      <c r="L201" s="172" t="s">
        <v>106</v>
      </c>
      <c r="M201" s="170">
        <v>6</v>
      </c>
      <c r="N201" s="172" t="s">
        <v>105</v>
      </c>
      <c r="O201" s="198">
        <v>5</v>
      </c>
      <c r="P201" s="171" t="s">
        <v>108</v>
      </c>
      <c r="Q201" s="173" t="s">
        <v>109</v>
      </c>
      <c r="R201" s="174">
        <f t="shared" si="9"/>
        <v>4</v>
      </c>
      <c r="S201" s="173" t="s">
        <v>110</v>
      </c>
      <c r="T201" s="202"/>
      <c r="U201" s="203"/>
      <c r="V201" s="164" t="str">
        <f>IFERROR(ROUNDDOWN(ROUND(#REF!*#REF!,0)*#REF!,0)*2,"")</f>
        <v/>
      </c>
      <c r="W201" s="64" t="str">
        <f t="shared" si="10"/>
        <v>○</v>
      </c>
    </row>
    <row r="202" spans="1:23" ht="36.75" customHeight="1" thickBot="1">
      <c r="A202" s="165">
        <f t="shared" si="8"/>
        <v>192</v>
      </c>
      <c r="B202" s="195" t="str">
        <f>IF(基本情報入力シート!C231="","",基本情報入力シート!C231)</f>
        <v/>
      </c>
      <c r="C202" s="210" t="str">
        <f>IF(基本情報入力シート!M231="","",基本情報入力シート!M231)</f>
        <v/>
      </c>
      <c r="D202" s="210" t="str">
        <f>IF(基本情報入力シート!R231="","",基本情報入力シート!R231)</f>
        <v/>
      </c>
      <c r="E202" s="211" t="str">
        <f>IF(基本情報入力シート!W231="","",基本情報入力シート!W231)</f>
        <v/>
      </c>
      <c r="F202" s="210" t="str">
        <f>IF(基本情報入力シート!X231="","",基本情報入力シート!X231)</f>
        <v/>
      </c>
      <c r="G202" s="211" t="str">
        <f>IF(基本情報入力シート!Y231="","",基本情報入力シート!Y231)</f>
        <v/>
      </c>
      <c r="H202" s="169" t="s">
        <v>11</v>
      </c>
      <c r="I202" s="170">
        <v>6</v>
      </c>
      <c r="J202" s="171" t="s">
        <v>105</v>
      </c>
      <c r="K202" s="198">
        <v>2</v>
      </c>
      <c r="L202" s="172" t="s">
        <v>106</v>
      </c>
      <c r="M202" s="170">
        <v>6</v>
      </c>
      <c r="N202" s="172" t="s">
        <v>105</v>
      </c>
      <c r="O202" s="198">
        <v>5</v>
      </c>
      <c r="P202" s="171" t="s">
        <v>108</v>
      </c>
      <c r="Q202" s="173" t="s">
        <v>109</v>
      </c>
      <c r="R202" s="174">
        <f t="shared" si="9"/>
        <v>4</v>
      </c>
      <c r="S202" s="173" t="s">
        <v>110</v>
      </c>
      <c r="T202" s="202"/>
      <c r="U202" s="203"/>
      <c r="V202" s="164" t="str">
        <f>IFERROR(ROUNDDOWN(ROUND(#REF!*#REF!,0)*#REF!,0)*2,"")</f>
        <v/>
      </c>
      <c r="W202" s="64" t="str">
        <f t="shared" si="10"/>
        <v>○</v>
      </c>
    </row>
    <row r="203" spans="1:23" ht="36.75" customHeight="1" thickBot="1">
      <c r="A203" s="165">
        <f t="shared" si="8"/>
        <v>193</v>
      </c>
      <c r="B203" s="195" t="str">
        <f>IF(基本情報入力シート!C232="","",基本情報入力シート!C232)</f>
        <v/>
      </c>
      <c r="C203" s="210" t="str">
        <f>IF(基本情報入力シート!M232="","",基本情報入力シート!M232)</f>
        <v/>
      </c>
      <c r="D203" s="210" t="str">
        <f>IF(基本情報入力シート!R232="","",基本情報入力シート!R232)</f>
        <v/>
      </c>
      <c r="E203" s="211" t="str">
        <f>IF(基本情報入力シート!W232="","",基本情報入力シート!W232)</f>
        <v/>
      </c>
      <c r="F203" s="210" t="str">
        <f>IF(基本情報入力シート!X232="","",基本情報入力シート!X232)</f>
        <v/>
      </c>
      <c r="G203" s="211" t="str">
        <f>IF(基本情報入力シート!Y232="","",基本情報入力シート!Y232)</f>
        <v/>
      </c>
      <c r="H203" s="169" t="s">
        <v>11</v>
      </c>
      <c r="I203" s="170">
        <v>6</v>
      </c>
      <c r="J203" s="171" t="s">
        <v>105</v>
      </c>
      <c r="K203" s="198">
        <v>2</v>
      </c>
      <c r="L203" s="172" t="s">
        <v>106</v>
      </c>
      <c r="M203" s="170">
        <v>6</v>
      </c>
      <c r="N203" s="172" t="s">
        <v>105</v>
      </c>
      <c r="O203" s="198">
        <v>5</v>
      </c>
      <c r="P203" s="171" t="s">
        <v>108</v>
      </c>
      <c r="Q203" s="173" t="s">
        <v>109</v>
      </c>
      <c r="R203" s="174">
        <f t="shared" si="9"/>
        <v>4</v>
      </c>
      <c r="S203" s="173" t="s">
        <v>110</v>
      </c>
      <c r="T203" s="202"/>
      <c r="U203" s="203"/>
      <c r="V203" s="164" t="str">
        <f>IFERROR(ROUNDDOWN(ROUND(#REF!*#REF!,0)*#REF!,0)*2,"")</f>
        <v/>
      </c>
      <c r="W203" s="64" t="str">
        <f t="shared" si="10"/>
        <v>○</v>
      </c>
    </row>
    <row r="204" spans="1:23" ht="36.75" customHeight="1" thickBot="1">
      <c r="A204" s="165">
        <f t="shared" si="8"/>
        <v>194</v>
      </c>
      <c r="B204" s="195" t="str">
        <f>IF(基本情報入力シート!C233="","",基本情報入力シート!C233)</f>
        <v/>
      </c>
      <c r="C204" s="210" t="str">
        <f>IF(基本情報入力シート!M233="","",基本情報入力シート!M233)</f>
        <v/>
      </c>
      <c r="D204" s="210" t="str">
        <f>IF(基本情報入力シート!R233="","",基本情報入力シート!R233)</f>
        <v/>
      </c>
      <c r="E204" s="211" t="str">
        <f>IF(基本情報入力シート!W233="","",基本情報入力シート!W233)</f>
        <v/>
      </c>
      <c r="F204" s="210" t="str">
        <f>IF(基本情報入力シート!X233="","",基本情報入力シート!X233)</f>
        <v/>
      </c>
      <c r="G204" s="211" t="str">
        <f>IF(基本情報入力シート!Y233="","",基本情報入力シート!Y233)</f>
        <v/>
      </c>
      <c r="H204" s="169" t="s">
        <v>11</v>
      </c>
      <c r="I204" s="170">
        <v>6</v>
      </c>
      <c r="J204" s="171" t="s">
        <v>105</v>
      </c>
      <c r="K204" s="198">
        <v>2</v>
      </c>
      <c r="L204" s="172" t="s">
        <v>106</v>
      </c>
      <c r="M204" s="170">
        <v>6</v>
      </c>
      <c r="N204" s="172" t="s">
        <v>105</v>
      </c>
      <c r="O204" s="198">
        <v>5</v>
      </c>
      <c r="P204" s="171" t="s">
        <v>108</v>
      </c>
      <c r="Q204" s="173" t="s">
        <v>109</v>
      </c>
      <c r="R204" s="174">
        <f t="shared" si="9"/>
        <v>4</v>
      </c>
      <c r="S204" s="173" t="s">
        <v>110</v>
      </c>
      <c r="T204" s="202"/>
      <c r="U204" s="203"/>
      <c r="V204" s="164" t="str">
        <f>IFERROR(ROUNDDOWN(ROUND(#REF!*#REF!,0)*#REF!,0)*2,"")</f>
        <v/>
      </c>
      <c r="W204" s="64" t="str">
        <f t="shared" si="10"/>
        <v>○</v>
      </c>
    </row>
    <row r="205" spans="1:23" ht="36.75" customHeight="1" thickBot="1">
      <c r="A205" s="165">
        <f t="shared" ref="A205:A210" si="11">A204+1</f>
        <v>195</v>
      </c>
      <c r="B205" s="195" t="str">
        <f>IF(基本情報入力シート!C234="","",基本情報入力シート!C234)</f>
        <v/>
      </c>
      <c r="C205" s="210" t="str">
        <f>IF(基本情報入力シート!M234="","",基本情報入力シート!M234)</f>
        <v/>
      </c>
      <c r="D205" s="210" t="str">
        <f>IF(基本情報入力シート!R234="","",基本情報入力シート!R234)</f>
        <v/>
      </c>
      <c r="E205" s="211" t="str">
        <f>IF(基本情報入力シート!W234="","",基本情報入力シート!W234)</f>
        <v/>
      </c>
      <c r="F205" s="210" t="str">
        <f>IF(基本情報入力シート!X234="","",基本情報入力シート!X234)</f>
        <v/>
      </c>
      <c r="G205" s="211" t="str">
        <f>IF(基本情報入力シート!Y234="","",基本情報入力シート!Y234)</f>
        <v/>
      </c>
      <c r="H205" s="169" t="s">
        <v>11</v>
      </c>
      <c r="I205" s="170">
        <v>6</v>
      </c>
      <c r="J205" s="171" t="s">
        <v>105</v>
      </c>
      <c r="K205" s="198">
        <v>2</v>
      </c>
      <c r="L205" s="172" t="s">
        <v>106</v>
      </c>
      <c r="M205" s="170">
        <v>6</v>
      </c>
      <c r="N205" s="172" t="s">
        <v>105</v>
      </c>
      <c r="O205" s="198">
        <v>5</v>
      </c>
      <c r="P205" s="171" t="s">
        <v>108</v>
      </c>
      <c r="Q205" s="173" t="s">
        <v>109</v>
      </c>
      <c r="R205" s="174">
        <f t="shared" si="9"/>
        <v>4</v>
      </c>
      <c r="S205" s="173" t="s">
        <v>110</v>
      </c>
      <c r="T205" s="202"/>
      <c r="U205" s="203"/>
      <c r="V205" s="164" t="str">
        <f>IFERROR(ROUNDDOWN(ROUND(#REF!*#REF!,0)*#REF!,0)*2,"")</f>
        <v/>
      </c>
      <c r="W205" s="64" t="str">
        <f t="shared" si="10"/>
        <v>○</v>
      </c>
    </row>
    <row r="206" spans="1:23" ht="36.75" customHeight="1" thickBot="1">
      <c r="A206" s="165">
        <f t="shared" si="11"/>
        <v>196</v>
      </c>
      <c r="B206" s="195" t="str">
        <f>IF(基本情報入力シート!C235="","",基本情報入力シート!C235)</f>
        <v/>
      </c>
      <c r="C206" s="210" t="str">
        <f>IF(基本情報入力シート!M235="","",基本情報入力シート!M235)</f>
        <v/>
      </c>
      <c r="D206" s="210" t="str">
        <f>IF(基本情報入力シート!R235="","",基本情報入力シート!R235)</f>
        <v/>
      </c>
      <c r="E206" s="211" t="str">
        <f>IF(基本情報入力シート!W235="","",基本情報入力シート!W235)</f>
        <v/>
      </c>
      <c r="F206" s="210" t="str">
        <f>IF(基本情報入力シート!X235="","",基本情報入力シート!X235)</f>
        <v/>
      </c>
      <c r="G206" s="211" t="str">
        <f>IF(基本情報入力シート!Y235="","",基本情報入力シート!Y235)</f>
        <v/>
      </c>
      <c r="H206" s="169" t="s">
        <v>11</v>
      </c>
      <c r="I206" s="170">
        <v>6</v>
      </c>
      <c r="J206" s="171" t="s">
        <v>105</v>
      </c>
      <c r="K206" s="198">
        <v>2</v>
      </c>
      <c r="L206" s="172" t="s">
        <v>106</v>
      </c>
      <c r="M206" s="170">
        <v>6</v>
      </c>
      <c r="N206" s="172" t="s">
        <v>105</v>
      </c>
      <c r="O206" s="198">
        <v>5</v>
      </c>
      <c r="P206" s="171" t="s">
        <v>108</v>
      </c>
      <c r="Q206" s="173" t="s">
        <v>109</v>
      </c>
      <c r="R206" s="174">
        <f t="shared" si="9"/>
        <v>4</v>
      </c>
      <c r="S206" s="173" t="s">
        <v>110</v>
      </c>
      <c r="T206" s="202"/>
      <c r="U206" s="203"/>
      <c r="V206" s="164" t="str">
        <f>IFERROR(ROUNDDOWN(ROUND(#REF!*#REF!,0)*#REF!,0)*2,"")</f>
        <v/>
      </c>
      <c r="W206" s="64" t="str">
        <f t="shared" si="10"/>
        <v>○</v>
      </c>
    </row>
    <row r="207" spans="1:23" ht="36.75" customHeight="1" thickBot="1">
      <c r="A207" s="165">
        <f t="shared" si="11"/>
        <v>197</v>
      </c>
      <c r="B207" s="195" t="str">
        <f>IF(基本情報入力シート!C236="","",基本情報入力シート!C236)</f>
        <v/>
      </c>
      <c r="C207" s="210" t="str">
        <f>IF(基本情報入力シート!M236="","",基本情報入力シート!M236)</f>
        <v/>
      </c>
      <c r="D207" s="210" t="str">
        <f>IF(基本情報入力シート!R236="","",基本情報入力シート!R236)</f>
        <v/>
      </c>
      <c r="E207" s="211" t="str">
        <f>IF(基本情報入力シート!W236="","",基本情報入力シート!W236)</f>
        <v/>
      </c>
      <c r="F207" s="210" t="str">
        <f>IF(基本情報入力シート!X236="","",基本情報入力シート!X236)</f>
        <v/>
      </c>
      <c r="G207" s="211" t="str">
        <f>IF(基本情報入力シート!Y236="","",基本情報入力シート!Y236)</f>
        <v/>
      </c>
      <c r="H207" s="169" t="s">
        <v>11</v>
      </c>
      <c r="I207" s="170">
        <v>6</v>
      </c>
      <c r="J207" s="171" t="s">
        <v>105</v>
      </c>
      <c r="K207" s="198">
        <v>2</v>
      </c>
      <c r="L207" s="172" t="s">
        <v>106</v>
      </c>
      <c r="M207" s="170">
        <v>6</v>
      </c>
      <c r="N207" s="172" t="s">
        <v>105</v>
      </c>
      <c r="O207" s="198">
        <v>5</v>
      </c>
      <c r="P207" s="171" t="s">
        <v>108</v>
      </c>
      <c r="Q207" s="173" t="s">
        <v>109</v>
      </c>
      <c r="R207" s="174">
        <f t="shared" si="9"/>
        <v>4</v>
      </c>
      <c r="S207" s="173" t="s">
        <v>110</v>
      </c>
      <c r="T207" s="202"/>
      <c r="U207" s="203"/>
      <c r="V207" s="164" t="str">
        <f>IFERROR(ROUNDDOWN(ROUND(#REF!*#REF!,0)*#REF!,0)*2,"")</f>
        <v/>
      </c>
      <c r="W207" s="64" t="str">
        <f t="shared" si="10"/>
        <v>○</v>
      </c>
    </row>
    <row r="208" spans="1:23" ht="36.75" customHeight="1" thickBot="1">
      <c r="A208" s="165">
        <f t="shared" si="11"/>
        <v>198</v>
      </c>
      <c r="B208" s="195" t="str">
        <f>IF(基本情報入力シート!C237="","",基本情報入力シート!C237)</f>
        <v/>
      </c>
      <c r="C208" s="210" t="str">
        <f>IF(基本情報入力シート!M237="","",基本情報入力シート!M237)</f>
        <v/>
      </c>
      <c r="D208" s="210" t="str">
        <f>IF(基本情報入力シート!R237="","",基本情報入力シート!R237)</f>
        <v/>
      </c>
      <c r="E208" s="211" t="str">
        <f>IF(基本情報入力シート!W237="","",基本情報入力シート!W237)</f>
        <v/>
      </c>
      <c r="F208" s="210" t="str">
        <f>IF(基本情報入力シート!X237="","",基本情報入力シート!X237)</f>
        <v/>
      </c>
      <c r="G208" s="211" t="str">
        <f>IF(基本情報入力シート!Y237="","",基本情報入力シート!Y237)</f>
        <v/>
      </c>
      <c r="H208" s="169" t="s">
        <v>11</v>
      </c>
      <c r="I208" s="170">
        <v>6</v>
      </c>
      <c r="J208" s="171" t="s">
        <v>105</v>
      </c>
      <c r="K208" s="198">
        <v>2</v>
      </c>
      <c r="L208" s="172" t="s">
        <v>106</v>
      </c>
      <c r="M208" s="170">
        <v>6</v>
      </c>
      <c r="N208" s="172" t="s">
        <v>105</v>
      </c>
      <c r="O208" s="198">
        <v>5</v>
      </c>
      <c r="P208" s="171" t="s">
        <v>108</v>
      </c>
      <c r="Q208" s="173" t="s">
        <v>109</v>
      </c>
      <c r="R208" s="174">
        <f t="shared" si="9"/>
        <v>4</v>
      </c>
      <c r="S208" s="173" t="s">
        <v>110</v>
      </c>
      <c r="T208" s="202"/>
      <c r="U208" s="203"/>
      <c r="V208" s="164" t="str">
        <f>IFERROR(ROUNDDOWN(ROUND(#REF!*#REF!,0)*#REF!,0)*2,"")</f>
        <v/>
      </c>
      <c r="W208" s="64" t="str">
        <f t="shared" si="10"/>
        <v>○</v>
      </c>
    </row>
    <row r="209" spans="1:23" ht="36.75" customHeight="1" thickBot="1">
      <c r="A209" s="165">
        <f t="shared" si="11"/>
        <v>199</v>
      </c>
      <c r="B209" s="195" t="str">
        <f>IF(基本情報入力シート!C238="","",基本情報入力シート!C238)</f>
        <v/>
      </c>
      <c r="C209" s="210" t="str">
        <f>IF(基本情報入力シート!M238="","",基本情報入力シート!M238)</f>
        <v/>
      </c>
      <c r="D209" s="210" t="str">
        <f>IF(基本情報入力シート!R238="","",基本情報入力シート!R238)</f>
        <v/>
      </c>
      <c r="E209" s="211" t="str">
        <f>IF(基本情報入力シート!W238="","",基本情報入力シート!W238)</f>
        <v/>
      </c>
      <c r="F209" s="210" t="str">
        <f>IF(基本情報入力シート!X238="","",基本情報入力シート!X238)</f>
        <v/>
      </c>
      <c r="G209" s="211" t="str">
        <f>IF(基本情報入力シート!Y238="","",基本情報入力シート!Y238)</f>
        <v/>
      </c>
      <c r="H209" s="169" t="s">
        <v>11</v>
      </c>
      <c r="I209" s="170">
        <v>6</v>
      </c>
      <c r="J209" s="171" t="s">
        <v>105</v>
      </c>
      <c r="K209" s="198">
        <v>2</v>
      </c>
      <c r="L209" s="172" t="s">
        <v>106</v>
      </c>
      <c r="M209" s="170">
        <v>6</v>
      </c>
      <c r="N209" s="172" t="s">
        <v>105</v>
      </c>
      <c r="O209" s="198">
        <v>5</v>
      </c>
      <c r="P209" s="171" t="s">
        <v>108</v>
      </c>
      <c r="Q209" s="173" t="s">
        <v>109</v>
      </c>
      <c r="R209" s="174">
        <f t="shared" si="9"/>
        <v>4</v>
      </c>
      <c r="S209" s="173" t="s">
        <v>110</v>
      </c>
      <c r="T209" s="202"/>
      <c r="U209" s="203"/>
      <c r="V209" s="164" t="str">
        <f>IFERROR(ROUNDDOWN(ROUND(#REF!*#REF!,0)*#REF!,0)*2,"")</f>
        <v/>
      </c>
      <c r="W209" s="64" t="str">
        <f t="shared" si="10"/>
        <v>○</v>
      </c>
    </row>
    <row r="210" spans="1:23" ht="36.75" customHeight="1" thickBot="1">
      <c r="A210" s="175">
        <f t="shared" si="11"/>
        <v>200</v>
      </c>
      <c r="B210" s="212" t="str">
        <f>IF(基本情報入力シート!C239="","",基本情報入力シート!C239)</f>
        <v/>
      </c>
      <c r="C210" s="213" t="str">
        <f>IF(基本情報入力シート!M239="","",基本情報入力シート!M239)</f>
        <v/>
      </c>
      <c r="D210" s="213" t="str">
        <f>IF(基本情報入力シート!R239="","",基本情報入力シート!R239)</f>
        <v/>
      </c>
      <c r="E210" s="176" t="str">
        <f>IF(基本情報入力シート!W239="","",基本情報入力シート!W239)</f>
        <v/>
      </c>
      <c r="F210" s="213" t="str">
        <f>IF(基本情報入力シート!X239="","",基本情報入力シート!X239)</f>
        <v/>
      </c>
      <c r="G210" s="176" t="str">
        <f>IF(基本情報入力シート!Y239="","",基本情報入力シート!Y239)</f>
        <v/>
      </c>
      <c r="H210" s="177" t="s">
        <v>11</v>
      </c>
      <c r="I210" s="178">
        <v>6</v>
      </c>
      <c r="J210" s="179" t="s">
        <v>105</v>
      </c>
      <c r="K210" s="199">
        <v>2</v>
      </c>
      <c r="L210" s="180" t="s">
        <v>106</v>
      </c>
      <c r="M210" s="178">
        <v>6</v>
      </c>
      <c r="N210" s="180" t="s">
        <v>105</v>
      </c>
      <c r="O210" s="199">
        <v>5</v>
      </c>
      <c r="P210" s="179" t="s">
        <v>108</v>
      </c>
      <c r="Q210" s="181" t="s">
        <v>109</v>
      </c>
      <c r="R210" s="182">
        <f t="shared" si="9"/>
        <v>4</v>
      </c>
      <c r="S210" s="181" t="s">
        <v>110</v>
      </c>
      <c r="T210" s="204"/>
      <c r="U210" s="205"/>
      <c r="V210" s="164" t="str">
        <f>IFERROR(ROUNDDOWN(ROUND(#REF!*#REF!,0)*#REF!,0)*2,"")</f>
        <v/>
      </c>
      <c r="W210" s="64" t="str">
        <f t="shared" si="10"/>
        <v>○</v>
      </c>
    </row>
    <row r="211" spans="1:23">
      <c r="D211" s="136"/>
      <c r="E211" s="136"/>
      <c r="F211" s="136"/>
      <c r="G211" s="136"/>
      <c r="K211" s="34"/>
      <c r="O211" s="34"/>
      <c r="T211" s="34"/>
      <c r="U211" s="34"/>
    </row>
    <row r="212" spans="1:23">
      <c r="D212" s="136"/>
      <c r="E212" s="136"/>
      <c r="F212" s="136"/>
      <c r="G212" s="136"/>
      <c r="K212" s="34"/>
      <c r="O212" s="34"/>
      <c r="T212" s="34"/>
      <c r="U212" s="34"/>
    </row>
    <row r="213" spans="1:23">
      <c r="D213" s="136"/>
      <c r="E213" s="136"/>
      <c r="F213" s="136"/>
      <c r="G213" s="136"/>
      <c r="K213" s="34"/>
      <c r="O213" s="34"/>
      <c r="T213" s="34"/>
      <c r="U213" s="34"/>
    </row>
    <row r="214" spans="1:23">
      <c r="D214" s="136"/>
      <c r="E214" s="136"/>
      <c r="F214" s="136"/>
      <c r="G214" s="136"/>
      <c r="K214" s="34"/>
      <c r="O214" s="34"/>
      <c r="T214" s="34"/>
      <c r="U214" s="34"/>
    </row>
    <row r="215" spans="1:23">
      <c r="D215" s="136"/>
      <c r="E215" s="136"/>
      <c r="F215" s="136"/>
      <c r="G215" s="136"/>
      <c r="K215" s="34"/>
      <c r="O215" s="34"/>
      <c r="T215" s="34"/>
      <c r="U215" s="34"/>
    </row>
    <row r="216" spans="1:23">
      <c r="D216" s="136"/>
      <c r="E216" s="136"/>
      <c r="F216" s="136"/>
      <c r="G216" s="136"/>
      <c r="K216" s="34"/>
      <c r="O216" s="34"/>
      <c r="T216" s="34"/>
      <c r="U216" s="34"/>
    </row>
    <row r="217" spans="1:23">
      <c r="D217" s="136"/>
      <c r="E217" s="136"/>
      <c r="F217" s="136"/>
      <c r="G217" s="136"/>
      <c r="K217" s="34"/>
      <c r="O217" s="34"/>
      <c r="T217" s="34"/>
      <c r="U217" s="34"/>
    </row>
    <row r="218" spans="1:23">
      <c r="D218" s="136"/>
      <c r="E218" s="136"/>
      <c r="F218" s="136"/>
      <c r="G218" s="136"/>
      <c r="K218" s="34"/>
      <c r="O218" s="34"/>
      <c r="T218" s="34"/>
      <c r="U218" s="34"/>
    </row>
    <row r="219" spans="1:23">
      <c r="D219" s="136"/>
      <c r="E219" s="136"/>
      <c r="F219" s="136"/>
      <c r="G219" s="136"/>
      <c r="K219" s="34"/>
      <c r="O219" s="34"/>
      <c r="T219" s="34"/>
      <c r="U219" s="34"/>
    </row>
    <row r="220" spans="1:23">
      <c r="D220" s="136"/>
      <c r="E220" s="136"/>
      <c r="F220" s="136"/>
      <c r="G220" s="136"/>
      <c r="K220" s="34"/>
      <c r="O220" s="34"/>
      <c r="T220" s="34"/>
      <c r="U220" s="34"/>
    </row>
    <row r="221" spans="1:23">
      <c r="D221" s="136"/>
      <c r="E221" s="136"/>
      <c r="F221" s="136"/>
      <c r="G221" s="136"/>
      <c r="K221" s="34"/>
      <c r="O221" s="34"/>
      <c r="T221" s="34"/>
      <c r="U221" s="34"/>
    </row>
    <row r="222" spans="1:23">
      <c r="D222" s="136"/>
      <c r="E222" s="136"/>
      <c r="F222" s="136"/>
      <c r="G222" s="136"/>
      <c r="K222" s="34"/>
      <c r="O222" s="34"/>
      <c r="T222" s="34"/>
      <c r="U222" s="34"/>
    </row>
    <row r="223" spans="1:23">
      <c r="D223" s="136"/>
      <c r="E223" s="136"/>
      <c r="F223" s="136"/>
      <c r="G223" s="136"/>
      <c r="K223" s="34"/>
      <c r="O223" s="34"/>
      <c r="T223" s="34"/>
      <c r="U223" s="34"/>
    </row>
    <row r="224" spans="1:23">
      <c r="D224" s="136"/>
      <c r="E224" s="136"/>
      <c r="F224" s="136"/>
      <c r="G224" s="136"/>
      <c r="K224" s="34"/>
      <c r="O224" s="34"/>
      <c r="T224" s="34"/>
      <c r="U224" s="34"/>
    </row>
    <row r="225" spans="4:21">
      <c r="D225" s="136"/>
      <c r="E225" s="136"/>
      <c r="F225" s="136"/>
      <c r="G225" s="136"/>
      <c r="K225" s="34"/>
      <c r="O225" s="34"/>
      <c r="T225" s="34"/>
      <c r="U225" s="34"/>
    </row>
    <row r="226" spans="4:21">
      <c r="D226" s="136"/>
      <c r="E226" s="136"/>
      <c r="F226" s="136"/>
      <c r="G226" s="136"/>
      <c r="K226" s="34"/>
      <c r="O226" s="34"/>
      <c r="T226" s="34"/>
      <c r="U226" s="34"/>
    </row>
    <row r="227" spans="4:21">
      <c r="D227" s="136"/>
      <c r="E227" s="136"/>
      <c r="F227" s="136"/>
      <c r="G227" s="136"/>
      <c r="K227" s="34"/>
      <c r="O227" s="34"/>
      <c r="T227" s="34"/>
      <c r="U227" s="34"/>
    </row>
    <row r="228" spans="4:21">
      <c r="D228" s="136"/>
      <c r="E228" s="136"/>
      <c r="F228" s="136"/>
      <c r="G228" s="136"/>
      <c r="K228" s="34"/>
      <c r="O228" s="34"/>
      <c r="T228" s="34"/>
      <c r="U228" s="34"/>
    </row>
    <row r="229" spans="4:21">
      <c r="D229" s="136"/>
      <c r="E229" s="136"/>
      <c r="F229" s="136"/>
      <c r="G229" s="136"/>
      <c r="K229" s="34"/>
      <c r="O229" s="34"/>
      <c r="T229" s="34"/>
      <c r="U229" s="34"/>
    </row>
    <row r="230" spans="4:21">
      <c r="D230" s="136"/>
      <c r="E230" s="136"/>
      <c r="F230" s="136"/>
      <c r="G230" s="136"/>
      <c r="K230" s="34"/>
      <c r="O230" s="34"/>
      <c r="T230" s="34"/>
      <c r="U230" s="34"/>
    </row>
    <row r="231" spans="4:21">
      <c r="D231" s="136"/>
      <c r="E231" s="136"/>
      <c r="F231" s="136"/>
      <c r="G231" s="136"/>
      <c r="K231" s="34"/>
      <c r="O231" s="34"/>
      <c r="T231" s="34"/>
      <c r="U231" s="34"/>
    </row>
    <row r="232" spans="4:21">
      <c r="D232" s="136"/>
      <c r="E232" s="136"/>
      <c r="F232" s="136"/>
      <c r="G232" s="136"/>
      <c r="K232" s="34"/>
      <c r="O232" s="34"/>
      <c r="T232" s="34"/>
      <c r="U232" s="34"/>
    </row>
    <row r="233" spans="4:21">
      <c r="D233" s="136"/>
      <c r="E233" s="136"/>
      <c r="F233" s="136"/>
      <c r="G233" s="136"/>
      <c r="K233" s="34"/>
      <c r="O233" s="34"/>
      <c r="T233" s="34"/>
      <c r="U233" s="34"/>
    </row>
    <row r="234" spans="4:21">
      <c r="D234" s="136"/>
      <c r="E234" s="136"/>
      <c r="F234" s="136"/>
      <c r="G234" s="136"/>
      <c r="K234" s="34"/>
      <c r="O234" s="34"/>
      <c r="T234" s="34"/>
      <c r="U234" s="34"/>
    </row>
    <row r="235" spans="4:21">
      <c r="D235" s="136"/>
      <c r="E235" s="136"/>
      <c r="F235" s="136"/>
      <c r="G235" s="136"/>
      <c r="K235" s="34"/>
      <c r="O235" s="34"/>
      <c r="T235" s="34"/>
      <c r="U235" s="34"/>
    </row>
    <row r="236" spans="4:21">
      <c r="D236" s="136"/>
      <c r="E236" s="136"/>
      <c r="F236" s="136"/>
      <c r="G236" s="136"/>
      <c r="K236" s="34"/>
      <c r="O236" s="34"/>
      <c r="T236" s="34"/>
      <c r="U236" s="34"/>
    </row>
    <row r="237" spans="4:21">
      <c r="D237" s="136"/>
      <c r="E237" s="136"/>
      <c r="F237" s="136"/>
      <c r="G237" s="136"/>
      <c r="K237" s="34"/>
      <c r="O237" s="34"/>
      <c r="T237" s="34"/>
      <c r="U237" s="34"/>
    </row>
    <row r="238" spans="4:21">
      <c r="D238" s="136"/>
      <c r="E238" s="136"/>
      <c r="F238" s="136"/>
      <c r="G238" s="136"/>
      <c r="K238" s="34"/>
      <c r="O238" s="34"/>
      <c r="T238" s="34"/>
      <c r="U238" s="34"/>
    </row>
    <row r="239" spans="4:21">
      <c r="D239" s="136"/>
      <c r="E239" s="136"/>
      <c r="F239" s="136"/>
      <c r="G239" s="136"/>
      <c r="K239" s="34"/>
      <c r="O239" s="34"/>
      <c r="T239" s="34"/>
      <c r="U239" s="34"/>
    </row>
    <row r="240" spans="4:21">
      <c r="D240" s="136"/>
      <c r="E240" s="136"/>
      <c r="F240" s="136"/>
      <c r="G240" s="136"/>
      <c r="K240" s="34"/>
      <c r="O240" s="34"/>
      <c r="T240" s="34"/>
      <c r="U240" s="34"/>
    </row>
    <row r="241" spans="4:21">
      <c r="D241" s="136"/>
      <c r="E241" s="136"/>
      <c r="F241" s="136"/>
      <c r="G241" s="136"/>
      <c r="K241" s="34"/>
      <c r="O241" s="34"/>
      <c r="T241" s="34"/>
      <c r="U241" s="34"/>
    </row>
    <row r="242" spans="4:21">
      <c r="D242" s="136"/>
      <c r="E242" s="136"/>
      <c r="F242" s="136"/>
      <c r="G242" s="136"/>
      <c r="K242" s="34"/>
      <c r="O242" s="34"/>
      <c r="T242" s="34"/>
      <c r="U242" s="34"/>
    </row>
    <row r="243" spans="4:21">
      <c r="D243" s="136"/>
      <c r="E243" s="136"/>
      <c r="F243" s="136"/>
      <c r="G243" s="136"/>
      <c r="K243" s="34"/>
      <c r="O243" s="34"/>
    </row>
    <row r="244" spans="4:21">
      <c r="D244" s="136"/>
      <c r="E244" s="136"/>
      <c r="F244" s="136"/>
      <c r="G244" s="136"/>
      <c r="O244" s="34"/>
    </row>
    <row r="245" spans="4:21">
      <c r="D245" s="136"/>
      <c r="E245" s="136"/>
      <c r="F245" s="136"/>
      <c r="G245" s="136"/>
    </row>
    <row r="246" spans="4:21">
      <c r="D246" s="136"/>
      <c r="E246" s="136"/>
      <c r="F246" s="136"/>
      <c r="G246" s="136"/>
    </row>
    <row r="247" spans="4:21">
      <c r="D247" s="136"/>
      <c r="E247" s="136"/>
      <c r="F247" s="136"/>
      <c r="G247" s="136"/>
    </row>
    <row r="248" spans="4:21">
      <c r="D248" s="136"/>
      <c r="E248" s="136"/>
      <c r="F248" s="136"/>
      <c r="G248" s="136"/>
    </row>
    <row r="249" spans="4:21">
      <c r="D249" s="136"/>
      <c r="E249" s="136"/>
      <c r="F249" s="136"/>
      <c r="G249" s="136"/>
    </row>
    <row r="250" spans="4:21">
      <c r="D250" s="136"/>
      <c r="E250" s="136"/>
      <c r="F250" s="136"/>
      <c r="G250" s="136"/>
    </row>
    <row r="251" spans="4:21">
      <c r="D251" s="136"/>
      <c r="E251" s="136"/>
      <c r="F251" s="136"/>
      <c r="G251" s="136"/>
    </row>
    <row r="252" spans="4:21">
      <c r="D252" s="136"/>
      <c r="E252" s="136"/>
      <c r="F252" s="136"/>
      <c r="G252" s="136"/>
    </row>
    <row r="253" spans="4:21">
      <c r="D253" s="136"/>
      <c r="E253" s="136"/>
      <c r="F253" s="136"/>
      <c r="G253" s="136"/>
    </row>
    <row r="254" spans="4:21">
      <c r="D254" s="136"/>
      <c r="E254" s="136"/>
      <c r="F254" s="136"/>
      <c r="G254" s="136"/>
    </row>
    <row r="255" spans="4:21">
      <c r="D255" s="136"/>
      <c r="E255" s="136"/>
      <c r="F255" s="136"/>
      <c r="G255" s="136"/>
    </row>
    <row r="256" spans="4:21">
      <c r="D256" s="136"/>
      <c r="E256" s="136"/>
      <c r="F256" s="136"/>
      <c r="G256" s="136"/>
    </row>
    <row r="257" spans="4:7">
      <c r="D257" s="136"/>
      <c r="E257" s="136"/>
      <c r="F257" s="136"/>
      <c r="G257" s="136"/>
    </row>
    <row r="258" spans="4:7">
      <c r="D258" s="136"/>
      <c r="E258" s="136"/>
      <c r="F258" s="136"/>
      <c r="G258" s="136"/>
    </row>
    <row r="259" spans="4:7">
      <c r="D259" s="136"/>
      <c r="E259" s="136"/>
      <c r="F259" s="136"/>
      <c r="G259" s="136"/>
    </row>
    <row r="260" spans="4:7">
      <c r="D260" s="136"/>
      <c r="E260" s="136"/>
      <c r="F260" s="136"/>
      <c r="G260" s="136"/>
    </row>
    <row r="261" spans="4:7">
      <c r="D261" s="136"/>
      <c r="E261" s="136"/>
      <c r="F261" s="136"/>
      <c r="G261" s="136"/>
    </row>
    <row r="262" spans="4:7">
      <c r="D262" s="136"/>
      <c r="E262" s="136"/>
      <c r="F262" s="136"/>
      <c r="G262" s="136"/>
    </row>
    <row r="263" spans="4:7">
      <c r="D263" s="136"/>
      <c r="E263" s="136"/>
      <c r="F263" s="136"/>
      <c r="G263" s="136"/>
    </row>
    <row r="264" spans="4:7">
      <c r="D264" s="136"/>
      <c r="E264" s="136"/>
      <c r="F264" s="136"/>
      <c r="G264" s="136"/>
    </row>
    <row r="265" spans="4:7">
      <c r="D265" s="136"/>
      <c r="E265" s="136"/>
      <c r="F265" s="136"/>
      <c r="G265" s="136"/>
    </row>
  </sheetData>
  <sheetProtection algorithmName="SHA-512" hashValue="h4kRC/6J+oUEts0Tb8/wPXZPu0h+KCb60i/362rhRIZMOjIG/KW0M+CYGVhGD0l/wS3okkVwebumC8WQYthoVw==" saltValue="RGEi0fBggoPgfvdhCEU0lQ=="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conditionalFormatting sqref="W11:W210">
    <cfRule type="containsText" dxfId="11" priority="3" operator="containsText" text="×">
      <formula>NOT(ISERROR(SEARCH("×",W11)))</formula>
    </cfRule>
  </conditionalFormatting>
  <conditionalFormatting sqref="W9">
    <cfRule type="expression" dxfId="10" priority="1">
      <formula>$W$9="×"</formula>
    </cfRule>
    <cfRule type="containsText" dxfId="9" priority="2" operator="containsText" text="未入力項目あり">
      <formula>NOT(ISERROR(SEARCH("未入力項目あり",W9)))</formula>
    </cfRule>
  </conditionalFormatting>
  <dataValidations count="1">
    <dataValidation imeMode="halfAlpha" allowBlank="1" showInputMessage="1" showErrorMessage="1" sqref="I11:I210 M11:M210 K11:K210 F11:F210 B11:C210 O11:O2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00B0F0"/>
  </sheetPr>
  <dimension ref="A1:AU104"/>
  <sheetViews>
    <sheetView showGridLines="0" topLeftCell="A31" zoomScaleNormal="100" zoomScaleSheetLayoutView="100" workbookViewId="0">
      <selection activeCell="AP60" sqref="AP60"/>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36" width="2.5" customWidth="1"/>
    <col min="37" max="37" width="4.125" customWidth="1"/>
  </cols>
  <sheetData>
    <row r="1" spans="1:46" ht="20.25" customHeight="1" thickBot="1">
      <c r="A1" s="42" t="s">
        <v>1878</v>
      </c>
      <c r="B1" s="39"/>
      <c r="C1" s="39"/>
      <c r="D1" s="39"/>
      <c r="E1" s="39"/>
      <c r="F1" s="39"/>
      <c r="G1" s="39"/>
      <c r="H1" s="39"/>
      <c r="I1" s="39"/>
      <c r="J1" s="39"/>
      <c r="K1" s="39"/>
      <c r="L1" s="39"/>
      <c r="M1" s="39"/>
      <c r="N1" s="39"/>
      <c r="O1" s="39"/>
      <c r="P1" s="39"/>
      <c r="Q1" s="39"/>
      <c r="R1" s="39"/>
      <c r="S1" s="39"/>
      <c r="T1" s="39"/>
      <c r="U1" s="39"/>
      <c r="V1" s="39"/>
      <c r="AC1" s="444" t="s">
        <v>16</v>
      </c>
      <c r="AD1" s="445"/>
      <c r="AE1" s="445"/>
      <c r="AF1" s="444" t="str">
        <f>基本情報入力シート!C18</f>
        <v>兵庫県</v>
      </c>
      <c r="AG1" s="445"/>
      <c r="AH1" s="445"/>
      <c r="AI1" s="445"/>
      <c r="AJ1" s="446"/>
    </row>
    <row r="2" spans="1:46" ht="6" customHeight="1"/>
    <row r="3" spans="1:46" ht="17.25">
      <c r="A3" s="447" t="s">
        <v>137</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row>
    <row r="4" spans="1:46" ht="6" customHeight="1"/>
    <row r="5" spans="1:46">
      <c r="A5" s="35" t="s">
        <v>48</v>
      </c>
    </row>
    <row r="6" spans="1:46" s="8" customFormat="1" ht="13.5" customHeight="1">
      <c r="A6" s="449" t="s">
        <v>0</v>
      </c>
      <c r="B6" s="450"/>
      <c r="C6" s="450"/>
      <c r="D6" s="450"/>
      <c r="E6" s="450"/>
      <c r="F6" s="450"/>
      <c r="G6" s="451" t="str">
        <f>IF(基本情報入力シート!M22="","",基本情報入力シート!M22)</f>
        <v>○○ケアサービス</v>
      </c>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3"/>
    </row>
    <row r="7" spans="1:46" s="8" customFormat="1" ht="22.5" customHeight="1">
      <c r="A7" s="346" t="s">
        <v>21</v>
      </c>
      <c r="B7" s="347"/>
      <c r="C7" s="347"/>
      <c r="D7" s="347"/>
      <c r="E7" s="347"/>
      <c r="F7" s="347"/>
      <c r="G7" s="348" t="str">
        <f>IF(基本情報入力シート!M23="","",基本情報入力シート!M23)</f>
        <v>○○ケアサービス</v>
      </c>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50"/>
    </row>
    <row r="8" spans="1:46" s="8" customFormat="1" ht="12.75" customHeight="1">
      <c r="A8" s="351" t="s">
        <v>17</v>
      </c>
      <c r="B8" s="352"/>
      <c r="C8" s="352"/>
      <c r="D8" s="352"/>
      <c r="E8" s="352"/>
      <c r="F8" s="352"/>
      <c r="G8" s="54" t="s">
        <v>1</v>
      </c>
      <c r="H8" s="357" t="str">
        <f>IF(基本情報入力シート!AA24="－","",基本情報入力シート!AA24)</f>
        <v>123－4567</v>
      </c>
      <c r="I8" s="357"/>
      <c r="J8" s="357"/>
      <c r="K8" s="357"/>
      <c r="L8" s="357"/>
      <c r="M8" s="55"/>
      <c r="N8" s="56"/>
      <c r="O8" s="56"/>
      <c r="P8" s="56"/>
      <c r="Q8" s="56"/>
      <c r="R8" s="56"/>
      <c r="S8" s="56"/>
      <c r="T8" s="56"/>
      <c r="U8" s="56"/>
      <c r="V8" s="56"/>
      <c r="W8" s="56"/>
      <c r="X8" s="56"/>
      <c r="Y8" s="56"/>
      <c r="Z8" s="56"/>
      <c r="AA8" s="56"/>
      <c r="AB8" s="56"/>
      <c r="AC8" s="56"/>
      <c r="AD8" s="56"/>
      <c r="AE8" s="56"/>
      <c r="AF8" s="56"/>
      <c r="AG8" s="56"/>
      <c r="AH8" s="56"/>
      <c r="AI8" s="56"/>
      <c r="AJ8" s="57"/>
    </row>
    <row r="9" spans="1:46" s="8" customFormat="1" ht="12" customHeight="1">
      <c r="A9" s="353"/>
      <c r="B9" s="354"/>
      <c r="C9" s="354"/>
      <c r="D9" s="354"/>
      <c r="E9" s="354"/>
      <c r="F9" s="354"/>
      <c r="G9" s="358" t="str">
        <f>IF(基本情報入力シート!M25="","",基本情報入力シート!M25)</f>
        <v>千代田区霞が関 1－2－2</v>
      </c>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60"/>
    </row>
    <row r="10" spans="1:46" s="8" customFormat="1" ht="12" customHeight="1">
      <c r="A10" s="355"/>
      <c r="B10" s="356"/>
      <c r="C10" s="356"/>
      <c r="D10" s="356"/>
      <c r="E10" s="356"/>
      <c r="F10" s="356"/>
      <c r="G10" s="361" t="str">
        <f>IF(基本情報入力シート!M26="","",基本情報入力シート!M26)</f>
        <v>○○ビル 18F</v>
      </c>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3"/>
    </row>
    <row r="11" spans="1:46" s="8" customFormat="1" ht="15" customHeight="1">
      <c r="A11" s="454" t="s">
        <v>0</v>
      </c>
      <c r="B11" s="455"/>
      <c r="C11" s="455"/>
      <c r="D11" s="455"/>
      <c r="E11" s="455"/>
      <c r="F11" s="455"/>
      <c r="G11" s="451" t="str">
        <f>IF(基本情報入力シート!M30="","",基本情報入力シート!M30)</f>
        <v>コウロウ　タロウ</v>
      </c>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3"/>
      <c r="AS11" s="58"/>
    </row>
    <row r="12" spans="1:46" s="8" customFormat="1" ht="22.5" customHeight="1">
      <c r="A12" s="353" t="s">
        <v>18</v>
      </c>
      <c r="B12" s="354"/>
      <c r="C12" s="354"/>
      <c r="D12" s="354"/>
      <c r="E12" s="354"/>
      <c r="F12" s="354"/>
      <c r="G12" s="361" t="str">
        <f>IF(基本情報入力シート!M31="","",基本情報入力シート!M31)</f>
        <v>厚労 太郎</v>
      </c>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3"/>
      <c r="AS12" s="58"/>
    </row>
    <row r="13" spans="1:46" s="8" customFormat="1" ht="17.25" customHeight="1">
      <c r="A13" s="430" t="s">
        <v>19</v>
      </c>
      <c r="B13" s="430"/>
      <c r="C13" s="430"/>
      <c r="D13" s="430"/>
      <c r="E13" s="430"/>
      <c r="F13" s="430"/>
      <c r="G13" s="431" t="s">
        <v>10</v>
      </c>
      <c r="H13" s="431"/>
      <c r="I13" s="431"/>
      <c r="J13" s="346"/>
      <c r="K13" s="385" t="str">
        <f>IF(基本情報入力シート!M32="","",基本情報入力シート!M32)</f>
        <v>03-3571-XXXX</v>
      </c>
      <c r="L13" s="385"/>
      <c r="M13" s="385"/>
      <c r="N13" s="385"/>
      <c r="O13" s="385"/>
      <c r="P13" s="385"/>
      <c r="Q13" s="385"/>
      <c r="R13" s="385"/>
      <c r="S13" s="385"/>
      <c r="T13" s="385"/>
      <c r="U13" s="430" t="s">
        <v>20</v>
      </c>
      <c r="V13" s="430"/>
      <c r="W13" s="430"/>
      <c r="X13" s="430"/>
      <c r="Y13" s="385" t="str">
        <f>IF(基本情報入力シート!M33="","",基本情報入力シート!M33)</f>
        <v>aaa@aaa.aa.jp</v>
      </c>
      <c r="Z13" s="385"/>
      <c r="AA13" s="385"/>
      <c r="AB13" s="385"/>
      <c r="AC13" s="385"/>
      <c r="AD13" s="385"/>
      <c r="AE13" s="385"/>
      <c r="AF13" s="385"/>
      <c r="AG13" s="385"/>
      <c r="AH13" s="385"/>
      <c r="AI13" s="385"/>
      <c r="AJ13" s="385"/>
      <c r="AS13" s="58"/>
    </row>
    <row r="14" spans="1:46" s="8" customFormat="1" ht="7.5" customHeight="1">
      <c r="A14" s="59"/>
      <c r="B14" s="59"/>
      <c r="C14" s="59"/>
      <c r="D14" s="59"/>
      <c r="E14" s="59"/>
      <c r="F14" s="59"/>
      <c r="G14" s="59"/>
      <c r="H14" s="59"/>
      <c r="I14" s="59"/>
      <c r="J14" s="59"/>
      <c r="K14" s="60"/>
      <c r="L14" s="60"/>
      <c r="M14" s="60"/>
      <c r="N14" s="60"/>
      <c r="O14" s="60"/>
      <c r="P14" s="60"/>
      <c r="Q14" s="60"/>
      <c r="R14" s="60"/>
      <c r="S14" s="60"/>
      <c r="T14" s="60"/>
      <c r="U14" s="60"/>
      <c r="V14" s="59"/>
      <c r="W14" s="59"/>
      <c r="X14" s="59"/>
      <c r="Y14" s="59"/>
      <c r="Z14" s="60"/>
      <c r="AA14" s="60"/>
      <c r="AB14" s="60"/>
      <c r="AC14" s="60"/>
      <c r="AD14" s="60"/>
      <c r="AE14" s="60"/>
      <c r="AF14" s="60"/>
      <c r="AG14" s="60"/>
      <c r="AH14" s="60"/>
      <c r="AI14" s="60"/>
      <c r="AJ14" s="60"/>
      <c r="AT14" s="58"/>
    </row>
    <row r="15" spans="1:46" s="8" customFormat="1">
      <c r="A15" s="61" t="s">
        <v>49</v>
      </c>
      <c r="B15" s="59"/>
      <c r="C15" s="59"/>
      <c r="D15" s="59"/>
      <c r="E15" s="59"/>
      <c r="G15" s="59"/>
      <c r="H15" s="59"/>
      <c r="I15" s="59"/>
      <c r="J15" s="59"/>
      <c r="K15" s="60"/>
      <c r="L15" s="62"/>
      <c r="N15" s="60"/>
      <c r="O15" s="60"/>
      <c r="P15" s="60"/>
      <c r="Q15" s="60"/>
      <c r="R15" s="60"/>
      <c r="S15" s="60"/>
      <c r="T15" s="60"/>
      <c r="U15" s="60"/>
      <c r="V15" s="59"/>
      <c r="W15" s="59"/>
      <c r="X15" s="59"/>
      <c r="Y15" s="59"/>
      <c r="Z15" s="60"/>
      <c r="AA15" s="60"/>
      <c r="AB15" s="60"/>
      <c r="AC15" s="60"/>
      <c r="AD15" s="60"/>
      <c r="AE15" s="60"/>
      <c r="AF15" s="60"/>
      <c r="AG15" s="60"/>
      <c r="AH15" s="60"/>
      <c r="AI15" s="60"/>
      <c r="AJ15" s="60"/>
      <c r="AT15" s="58"/>
    </row>
    <row r="16" spans="1:46" ht="19.5" customHeight="1" thickBot="1">
      <c r="A16" s="386" t="s">
        <v>116</v>
      </c>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1">
        <f>'別紙様式3-2（補助金）'!F5</f>
        <v>316778</v>
      </c>
      <c r="AA16" s="382"/>
      <c r="AB16" s="382"/>
      <c r="AC16" s="382"/>
      <c r="AD16" s="382"/>
      <c r="AE16" s="382"/>
      <c r="AF16" s="382"/>
      <c r="AG16" s="383" t="s">
        <v>4</v>
      </c>
      <c r="AH16" s="384"/>
      <c r="AI16" s="8"/>
      <c r="AJ16" s="39"/>
      <c r="AR16" s="63"/>
    </row>
    <row r="17" spans="1:47" ht="19.5" customHeight="1" thickBot="1">
      <c r="A17" s="477" t="s">
        <v>117</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478">
        <v>320000</v>
      </c>
      <c r="AA17" s="479"/>
      <c r="AB17" s="479"/>
      <c r="AC17" s="479"/>
      <c r="AD17" s="479"/>
      <c r="AE17" s="479"/>
      <c r="AF17" s="480"/>
      <c r="AG17" s="481" t="s">
        <v>4</v>
      </c>
      <c r="AH17" s="430"/>
      <c r="AI17" t="s">
        <v>114</v>
      </c>
      <c r="AJ17" s="64" t="str">
        <f>IF(Z17="","",IF(Z16="","",IF(Z17&gt;=Z16,"○","×")))</f>
        <v>○</v>
      </c>
      <c r="AK17" s="466" t="s">
        <v>126</v>
      </c>
      <c r="AL17" s="467"/>
      <c r="AM17" s="467"/>
      <c r="AN17" s="467"/>
      <c r="AO17" s="467"/>
      <c r="AP17" s="467"/>
      <c r="AQ17" s="467"/>
      <c r="AR17" s="467"/>
      <c r="AS17" s="467"/>
      <c r="AT17" s="467"/>
      <c r="AU17" s="468"/>
    </row>
    <row r="18" spans="1:47" ht="19.5" customHeight="1" thickBot="1">
      <c r="A18" s="432" t="s">
        <v>118</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65"/>
      <c r="AA18" s="65"/>
      <c r="AB18" s="66"/>
      <c r="AC18" s="66"/>
      <c r="AD18" s="66"/>
      <c r="AE18" s="66"/>
      <c r="AF18" s="66"/>
      <c r="AG18" s="66"/>
      <c r="AH18" s="66"/>
      <c r="AI18" s="66"/>
      <c r="AJ18" s="66"/>
      <c r="AK18" s="66"/>
      <c r="AL18" s="66"/>
      <c r="AT18" s="63"/>
    </row>
    <row r="19" spans="1:47" ht="19.5" customHeight="1" thickBot="1">
      <c r="A19" s="67"/>
      <c r="B19" s="469" t="s">
        <v>119</v>
      </c>
      <c r="C19" s="470"/>
      <c r="D19" s="470"/>
      <c r="E19" s="470"/>
      <c r="F19" s="470"/>
      <c r="G19" s="470"/>
      <c r="H19" s="470"/>
      <c r="I19" s="470"/>
      <c r="J19" s="470"/>
      <c r="K19" s="470"/>
      <c r="L19" s="470"/>
      <c r="M19" s="470"/>
      <c r="N19" s="470"/>
      <c r="O19" s="470"/>
      <c r="P19" s="470"/>
      <c r="Q19" s="470"/>
      <c r="R19" s="470"/>
      <c r="S19" s="470"/>
      <c r="T19" s="470"/>
      <c r="U19" s="438">
        <f>'別紙様式3-2（補助金）'!F6</f>
        <v>160473</v>
      </c>
      <c r="V19" s="439"/>
      <c r="W19" s="439"/>
      <c r="X19" s="439"/>
      <c r="Y19" s="440"/>
      <c r="Z19" s="383" t="s">
        <v>4</v>
      </c>
      <c r="AA19" s="471"/>
      <c r="AB19" s="68" t="s">
        <v>14</v>
      </c>
      <c r="AC19" s="475">
        <f>IFERROR(U21/U19*100,0)</f>
        <v>72.664560393337197</v>
      </c>
      <c r="AD19" s="476"/>
      <c r="AE19" s="69" t="s">
        <v>15</v>
      </c>
      <c r="AF19" s="70" t="s">
        <v>45</v>
      </c>
      <c r="AG19" t="s">
        <v>114</v>
      </c>
      <c r="AH19" s="64" t="str">
        <f>IF(AC19=0,"×",IF(AC19&gt;=(200/3),"○","×"))</f>
        <v>○</v>
      </c>
      <c r="AI19" s="66"/>
      <c r="AJ19" s="66"/>
      <c r="AK19" s="482" t="s">
        <v>127</v>
      </c>
      <c r="AL19" s="483"/>
      <c r="AM19" s="483"/>
      <c r="AN19" s="483"/>
      <c r="AO19" s="483"/>
      <c r="AP19" s="483"/>
      <c r="AQ19" s="483"/>
      <c r="AR19" s="483"/>
      <c r="AS19" s="483"/>
      <c r="AT19" s="483"/>
      <c r="AU19" s="484"/>
    </row>
    <row r="20" spans="1:47" ht="19.5" customHeight="1" thickBot="1">
      <c r="A20" s="67"/>
      <c r="B20" s="472" t="s">
        <v>120</v>
      </c>
      <c r="C20" s="473"/>
      <c r="D20" s="473"/>
      <c r="E20" s="473"/>
      <c r="F20" s="473"/>
      <c r="G20" s="473"/>
      <c r="H20" s="473"/>
      <c r="I20" s="473"/>
      <c r="J20" s="473"/>
      <c r="K20" s="473"/>
      <c r="L20" s="473"/>
      <c r="M20" s="473"/>
      <c r="N20" s="473"/>
      <c r="O20" s="473"/>
      <c r="P20" s="473"/>
      <c r="Q20" s="473"/>
      <c r="R20" s="473"/>
      <c r="S20" s="473"/>
      <c r="T20" s="474"/>
      <c r="U20" s="438">
        <f>SUM(N22,N25)</f>
        <v>164670</v>
      </c>
      <c r="V20" s="439"/>
      <c r="W20" s="439"/>
      <c r="X20" s="439"/>
      <c r="Y20" s="440"/>
      <c r="Z20" s="383" t="s">
        <v>4</v>
      </c>
      <c r="AA20" s="471"/>
      <c r="AB20" s="71"/>
      <c r="AC20" s="72"/>
      <c r="AD20" s="73"/>
      <c r="AE20" s="73"/>
      <c r="AF20" s="74"/>
      <c r="AI20" s="66"/>
      <c r="AJ20" s="66"/>
      <c r="AK20" s="485"/>
      <c r="AL20" s="486"/>
      <c r="AM20" s="486"/>
      <c r="AN20" s="486"/>
      <c r="AO20" s="486"/>
      <c r="AP20" s="486"/>
      <c r="AQ20" s="486"/>
      <c r="AR20" s="486"/>
      <c r="AS20" s="486"/>
      <c r="AT20" s="486"/>
      <c r="AU20" s="487"/>
    </row>
    <row r="21" spans="1:47" ht="28.5" customHeight="1" thickBot="1">
      <c r="A21" s="67"/>
      <c r="B21" s="402"/>
      <c r="C21" s="403"/>
      <c r="D21" s="435" t="s">
        <v>1882</v>
      </c>
      <c r="E21" s="435"/>
      <c r="F21" s="435"/>
      <c r="G21" s="435"/>
      <c r="H21" s="435"/>
      <c r="I21" s="435"/>
      <c r="J21" s="435"/>
      <c r="K21" s="435"/>
      <c r="L21" s="435"/>
      <c r="M21" s="436"/>
      <c r="N21" s="436"/>
      <c r="O21" s="436"/>
      <c r="P21" s="436"/>
      <c r="Q21" s="436"/>
      <c r="R21" s="436"/>
      <c r="S21" s="436"/>
      <c r="T21" s="437"/>
      <c r="U21" s="438">
        <f>SUM(N23,N26)</f>
        <v>116607</v>
      </c>
      <c r="V21" s="439"/>
      <c r="W21" s="439"/>
      <c r="X21" s="439"/>
      <c r="Y21" s="440"/>
      <c r="Z21" s="383" t="s">
        <v>4</v>
      </c>
      <c r="AA21" s="471"/>
      <c r="AB21" s="75"/>
      <c r="AC21" s="76"/>
      <c r="AD21" s="76"/>
      <c r="AE21" s="76"/>
      <c r="AF21" s="77"/>
    </row>
    <row r="22" spans="1:47" ht="18.75" customHeight="1" thickBot="1">
      <c r="A22" s="78"/>
      <c r="B22" s="402"/>
      <c r="C22" s="403"/>
      <c r="D22" s="441" t="s">
        <v>121</v>
      </c>
      <c r="E22" s="442"/>
      <c r="F22" s="442"/>
      <c r="G22" s="442"/>
      <c r="H22" s="442"/>
      <c r="I22" s="442"/>
      <c r="J22" s="442"/>
      <c r="K22" s="442"/>
      <c r="L22" s="442"/>
      <c r="M22" s="443"/>
      <c r="N22" s="407">
        <v>105650</v>
      </c>
      <c r="O22" s="408"/>
      <c r="P22" s="408"/>
      <c r="Q22" s="408"/>
      <c r="R22" s="408"/>
      <c r="S22" s="409"/>
      <c r="T22" s="79" t="s">
        <v>4</v>
      </c>
      <c r="U22" s="80"/>
      <c r="V22" s="73"/>
      <c r="W22" s="73"/>
      <c r="X22" s="81"/>
      <c r="Y22" s="74"/>
      <c r="AA22" s="66"/>
      <c r="AB22" s="491" t="str">
        <f>IF(COUNTIF(N22,""),"未入力","○")</f>
        <v>○</v>
      </c>
      <c r="AC22" s="492"/>
      <c r="AD22" s="493"/>
      <c r="AE22" s="66"/>
      <c r="AF22" s="66"/>
      <c r="AG22" s="66"/>
      <c r="AH22" s="8"/>
    </row>
    <row r="23" spans="1:47" ht="18.75" customHeight="1" thickBot="1">
      <c r="A23" s="78"/>
      <c r="B23" s="402"/>
      <c r="C23" s="403"/>
      <c r="D23" s="82"/>
      <c r="E23" s="456" t="s">
        <v>122</v>
      </c>
      <c r="F23" s="457"/>
      <c r="G23" s="457"/>
      <c r="H23" s="457"/>
      <c r="I23" s="457"/>
      <c r="J23" s="457"/>
      <c r="K23" s="457"/>
      <c r="L23" s="457"/>
      <c r="M23" s="458"/>
      <c r="N23" s="407">
        <v>78020</v>
      </c>
      <c r="O23" s="408"/>
      <c r="P23" s="408"/>
      <c r="Q23" s="408"/>
      <c r="R23" s="408"/>
      <c r="S23" s="409"/>
      <c r="T23" s="83" t="s">
        <v>4</v>
      </c>
      <c r="U23" s="84" t="s">
        <v>14</v>
      </c>
      <c r="V23" s="494">
        <f>IFERROR(N23/N22*100,0)</f>
        <v>73.847610033128248</v>
      </c>
      <c r="W23" s="495"/>
      <c r="X23" s="81" t="s">
        <v>15</v>
      </c>
      <c r="Y23" s="74" t="s">
        <v>45</v>
      </c>
      <c r="Z23" t="s">
        <v>114</v>
      </c>
      <c r="AA23" s="64" t="str">
        <f>IF(N22&lt;N23,"×","○")</f>
        <v>○</v>
      </c>
      <c r="AB23" s="491" t="str">
        <f>IF(COUNTIF(N23,""),"未入力","○")</f>
        <v>○</v>
      </c>
      <c r="AC23" s="492"/>
      <c r="AD23" s="493"/>
      <c r="AE23" s="66"/>
      <c r="AF23" s="66"/>
      <c r="AG23" s="66"/>
      <c r="AH23" s="8"/>
    </row>
    <row r="24" spans="1:47" ht="18.75" customHeight="1" thickBot="1">
      <c r="A24" s="78"/>
      <c r="B24" s="402"/>
      <c r="C24" s="403"/>
      <c r="D24" s="82"/>
      <c r="E24" s="460"/>
      <c r="F24" s="461"/>
      <c r="G24" s="461"/>
      <c r="H24" s="461"/>
      <c r="I24" s="461"/>
      <c r="J24" s="461"/>
      <c r="K24" s="461"/>
      <c r="L24" s="461"/>
      <c r="M24" s="462"/>
      <c r="N24" s="463" t="s">
        <v>50</v>
      </c>
      <c r="O24" s="464"/>
      <c r="P24" s="465"/>
      <c r="Q24" s="488">
        <f>N23/2</f>
        <v>39010</v>
      </c>
      <c r="R24" s="489"/>
      <c r="S24" s="490"/>
      <c r="T24" s="85" t="s">
        <v>115</v>
      </c>
      <c r="U24" s="84"/>
      <c r="V24" s="459"/>
      <c r="W24" s="459"/>
      <c r="X24" s="81"/>
      <c r="Y24" s="74"/>
      <c r="Z24" s="66"/>
      <c r="AA24" s="66"/>
      <c r="AB24" s="66"/>
      <c r="AC24" s="66"/>
      <c r="AD24" s="66"/>
      <c r="AE24" s="66"/>
      <c r="AF24" s="66"/>
      <c r="AG24" s="66"/>
      <c r="AH24" s="66"/>
      <c r="AI24" s="66"/>
      <c r="AJ24" s="66"/>
    </row>
    <row r="25" spans="1:47" ht="18.75" customHeight="1" thickBot="1">
      <c r="A25" s="78"/>
      <c r="B25" s="402"/>
      <c r="C25" s="403"/>
      <c r="D25" s="404" t="s">
        <v>123</v>
      </c>
      <c r="E25" s="405"/>
      <c r="F25" s="405"/>
      <c r="G25" s="405"/>
      <c r="H25" s="405"/>
      <c r="I25" s="405"/>
      <c r="J25" s="405"/>
      <c r="K25" s="405"/>
      <c r="L25" s="405"/>
      <c r="M25" s="406"/>
      <c r="N25" s="407">
        <v>59020</v>
      </c>
      <c r="O25" s="408"/>
      <c r="P25" s="408"/>
      <c r="Q25" s="408"/>
      <c r="R25" s="408"/>
      <c r="S25" s="409"/>
      <c r="T25" s="86" t="s">
        <v>4</v>
      </c>
      <c r="U25" s="87"/>
      <c r="V25" s="88"/>
      <c r="W25" s="88"/>
      <c r="X25" s="69"/>
      <c r="Y25" s="70"/>
      <c r="AB25" s="66"/>
      <c r="AC25" s="66"/>
      <c r="AD25" s="66"/>
      <c r="AE25" s="66"/>
      <c r="AF25" s="66"/>
      <c r="AG25" s="66"/>
      <c r="AH25" s="66"/>
      <c r="AI25" s="66"/>
      <c r="AJ25" s="66"/>
    </row>
    <row r="26" spans="1:47" ht="18.75" customHeight="1" thickBot="1">
      <c r="A26" s="78"/>
      <c r="B26" s="402"/>
      <c r="C26" s="403"/>
      <c r="D26" s="82"/>
      <c r="E26" s="456" t="s">
        <v>122</v>
      </c>
      <c r="F26" s="457"/>
      <c r="G26" s="457"/>
      <c r="H26" s="457"/>
      <c r="I26" s="457"/>
      <c r="J26" s="457"/>
      <c r="K26" s="457"/>
      <c r="L26" s="457"/>
      <c r="M26" s="458"/>
      <c r="N26" s="407">
        <v>38587</v>
      </c>
      <c r="O26" s="408"/>
      <c r="P26" s="408"/>
      <c r="Q26" s="408"/>
      <c r="R26" s="408"/>
      <c r="S26" s="409"/>
      <c r="T26" s="83" t="s">
        <v>4</v>
      </c>
      <c r="U26" s="84" t="s">
        <v>14</v>
      </c>
      <c r="V26" s="494">
        <f>IFERROR(N26/N25*100,0)</f>
        <v>65.379532361911217</v>
      </c>
      <c r="W26" s="495"/>
      <c r="X26" s="81" t="s">
        <v>15</v>
      </c>
      <c r="Y26" s="74" t="s">
        <v>45</v>
      </c>
      <c r="Z26" t="s">
        <v>114</v>
      </c>
      <c r="AA26" s="64" t="str">
        <f>IF(N25&lt;N26,"×","○")</f>
        <v>○</v>
      </c>
      <c r="AB26" s="66"/>
      <c r="AC26" s="427" t="str">
        <f>IF(OR(D28&lt;&gt;"",D29&lt;&gt;""),"○","未入力")</f>
        <v>○</v>
      </c>
      <c r="AD26" s="428"/>
      <c r="AE26" s="428"/>
      <c r="AF26" s="428"/>
      <c r="AG26" s="428"/>
      <c r="AH26" s="429"/>
    </row>
    <row r="27" spans="1:47" ht="18.75" customHeight="1" thickBot="1">
      <c r="A27" s="78"/>
      <c r="B27" s="505"/>
      <c r="C27" s="506"/>
      <c r="D27" s="82"/>
      <c r="E27" s="460"/>
      <c r="F27" s="461"/>
      <c r="G27" s="461"/>
      <c r="H27" s="461"/>
      <c r="I27" s="461"/>
      <c r="J27" s="461"/>
      <c r="K27" s="461"/>
      <c r="L27" s="461"/>
      <c r="M27" s="462"/>
      <c r="N27" s="507" t="s">
        <v>50</v>
      </c>
      <c r="O27" s="508"/>
      <c r="P27" s="509"/>
      <c r="Q27" s="510">
        <f>N26/2</f>
        <v>19293.5</v>
      </c>
      <c r="R27" s="511"/>
      <c r="S27" s="512"/>
      <c r="T27" s="85" t="s">
        <v>115</v>
      </c>
      <c r="U27" s="84"/>
      <c r="V27" s="459"/>
      <c r="W27" s="459"/>
      <c r="X27" s="81"/>
      <c r="Y27" s="74"/>
      <c r="Z27" s="66"/>
      <c r="AA27" s="66"/>
      <c r="AB27" s="66"/>
      <c r="AC27" s="496" t="str">
        <f>IF(D28="", "○", IF(L28="", "未入力", "○"))</f>
        <v>○</v>
      </c>
      <c r="AD27" s="497"/>
      <c r="AE27" s="498"/>
      <c r="AF27" s="496" t="str">
        <f>IF(D29="", "○", IF(R28="", "未入力", "○"))</f>
        <v>○</v>
      </c>
      <c r="AG27" s="497"/>
      <c r="AH27" s="498"/>
      <c r="AQ27" s="63"/>
    </row>
    <row r="28" spans="1:47" s="8" customFormat="1" ht="24.75" customHeight="1">
      <c r="A28" s="392" t="s">
        <v>1865</v>
      </c>
      <c r="B28" s="392"/>
      <c r="C28" s="393"/>
      <c r="D28" s="206" t="s">
        <v>1977</v>
      </c>
      <c r="E28" s="379" t="s">
        <v>1858</v>
      </c>
      <c r="F28" s="379"/>
      <c r="G28" s="379"/>
      <c r="H28" s="394" t="s">
        <v>1859</v>
      </c>
      <c r="I28" s="394"/>
      <c r="J28" s="394"/>
      <c r="K28" s="394"/>
      <c r="L28" s="396">
        <v>2.5000000000000001E-2</v>
      </c>
      <c r="M28" s="397"/>
      <c r="N28" s="400" t="s">
        <v>1860</v>
      </c>
      <c r="O28" s="400"/>
      <c r="P28" s="400"/>
      <c r="Q28" s="400"/>
      <c r="R28" s="513"/>
      <c r="S28" s="514"/>
      <c r="T28" s="514"/>
      <c r="U28" s="514"/>
      <c r="V28" s="514"/>
      <c r="W28" s="514"/>
      <c r="X28" s="514"/>
      <c r="Y28" s="514"/>
      <c r="Z28" s="514"/>
      <c r="AA28" s="514"/>
      <c r="AB28" s="514"/>
      <c r="AC28" s="514"/>
      <c r="AD28" s="514"/>
      <c r="AE28" s="514"/>
      <c r="AF28" s="514"/>
      <c r="AG28" s="514"/>
      <c r="AH28" s="515"/>
    </row>
    <row r="29" spans="1:47" s="8" customFormat="1" ht="21.75" customHeight="1" thickBot="1">
      <c r="A29" s="392"/>
      <c r="B29" s="392"/>
      <c r="C29" s="393"/>
      <c r="D29" s="207"/>
      <c r="E29" s="380" t="s">
        <v>1861</v>
      </c>
      <c r="F29" s="380"/>
      <c r="G29" s="380"/>
      <c r="H29" s="395"/>
      <c r="I29" s="395"/>
      <c r="J29" s="395"/>
      <c r="K29" s="395"/>
      <c r="L29" s="398"/>
      <c r="M29" s="399"/>
      <c r="N29" s="401"/>
      <c r="O29" s="401"/>
      <c r="P29" s="401"/>
      <c r="Q29" s="401"/>
      <c r="R29" s="516"/>
      <c r="S29" s="517"/>
      <c r="T29" s="517"/>
      <c r="U29" s="517"/>
      <c r="V29" s="517"/>
      <c r="W29" s="517"/>
      <c r="X29" s="517"/>
      <c r="Y29" s="517"/>
      <c r="Z29" s="517"/>
      <c r="AA29" s="517"/>
      <c r="AB29" s="517"/>
      <c r="AC29" s="517"/>
      <c r="AD29" s="517"/>
      <c r="AE29" s="517"/>
      <c r="AF29" s="517"/>
      <c r="AG29" s="517"/>
      <c r="AH29" s="518"/>
    </row>
    <row r="30" spans="1:47" s="8" customFormat="1" ht="65.25" customHeight="1">
      <c r="A30" s="368" t="s">
        <v>1862</v>
      </c>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60"/>
      <c r="AT30" s="58"/>
    </row>
    <row r="31" spans="1:47" s="8" customFormat="1" ht="6.75" customHeight="1">
      <c r="A31" s="89"/>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1"/>
    </row>
    <row r="32" spans="1:47" ht="18.75" customHeight="1" thickBot="1">
      <c r="A32" s="196" t="s">
        <v>1920</v>
      </c>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214"/>
    </row>
    <row r="33" spans="1:47" ht="30.75" customHeight="1" thickBot="1">
      <c r="A33" s="92" t="s">
        <v>12</v>
      </c>
      <c r="B33" s="499" t="s">
        <v>124</v>
      </c>
      <c r="C33" s="500"/>
      <c r="D33" s="500"/>
      <c r="E33" s="500"/>
      <c r="F33" s="500"/>
      <c r="G33" s="500"/>
      <c r="H33" s="500"/>
      <c r="I33" s="500"/>
      <c r="J33" s="500"/>
      <c r="K33" s="500"/>
      <c r="L33" s="500"/>
      <c r="M33" s="500"/>
      <c r="N33" s="500"/>
      <c r="O33" s="500"/>
      <c r="P33" s="501">
        <f>P34-P35</f>
        <v>32072752</v>
      </c>
      <c r="Q33" s="501"/>
      <c r="R33" s="501"/>
      <c r="S33" s="501"/>
      <c r="T33" s="501"/>
      <c r="U33" s="501"/>
      <c r="V33" s="93" t="s">
        <v>4</v>
      </c>
      <c r="W33" t="s">
        <v>114</v>
      </c>
      <c r="X33" s="502" t="str">
        <f>IF(ISBLANK(P36), "×", IF(P33 &gt;= P36, "○", "×"))</f>
        <v>○</v>
      </c>
      <c r="Y33" s="94"/>
      <c r="Z33" s="94"/>
      <c r="AA33" s="94"/>
      <c r="AB33" s="94"/>
      <c r="AC33" s="95"/>
      <c r="AD33" s="94"/>
      <c r="AE33" s="94"/>
      <c r="AF33" s="94"/>
      <c r="AG33" s="94"/>
      <c r="AH33" s="94"/>
      <c r="AI33" s="94"/>
      <c r="AJ33" s="95"/>
    </row>
    <row r="34" spans="1:47" ht="18.75" customHeight="1" thickBot="1">
      <c r="A34" s="96"/>
      <c r="B34" s="372" t="s">
        <v>54</v>
      </c>
      <c r="C34" s="373"/>
      <c r="D34" s="373"/>
      <c r="E34" s="373"/>
      <c r="F34" s="373"/>
      <c r="G34" s="373"/>
      <c r="H34" s="373"/>
      <c r="I34" s="373"/>
      <c r="J34" s="373"/>
      <c r="K34" s="373"/>
      <c r="L34" s="373"/>
      <c r="M34" s="373"/>
      <c r="N34" s="373"/>
      <c r="O34" s="378"/>
      <c r="P34" s="369">
        <v>32389530</v>
      </c>
      <c r="Q34" s="370"/>
      <c r="R34" s="370"/>
      <c r="S34" s="370"/>
      <c r="T34" s="370"/>
      <c r="U34" s="371"/>
      <c r="V34" s="97" t="s">
        <v>4</v>
      </c>
      <c r="W34" s="94"/>
      <c r="X34" s="503"/>
      <c r="Y34" s="94"/>
      <c r="Z34" s="94"/>
      <c r="AA34" s="94"/>
      <c r="AB34" s="94"/>
      <c r="AC34" s="95"/>
      <c r="AD34" s="94"/>
      <c r="AE34" s="94"/>
      <c r="AF34" s="94"/>
      <c r="AG34" s="94"/>
      <c r="AH34" s="94"/>
      <c r="AI34" s="94"/>
      <c r="AJ34" s="95"/>
    </row>
    <row r="35" spans="1:47" ht="18.75" customHeight="1" thickBot="1">
      <c r="A35" s="98"/>
      <c r="B35" s="372" t="s">
        <v>55</v>
      </c>
      <c r="C35" s="373"/>
      <c r="D35" s="373"/>
      <c r="E35" s="373"/>
      <c r="F35" s="373"/>
      <c r="G35" s="373"/>
      <c r="H35" s="373"/>
      <c r="I35" s="373"/>
      <c r="J35" s="373"/>
      <c r="K35" s="373"/>
      <c r="L35" s="373"/>
      <c r="M35" s="373"/>
      <c r="N35" s="373"/>
      <c r="O35" s="373"/>
      <c r="P35" s="374">
        <f>IF('別紙様式3-2（補助金）'!$F$5=0,"",'別紙様式3-2（補助金）'!$F$5)</f>
        <v>316778</v>
      </c>
      <c r="Q35" s="374"/>
      <c r="R35" s="374"/>
      <c r="S35" s="374"/>
      <c r="T35" s="374"/>
      <c r="U35" s="374"/>
      <c r="V35" s="97" t="s">
        <v>4</v>
      </c>
      <c r="W35" s="94"/>
      <c r="X35" s="503"/>
      <c r="Y35" s="94"/>
      <c r="Z35" s="94"/>
      <c r="AA35" s="94"/>
      <c r="AB35" s="94"/>
      <c r="AC35" s="95"/>
      <c r="AD35" s="94"/>
      <c r="AE35" s="94"/>
      <c r="AF35" s="94"/>
      <c r="AG35" s="94"/>
      <c r="AH35" s="94"/>
      <c r="AI35" s="94"/>
      <c r="AJ35" s="95"/>
    </row>
    <row r="36" spans="1:47" ht="18.75" customHeight="1" thickBot="1">
      <c r="A36" s="99" t="s">
        <v>13</v>
      </c>
      <c r="B36" s="375" t="s">
        <v>56</v>
      </c>
      <c r="C36" s="376"/>
      <c r="D36" s="376"/>
      <c r="E36" s="376"/>
      <c r="F36" s="376"/>
      <c r="G36" s="376"/>
      <c r="H36" s="376"/>
      <c r="I36" s="376"/>
      <c r="J36" s="376"/>
      <c r="K36" s="376"/>
      <c r="L36" s="376"/>
      <c r="M36" s="376"/>
      <c r="N36" s="376"/>
      <c r="O36" s="377"/>
      <c r="P36" s="519">
        <v>31448272</v>
      </c>
      <c r="Q36" s="520"/>
      <c r="R36" s="520"/>
      <c r="S36" s="520"/>
      <c r="T36" s="520"/>
      <c r="U36" s="521"/>
      <c r="V36" s="100" t="s">
        <v>4</v>
      </c>
      <c r="W36" t="s">
        <v>114</v>
      </c>
      <c r="X36" s="504"/>
      <c r="Y36" s="94"/>
      <c r="Z36" s="94"/>
      <c r="AA36" s="95"/>
    </row>
    <row r="37" spans="1:47" ht="46.5" customHeight="1">
      <c r="A37" s="368" t="s">
        <v>1863</v>
      </c>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95"/>
    </row>
    <row r="38" spans="1:47" ht="15" customHeight="1">
      <c r="A38" s="101" t="s">
        <v>125</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95"/>
    </row>
    <row r="39" spans="1:47" ht="54.75" customHeight="1">
      <c r="A39" s="411"/>
      <c r="B39" s="412"/>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3"/>
      <c r="AJ39" s="95"/>
    </row>
    <row r="40" spans="1:47" s="8" customFormat="1" ht="7.5" customHeight="1" thickBot="1">
      <c r="A40" s="59"/>
      <c r="C40" s="59"/>
      <c r="D40" s="59"/>
      <c r="E40" s="59"/>
      <c r="F40" s="59"/>
      <c r="G40" s="59"/>
      <c r="H40" s="59"/>
      <c r="I40" s="59"/>
      <c r="J40" s="59"/>
      <c r="K40" s="60"/>
      <c r="L40" s="60"/>
      <c r="M40" s="60"/>
      <c r="N40" s="60"/>
      <c r="O40" s="60"/>
      <c r="P40" s="60"/>
      <c r="Q40" s="60"/>
      <c r="R40" s="60"/>
      <c r="S40" s="103"/>
      <c r="T40" s="103"/>
      <c r="U40" s="103"/>
      <c r="V40" s="103"/>
      <c r="W40" s="103"/>
      <c r="X40" s="103"/>
      <c r="Y40" s="103"/>
      <c r="Z40" s="103"/>
      <c r="AA40" s="103"/>
      <c r="AB40" s="103"/>
      <c r="AC40" s="103"/>
      <c r="AD40" s="103"/>
      <c r="AE40" s="103"/>
      <c r="AF40" s="103"/>
      <c r="AG40" s="104"/>
      <c r="AH40" s="104"/>
      <c r="AI40" s="105"/>
      <c r="AJ40" s="105"/>
      <c r="AT40" s="58"/>
    </row>
    <row r="41" spans="1:47" ht="18.75" customHeight="1" thickBot="1">
      <c r="A41" s="344" t="s">
        <v>1872</v>
      </c>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5"/>
      <c r="AI41" s="64" t="str">
        <f>IF(AND(B43="✓",AND(G45&lt;&gt;"",J45&lt;&gt;"",Q45&lt;&gt;"",S46&lt;&gt;"",Z46&lt;&gt;"")),"○","×")</f>
        <v>○</v>
      </c>
      <c r="AJ41" s="106"/>
      <c r="AK41" s="388" t="s">
        <v>1871</v>
      </c>
      <c r="AL41" s="389"/>
      <c r="AM41" s="389"/>
      <c r="AN41" s="389"/>
      <c r="AO41" s="389"/>
      <c r="AP41" s="389"/>
      <c r="AQ41" s="389"/>
      <c r="AR41" s="389"/>
      <c r="AS41" s="389"/>
      <c r="AT41" s="389"/>
      <c r="AU41" s="390"/>
    </row>
    <row r="42" spans="1:47" ht="6.75" customHeight="1" thickBot="1">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c r="AT42" s="63"/>
    </row>
    <row r="43" spans="1:47" ht="25.5" customHeight="1" thickBot="1">
      <c r="A43" s="110" t="s">
        <v>42</v>
      </c>
      <c r="B43" s="208" t="s">
        <v>1977</v>
      </c>
      <c r="C43" s="111"/>
      <c r="D43" s="414" t="s">
        <v>1873</v>
      </c>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112"/>
      <c r="AJ43" s="113"/>
    </row>
    <row r="44" spans="1:47" ht="7.5" customHeight="1" thickBot="1">
      <c r="A44" s="110"/>
      <c r="B44" s="114"/>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2"/>
      <c r="AJ44" s="113"/>
    </row>
    <row r="45" spans="1:47" s="119" customFormat="1" ht="19.5" customHeight="1" thickBot="1">
      <c r="A45" s="115"/>
      <c r="B45" s="116" t="s">
        <v>11</v>
      </c>
      <c r="C45" s="116"/>
      <c r="D45" s="415">
        <v>6</v>
      </c>
      <c r="E45" s="416"/>
      <c r="F45" s="116" t="s">
        <v>2</v>
      </c>
      <c r="G45" s="417">
        <v>10</v>
      </c>
      <c r="H45" s="418"/>
      <c r="I45" s="116" t="s">
        <v>3</v>
      </c>
      <c r="J45" s="417">
        <v>2</v>
      </c>
      <c r="K45" s="418"/>
      <c r="L45" s="116" t="s">
        <v>5</v>
      </c>
      <c r="M45" s="117"/>
      <c r="N45" s="415" t="s">
        <v>21</v>
      </c>
      <c r="O45" s="415"/>
      <c r="P45" s="415"/>
      <c r="Q45" s="365" t="str">
        <f>基本情報入力シート!M23</f>
        <v>○○ケアサービス</v>
      </c>
      <c r="R45" s="366"/>
      <c r="S45" s="366"/>
      <c r="T45" s="366"/>
      <c r="U45" s="366"/>
      <c r="V45" s="366"/>
      <c r="W45" s="366"/>
      <c r="X45" s="366"/>
      <c r="Y45" s="366"/>
      <c r="Z45" s="366"/>
      <c r="AA45" s="366"/>
      <c r="AB45" s="366"/>
      <c r="AC45" s="366"/>
      <c r="AD45" s="366"/>
      <c r="AE45" s="366"/>
      <c r="AF45" s="366"/>
      <c r="AG45" s="366"/>
      <c r="AH45" s="367"/>
      <c r="AI45" s="118"/>
    </row>
    <row r="46" spans="1:47" s="119" customFormat="1" ht="19.5" customHeight="1" thickBot="1">
      <c r="A46" s="115"/>
      <c r="B46" s="120"/>
      <c r="C46" s="116"/>
      <c r="D46" s="116"/>
      <c r="E46" s="116"/>
      <c r="F46" s="116"/>
      <c r="G46" s="116"/>
      <c r="H46" s="116"/>
      <c r="I46" s="116"/>
      <c r="J46" s="116"/>
      <c r="K46" s="116"/>
      <c r="L46" s="116"/>
      <c r="M46" s="116"/>
      <c r="N46" s="419" t="s">
        <v>131</v>
      </c>
      <c r="O46" s="419"/>
      <c r="P46" s="419"/>
      <c r="Q46" s="364" t="s">
        <v>29</v>
      </c>
      <c r="R46" s="364"/>
      <c r="S46" s="365" t="str">
        <f>基本情報入力シート!M27</f>
        <v>代表取締役</v>
      </c>
      <c r="T46" s="366"/>
      <c r="U46" s="366"/>
      <c r="V46" s="366"/>
      <c r="W46" s="367"/>
      <c r="X46" s="424" t="s">
        <v>30</v>
      </c>
      <c r="Y46" s="424"/>
      <c r="Z46" s="365" t="str">
        <f>基本情報入力シート!M28</f>
        <v>厚労 花子</v>
      </c>
      <c r="AA46" s="366"/>
      <c r="AB46" s="366"/>
      <c r="AC46" s="366"/>
      <c r="AD46" s="366"/>
      <c r="AE46" s="366"/>
      <c r="AF46" s="366"/>
      <c r="AG46" s="366"/>
      <c r="AH46" s="367"/>
      <c r="AI46" s="121"/>
    </row>
    <row r="47" spans="1:47" ht="7.5" customHeight="1" thickBot="1">
      <c r="A47" s="122"/>
      <c r="B47" s="123"/>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5"/>
    </row>
    <row r="48" spans="1:47" ht="33" customHeight="1">
      <c r="A48" s="420" t="s">
        <v>1870</v>
      </c>
      <c r="B48" s="420"/>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126"/>
    </row>
    <row r="49" spans="1:36" ht="6.75" customHeight="1">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row>
    <row r="50" spans="1:36" ht="14.25">
      <c r="A50" s="128" t="s">
        <v>132</v>
      </c>
      <c r="B50" s="129"/>
      <c r="C50" s="8"/>
      <c r="D50" s="8"/>
      <c r="E50" s="42"/>
    </row>
    <row r="51" spans="1:36">
      <c r="A51" s="8" t="s">
        <v>133</v>
      </c>
    </row>
    <row r="52" spans="1:36" ht="14.25">
      <c r="A52" s="42"/>
      <c r="B52" s="129"/>
    </row>
    <row r="53" spans="1:36">
      <c r="A53" s="391" t="s">
        <v>1876</v>
      </c>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row>
    <row r="54" spans="1:36">
      <c r="A54" s="341" t="s">
        <v>1877</v>
      </c>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6"/>
      <c r="AJ54" s="130" t="str">
        <f>基本情報入力シート!Z40</f>
        <v>○</v>
      </c>
    </row>
    <row r="55" spans="1:36" ht="14.25">
      <c r="A55" s="42"/>
      <c r="B55" s="129"/>
    </row>
    <row r="56" spans="1:36">
      <c r="A56" s="391" t="s">
        <v>49</v>
      </c>
      <c r="B56" s="391"/>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row>
    <row r="57" spans="1:36">
      <c r="A57" s="131" t="s">
        <v>13</v>
      </c>
      <c r="B57" s="522" t="s">
        <v>136</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3"/>
      <c r="AC57" s="523"/>
      <c r="AD57" s="523"/>
      <c r="AE57" s="523"/>
      <c r="AF57" s="523"/>
      <c r="AG57" s="523"/>
      <c r="AH57" s="523"/>
      <c r="AI57" s="524"/>
      <c r="AJ57" s="132" t="str">
        <f>AJ17</f>
        <v>○</v>
      </c>
    </row>
    <row r="58" spans="1:36">
      <c r="A58" s="133" t="s">
        <v>134</v>
      </c>
      <c r="B58" s="421" t="s">
        <v>1867</v>
      </c>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3"/>
      <c r="AJ58" s="132" t="str">
        <f>AH19</f>
        <v>○</v>
      </c>
    </row>
    <row r="59" spans="1:36">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c r="A60" s="391" t="s">
        <v>135</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row>
    <row r="61" spans="1:36">
      <c r="A61" s="410" t="s">
        <v>1866</v>
      </c>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3"/>
      <c r="AJ61" s="130" t="str">
        <f>X33</f>
        <v>○</v>
      </c>
    </row>
    <row r="62" spans="1:36">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c r="A63" s="391" t="s">
        <v>1872</v>
      </c>
      <c r="B63" s="391"/>
      <c r="C63" s="391"/>
      <c r="D63" s="391"/>
      <c r="E63" s="391"/>
      <c r="F63" s="391"/>
      <c r="G63" s="391"/>
      <c r="H63" s="391"/>
      <c r="I63" s="391"/>
      <c r="J63" s="391"/>
      <c r="K63" s="391"/>
      <c r="L63" s="391"/>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row>
    <row r="64" spans="1:36">
      <c r="A64" s="341" t="s">
        <v>1874</v>
      </c>
      <c r="B64" s="342"/>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3"/>
      <c r="AJ64" s="132" t="str">
        <f>AI41</f>
        <v>○</v>
      </c>
    </row>
    <row r="65" spans="1:36">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row>
    <row r="66" spans="1:36">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row>
    <row r="67" spans="1:36">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row>
    <row r="68" spans="1:36">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row>
    <row r="69" spans="1:36">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row>
    <row r="70" spans="1:36">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row>
    <row r="71" spans="1:36">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row>
    <row r="72" spans="1:36">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row>
    <row r="73" spans="1:36">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row>
    <row r="74" spans="1:36">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row>
    <row r="75" spans="1:36">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row>
    <row r="76" spans="1:36">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row>
    <row r="77" spans="1:36">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row>
    <row r="78" spans="1:36">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row>
    <row r="79" spans="1:36">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row>
    <row r="80" spans="1:36">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row>
    <row r="81" spans="1:36">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row>
    <row r="82" spans="1:36">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row>
    <row r="83" spans="1:36">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row>
    <row r="84" spans="1:36">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row>
    <row r="85" spans="1:36">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row>
    <row r="86" spans="1:36">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row>
    <row r="87" spans="1:36">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row>
    <row r="88" spans="1:36">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row>
    <row r="89" spans="1:36">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row>
    <row r="90" spans="1:36">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row>
    <row r="91" spans="1:36">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row>
    <row r="92" spans="1:36">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row>
    <row r="93" spans="1:36">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row>
    <row r="94" spans="1:36">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row>
    <row r="95" spans="1:36">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row>
    <row r="96" spans="1:36">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row>
    <row r="97" spans="1:36">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row>
    <row r="98" spans="1:36">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row>
    <row r="99" spans="1:36">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row>
    <row r="100" spans="1:36">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row>
    <row r="101" spans="1:36">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row>
    <row r="102" spans="1:36">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row>
    <row r="103" spans="1:36">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row>
    <row r="104" spans="1:36">
      <c r="B104" s="127"/>
    </row>
  </sheetData>
  <sheetProtection algorithmName="SHA-512" hashValue="vm34XiaV0NugPqKBVg1Fx1ow0mDBhKA43Tf/L6zdcaWM8hGrKy1sqsVQk/zJF8uFqdT2s/3P0EQWfyfMPusD5A==" saltValue="FhRlLBLYhe8Oj1rWfdZmZQ==" spinCount="100000" sheet="1" autoFilter="0"/>
  <mergeCells count="111">
    <mergeCell ref="A60:AJ60"/>
    <mergeCell ref="AF27:AH27"/>
    <mergeCell ref="AC27:AE27"/>
    <mergeCell ref="B33:O33"/>
    <mergeCell ref="P33:U33"/>
    <mergeCell ref="X33:X36"/>
    <mergeCell ref="B26:C26"/>
    <mergeCell ref="E26:M26"/>
    <mergeCell ref="N26:S26"/>
    <mergeCell ref="V26:W26"/>
    <mergeCell ref="B27:C27"/>
    <mergeCell ref="E27:M27"/>
    <mergeCell ref="N27:P27"/>
    <mergeCell ref="Q27:S27"/>
    <mergeCell ref="V27:W27"/>
    <mergeCell ref="R28:AH29"/>
    <mergeCell ref="P36:U36"/>
    <mergeCell ref="A56:AJ56"/>
    <mergeCell ref="B57:AI57"/>
    <mergeCell ref="B23:C23"/>
    <mergeCell ref="E23:M23"/>
    <mergeCell ref="V24:W24"/>
    <mergeCell ref="B24:C24"/>
    <mergeCell ref="E24:M24"/>
    <mergeCell ref="N24:P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Q24:S24"/>
    <mergeCell ref="AB22:AD22"/>
    <mergeCell ref="AB23:AD23"/>
    <mergeCell ref="N23:S23"/>
    <mergeCell ref="V23:W23"/>
    <mergeCell ref="AC1:AE1"/>
    <mergeCell ref="AF1:AJ1"/>
    <mergeCell ref="A3:AJ3"/>
    <mergeCell ref="A6:F6"/>
    <mergeCell ref="G6:AJ6"/>
    <mergeCell ref="A11:F11"/>
    <mergeCell ref="G11:AJ11"/>
    <mergeCell ref="A12:F12"/>
    <mergeCell ref="G12:AJ12"/>
    <mergeCell ref="A13:F13"/>
    <mergeCell ref="G13:J13"/>
    <mergeCell ref="A18:Y18"/>
    <mergeCell ref="K13:T13"/>
    <mergeCell ref="U13:X13"/>
    <mergeCell ref="D21:T21"/>
    <mergeCell ref="U21:Y21"/>
    <mergeCell ref="B22:C22"/>
    <mergeCell ref="D22:M22"/>
    <mergeCell ref="N22:S22"/>
    <mergeCell ref="B21:C21"/>
    <mergeCell ref="AK41:AU41"/>
    <mergeCell ref="A63:AJ63"/>
    <mergeCell ref="A28:C29"/>
    <mergeCell ref="H28:K29"/>
    <mergeCell ref="L28:M29"/>
    <mergeCell ref="N28:Q29"/>
    <mergeCell ref="B25:C25"/>
    <mergeCell ref="D25:M25"/>
    <mergeCell ref="N25:S25"/>
    <mergeCell ref="A61:AI61"/>
    <mergeCell ref="Z46:AH46"/>
    <mergeCell ref="A39:AI39"/>
    <mergeCell ref="D43:AH43"/>
    <mergeCell ref="D45:E45"/>
    <mergeCell ref="G45:H45"/>
    <mergeCell ref="J45:K45"/>
    <mergeCell ref="N45:P45"/>
    <mergeCell ref="N46:P46"/>
    <mergeCell ref="A48:AI48"/>
    <mergeCell ref="B58:AI58"/>
    <mergeCell ref="X46:Y46"/>
    <mergeCell ref="A54:AI54"/>
    <mergeCell ref="A53:AJ53"/>
    <mergeCell ref="AC26:AH26"/>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Z16:AF16"/>
    <mergeCell ref="AG16:AH16"/>
    <mergeCell ref="Y13:AJ13"/>
    <mergeCell ref="A16:Y16"/>
  </mergeCells>
  <phoneticPr fontId="5"/>
  <conditionalFormatting sqref="AA23">
    <cfRule type="containsText" dxfId="8" priority="9" operator="containsText" text="×">
      <formula>NOT(ISERROR(SEARCH("×",AA23)))</formula>
    </cfRule>
  </conditionalFormatting>
  <conditionalFormatting sqref="AB22:AB23">
    <cfRule type="containsText" dxfId="7" priority="10" operator="containsText" text="×">
      <formula>NOT(ISERROR(SEARCH("×",AB22)))</formula>
    </cfRule>
  </conditionalFormatting>
  <conditionalFormatting sqref="AB22:AD23">
    <cfRule type="containsText" dxfId="6" priority="8" operator="containsText" text="未入力">
      <formula>NOT(ISERROR(SEARCH("未入力",AB22)))</formula>
    </cfRule>
  </conditionalFormatting>
  <conditionalFormatting sqref="AJ17 AH19 AI41 AJ54 AJ57:AJ58 AJ64">
    <cfRule type="containsText" dxfId="5" priority="7" operator="containsText" text="×">
      <formula>NOT(ISERROR(SEARCH("×",AH17)))</formula>
    </cfRule>
  </conditionalFormatting>
  <conditionalFormatting sqref="AA26">
    <cfRule type="containsText" dxfId="4" priority="6" operator="containsText" text="×">
      <formula>NOT(ISERROR(SEARCH("×",AA26)))</formula>
    </cfRule>
  </conditionalFormatting>
  <conditionalFormatting sqref="AC27:AH27">
    <cfRule type="containsText" dxfId="3" priority="5" operator="containsText" text="未入力">
      <formula>NOT(ISERROR(SEARCH("未入力",AC27)))</formula>
    </cfRule>
  </conditionalFormatting>
  <conditionalFormatting sqref="AC26:AH26">
    <cfRule type="containsText" dxfId="2" priority="4" operator="containsText" text="未入力">
      <formula>NOT(ISERROR(SEARCH("未入力",AC26)))</formula>
    </cfRule>
  </conditionalFormatting>
  <conditionalFormatting sqref="AJ61">
    <cfRule type="containsText" dxfId="1" priority="3" operator="containsText" text="×">
      <formula>NOT(ISERROR(SEARCH("×",AJ61)))</formula>
    </cfRule>
  </conditionalFormatting>
  <conditionalFormatting sqref="X33:X36">
    <cfRule type="containsText" dxfId="0" priority="1" operator="containsText" text="×">
      <formula>NOT(ISERROR(SEARCH("×",X33)))</formula>
    </cfRule>
  </conditionalFormatting>
  <dataValidations count="2">
    <dataValidation imeMode="hiragana" allowBlank="1" showInputMessage="1" showErrorMessage="1" sqref="S46" xr:uid="{D33B3D5C-C882-451C-8C26-A79C3D3AAA2E}"/>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1FAD-A3DC-4DDD-AF69-FF99EA556282}">
  <sheetPr codeName="Sheet2"/>
  <dimension ref="A1:A4683"/>
  <sheetViews>
    <sheetView workbookViewId="0">
      <selection activeCell="G22" sqref="G22"/>
    </sheetView>
  </sheetViews>
  <sheetFormatPr defaultRowHeight="13.5"/>
  <cols>
    <col min="1" max="1" width="11.875" bestFit="1" customWidth="1"/>
  </cols>
  <sheetData>
    <row r="1" spans="1:1">
      <c r="A1">
        <v>2810102554</v>
      </c>
    </row>
    <row r="2" spans="1:1">
      <c r="A2">
        <v>2810102703</v>
      </c>
    </row>
    <row r="3" spans="1:1">
      <c r="A3">
        <v>2810104766</v>
      </c>
    </row>
    <row r="4" spans="1:1">
      <c r="A4">
        <v>2810603643</v>
      </c>
    </row>
    <row r="5" spans="1:1">
      <c r="A5">
        <v>2810605242</v>
      </c>
    </row>
    <row r="6" spans="1:1">
      <c r="A6">
        <v>2810702676</v>
      </c>
    </row>
    <row r="7" spans="1:1">
      <c r="A7">
        <v>2810804258</v>
      </c>
    </row>
    <row r="8" spans="1:1">
      <c r="A8">
        <v>2810805487</v>
      </c>
    </row>
    <row r="9" spans="1:1">
      <c r="A9">
        <v>2810805966</v>
      </c>
    </row>
    <row r="10" spans="1:1">
      <c r="A10">
        <v>2810906616</v>
      </c>
    </row>
    <row r="11" spans="1:1">
      <c r="A11">
        <v>2810921870</v>
      </c>
    </row>
    <row r="12" spans="1:1">
      <c r="A12">
        <v>2810923157</v>
      </c>
    </row>
    <row r="13" spans="1:1">
      <c r="A13">
        <v>2810923686</v>
      </c>
    </row>
    <row r="14" spans="1:1">
      <c r="A14">
        <v>2810923801</v>
      </c>
    </row>
    <row r="15" spans="1:1">
      <c r="A15">
        <v>2810924767</v>
      </c>
    </row>
    <row r="16" spans="1:1">
      <c r="A16">
        <v>2811101290</v>
      </c>
    </row>
    <row r="17" spans="1:1">
      <c r="A17">
        <v>2811200647</v>
      </c>
    </row>
    <row r="18" spans="1:1">
      <c r="A18">
        <v>2811202015</v>
      </c>
    </row>
    <row r="19" spans="1:1">
      <c r="A19">
        <v>2811601158</v>
      </c>
    </row>
    <row r="20" spans="1:1">
      <c r="A20">
        <v>2811601273</v>
      </c>
    </row>
    <row r="21" spans="1:1">
      <c r="A21">
        <v>2811700729</v>
      </c>
    </row>
    <row r="22" spans="1:1">
      <c r="A22">
        <v>2811700919</v>
      </c>
    </row>
    <row r="23" spans="1:1">
      <c r="A23">
        <v>2811800669</v>
      </c>
    </row>
    <row r="24" spans="1:1">
      <c r="A24">
        <v>2811800792</v>
      </c>
    </row>
    <row r="25" spans="1:1">
      <c r="A25">
        <v>2811800842</v>
      </c>
    </row>
    <row r="26" spans="1:1">
      <c r="A26">
        <v>2811900642</v>
      </c>
    </row>
    <row r="27" spans="1:1">
      <c r="A27">
        <v>2811901020</v>
      </c>
    </row>
    <row r="28" spans="1:1">
      <c r="A28">
        <v>2812003677</v>
      </c>
    </row>
    <row r="29" spans="1:1">
      <c r="A29">
        <v>2812004709</v>
      </c>
    </row>
    <row r="30" spans="1:1">
      <c r="A30">
        <v>2812006563</v>
      </c>
    </row>
    <row r="31" spans="1:1">
      <c r="A31">
        <v>2812006829</v>
      </c>
    </row>
    <row r="32" spans="1:1">
      <c r="A32">
        <v>2812101091</v>
      </c>
    </row>
    <row r="33" spans="1:1">
      <c r="A33">
        <v>2812101638</v>
      </c>
    </row>
    <row r="34" spans="1:1">
      <c r="A34">
        <v>2812101778</v>
      </c>
    </row>
    <row r="35" spans="1:1">
      <c r="A35">
        <v>2812200596</v>
      </c>
    </row>
    <row r="36" spans="1:1">
      <c r="A36">
        <v>2812203111</v>
      </c>
    </row>
    <row r="37" spans="1:1">
      <c r="A37">
        <v>2812700256</v>
      </c>
    </row>
    <row r="38" spans="1:1">
      <c r="A38">
        <v>2812800767</v>
      </c>
    </row>
    <row r="39" spans="1:1">
      <c r="A39">
        <v>2813006430</v>
      </c>
    </row>
    <row r="40" spans="1:1">
      <c r="A40">
        <v>2813020480</v>
      </c>
    </row>
    <row r="41" spans="1:1">
      <c r="A41">
        <v>2813022155</v>
      </c>
    </row>
    <row r="42" spans="1:1">
      <c r="A42">
        <v>2813022346</v>
      </c>
    </row>
    <row r="43" spans="1:1">
      <c r="A43">
        <v>2813023153</v>
      </c>
    </row>
    <row r="44" spans="1:1">
      <c r="A44">
        <v>2813023658</v>
      </c>
    </row>
    <row r="45" spans="1:1">
      <c r="A45">
        <v>2813024102</v>
      </c>
    </row>
    <row r="46" spans="1:1">
      <c r="A46">
        <v>2813024854</v>
      </c>
    </row>
    <row r="47" spans="1:1">
      <c r="A47">
        <v>2813025471</v>
      </c>
    </row>
    <row r="48" spans="1:1">
      <c r="A48">
        <v>2813025703</v>
      </c>
    </row>
    <row r="49" spans="1:1">
      <c r="A49">
        <v>2813026263</v>
      </c>
    </row>
    <row r="50" spans="1:1">
      <c r="A50">
        <v>2813026537</v>
      </c>
    </row>
    <row r="51" spans="1:1">
      <c r="A51">
        <v>2813027741</v>
      </c>
    </row>
    <row r="52" spans="1:1">
      <c r="A52">
        <v>2813103112</v>
      </c>
    </row>
    <row r="53" spans="1:1">
      <c r="A53">
        <v>2813103195</v>
      </c>
    </row>
    <row r="54" spans="1:1">
      <c r="A54">
        <v>2813103419</v>
      </c>
    </row>
    <row r="55" spans="1:1">
      <c r="A55">
        <v>2813200330</v>
      </c>
    </row>
    <row r="56" spans="1:1">
      <c r="A56">
        <v>2813200447</v>
      </c>
    </row>
    <row r="57" spans="1:1">
      <c r="A57">
        <v>2813302375</v>
      </c>
    </row>
    <row r="58" spans="1:1">
      <c r="A58">
        <v>2813302920</v>
      </c>
    </row>
    <row r="59" spans="1:1">
      <c r="A59">
        <v>2813303589</v>
      </c>
    </row>
    <row r="60" spans="1:1">
      <c r="A60">
        <v>2813304066</v>
      </c>
    </row>
    <row r="61" spans="1:1">
      <c r="A61">
        <v>2813304603</v>
      </c>
    </row>
    <row r="62" spans="1:1">
      <c r="A62">
        <v>2813304876</v>
      </c>
    </row>
    <row r="63" spans="1:1">
      <c r="A63">
        <v>2813305469</v>
      </c>
    </row>
    <row r="64" spans="1:1">
      <c r="A64">
        <v>2813400724</v>
      </c>
    </row>
    <row r="65" spans="1:1">
      <c r="A65">
        <v>2813600794</v>
      </c>
    </row>
    <row r="66" spans="1:1">
      <c r="A66">
        <v>2813700461</v>
      </c>
    </row>
    <row r="67" spans="1:1">
      <c r="A67">
        <v>2814004921</v>
      </c>
    </row>
    <row r="68" spans="1:1">
      <c r="A68">
        <v>2814005555</v>
      </c>
    </row>
    <row r="69" spans="1:1">
      <c r="A69">
        <v>2814005563</v>
      </c>
    </row>
    <row r="70" spans="1:1">
      <c r="A70">
        <v>2814005795</v>
      </c>
    </row>
    <row r="71" spans="1:1">
      <c r="A71">
        <v>2814008187</v>
      </c>
    </row>
    <row r="72" spans="1:1">
      <c r="A72">
        <v>2814008468</v>
      </c>
    </row>
    <row r="73" spans="1:1">
      <c r="A73">
        <v>2814021750</v>
      </c>
    </row>
    <row r="74" spans="1:1">
      <c r="A74">
        <v>2814200644</v>
      </c>
    </row>
    <row r="75" spans="1:1">
      <c r="A75">
        <v>2814200776</v>
      </c>
    </row>
    <row r="76" spans="1:1">
      <c r="A76">
        <v>2814801128</v>
      </c>
    </row>
    <row r="77" spans="1:1">
      <c r="A77">
        <v>2815000498</v>
      </c>
    </row>
    <row r="78" spans="1:1">
      <c r="A78">
        <v>2815002965</v>
      </c>
    </row>
    <row r="79" spans="1:1">
      <c r="A79">
        <v>2815003724</v>
      </c>
    </row>
    <row r="80" spans="1:1">
      <c r="A80">
        <v>2815105552</v>
      </c>
    </row>
    <row r="81" spans="1:1">
      <c r="A81">
        <v>2815202912</v>
      </c>
    </row>
    <row r="82" spans="1:1">
      <c r="A82">
        <v>2850180015</v>
      </c>
    </row>
    <row r="83" spans="1:1">
      <c r="A83">
        <v>2850180023</v>
      </c>
    </row>
    <row r="84" spans="1:1">
      <c r="A84">
        <v>2850180031</v>
      </c>
    </row>
    <row r="85" spans="1:1">
      <c r="A85">
        <v>2850180049</v>
      </c>
    </row>
    <row r="86" spans="1:1">
      <c r="A86">
        <v>2850180056</v>
      </c>
    </row>
    <row r="87" spans="1:1">
      <c r="A87">
        <v>2850280013</v>
      </c>
    </row>
    <row r="88" spans="1:1">
      <c r="A88">
        <v>2850280021</v>
      </c>
    </row>
    <row r="89" spans="1:1">
      <c r="A89">
        <v>2850280039</v>
      </c>
    </row>
    <row r="90" spans="1:1">
      <c r="A90">
        <v>2850280047</v>
      </c>
    </row>
    <row r="91" spans="1:1">
      <c r="A91">
        <v>2850580024</v>
      </c>
    </row>
    <row r="92" spans="1:1">
      <c r="A92">
        <v>2850580032</v>
      </c>
    </row>
    <row r="93" spans="1:1">
      <c r="A93">
        <v>2850580040</v>
      </c>
    </row>
    <row r="94" spans="1:1">
      <c r="A94">
        <v>2850580065</v>
      </c>
    </row>
    <row r="95" spans="1:1">
      <c r="A95">
        <v>2850580073</v>
      </c>
    </row>
    <row r="96" spans="1:1">
      <c r="A96">
        <v>2850580081</v>
      </c>
    </row>
    <row r="97" spans="1:1">
      <c r="A97">
        <v>2850580099</v>
      </c>
    </row>
    <row r="98" spans="1:1">
      <c r="A98">
        <v>2850680014</v>
      </c>
    </row>
    <row r="99" spans="1:1">
      <c r="A99">
        <v>2850680030</v>
      </c>
    </row>
    <row r="100" spans="1:1">
      <c r="A100">
        <v>2850680055</v>
      </c>
    </row>
    <row r="101" spans="1:1">
      <c r="A101">
        <v>2850680071</v>
      </c>
    </row>
    <row r="102" spans="1:1">
      <c r="A102">
        <v>2850780020</v>
      </c>
    </row>
    <row r="103" spans="1:1">
      <c r="A103">
        <v>2850780038</v>
      </c>
    </row>
    <row r="104" spans="1:1">
      <c r="A104">
        <v>2850780046</v>
      </c>
    </row>
    <row r="105" spans="1:1">
      <c r="A105">
        <v>2850780053</v>
      </c>
    </row>
    <row r="106" spans="1:1">
      <c r="A106">
        <v>2850780061</v>
      </c>
    </row>
    <row r="107" spans="1:1">
      <c r="A107">
        <v>2850780079</v>
      </c>
    </row>
    <row r="108" spans="1:1">
      <c r="A108">
        <v>2850880028</v>
      </c>
    </row>
    <row r="109" spans="1:1">
      <c r="A109">
        <v>2850880036</v>
      </c>
    </row>
    <row r="110" spans="1:1">
      <c r="A110">
        <v>2850880044</v>
      </c>
    </row>
    <row r="111" spans="1:1">
      <c r="A111">
        <v>2850880051</v>
      </c>
    </row>
    <row r="112" spans="1:1">
      <c r="A112">
        <v>2850880069</v>
      </c>
    </row>
    <row r="113" spans="1:1">
      <c r="A113">
        <v>2850880077</v>
      </c>
    </row>
    <row r="114" spans="1:1">
      <c r="A114">
        <v>2850880085</v>
      </c>
    </row>
    <row r="115" spans="1:1">
      <c r="A115">
        <v>2850880093</v>
      </c>
    </row>
    <row r="116" spans="1:1">
      <c r="A116">
        <v>2850880101</v>
      </c>
    </row>
    <row r="117" spans="1:1">
      <c r="A117">
        <v>2850880119</v>
      </c>
    </row>
    <row r="118" spans="1:1">
      <c r="A118">
        <v>2850880127</v>
      </c>
    </row>
    <row r="119" spans="1:1">
      <c r="A119">
        <v>2850880135</v>
      </c>
    </row>
    <row r="120" spans="1:1">
      <c r="A120">
        <v>2850980018</v>
      </c>
    </row>
    <row r="121" spans="1:1">
      <c r="A121">
        <v>2850980026</v>
      </c>
    </row>
    <row r="122" spans="1:1">
      <c r="A122">
        <v>2850980034</v>
      </c>
    </row>
    <row r="123" spans="1:1">
      <c r="A123">
        <v>2850980042</v>
      </c>
    </row>
    <row r="124" spans="1:1">
      <c r="A124">
        <v>2850980067</v>
      </c>
    </row>
    <row r="125" spans="1:1">
      <c r="A125">
        <v>2850980075</v>
      </c>
    </row>
    <row r="126" spans="1:1">
      <c r="A126">
        <v>2850980083</v>
      </c>
    </row>
    <row r="127" spans="1:1">
      <c r="A127">
        <v>2850980091</v>
      </c>
    </row>
    <row r="128" spans="1:1">
      <c r="A128">
        <v>2851080016</v>
      </c>
    </row>
    <row r="129" spans="1:1">
      <c r="A129">
        <v>2851080024</v>
      </c>
    </row>
    <row r="130" spans="1:1">
      <c r="A130">
        <v>2851080032</v>
      </c>
    </row>
    <row r="131" spans="1:1">
      <c r="A131">
        <v>2851080040</v>
      </c>
    </row>
    <row r="132" spans="1:1">
      <c r="A132">
        <v>2851180022</v>
      </c>
    </row>
    <row r="133" spans="1:1">
      <c r="A133">
        <v>2851180030</v>
      </c>
    </row>
    <row r="134" spans="1:1">
      <c r="A134">
        <v>2851180048</v>
      </c>
    </row>
    <row r="135" spans="1:1">
      <c r="A135">
        <v>2851180055</v>
      </c>
    </row>
    <row r="136" spans="1:1">
      <c r="A136">
        <v>2851180063</v>
      </c>
    </row>
    <row r="137" spans="1:1">
      <c r="A137">
        <v>2851280012</v>
      </c>
    </row>
    <row r="138" spans="1:1">
      <c r="A138">
        <v>2851280020</v>
      </c>
    </row>
    <row r="139" spans="1:1">
      <c r="A139">
        <v>2851280038</v>
      </c>
    </row>
    <row r="140" spans="1:1">
      <c r="A140">
        <v>2851380010</v>
      </c>
    </row>
    <row r="141" spans="1:1">
      <c r="A141">
        <v>2851380028</v>
      </c>
    </row>
    <row r="142" spans="1:1">
      <c r="A142">
        <v>2851480018</v>
      </c>
    </row>
    <row r="143" spans="1:1">
      <c r="A143">
        <v>2851480026</v>
      </c>
    </row>
    <row r="144" spans="1:1">
      <c r="A144">
        <v>2851580023</v>
      </c>
    </row>
    <row r="145" spans="1:1">
      <c r="A145">
        <v>2851680013</v>
      </c>
    </row>
    <row r="146" spans="1:1">
      <c r="A146">
        <v>2851680021</v>
      </c>
    </row>
    <row r="147" spans="1:1">
      <c r="A147">
        <v>2851780037</v>
      </c>
    </row>
    <row r="148" spans="1:1">
      <c r="A148">
        <v>2851780045</v>
      </c>
    </row>
    <row r="149" spans="1:1">
      <c r="A149">
        <v>2851880027</v>
      </c>
    </row>
    <row r="150" spans="1:1">
      <c r="A150">
        <v>2851980017</v>
      </c>
    </row>
    <row r="151" spans="1:1">
      <c r="A151">
        <v>2851980033</v>
      </c>
    </row>
    <row r="152" spans="1:1">
      <c r="A152">
        <v>2852080015</v>
      </c>
    </row>
    <row r="153" spans="1:1">
      <c r="A153">
        <v>2852080049</v>
      </c>
    </row>
    <row r="154" spans="1:1">
      <c r="A154">
        <v>2852080072</v>
      </c>
    </row>
    <row r="155" spans="1:1">
      <c r="A155">
        <v>2852180021</v>
      </c>
    </row>
    <row r="156" spans="1:1">
      <c r="A156">
        <v>2852180039</v>
      </c>
    </row>
    <row r="157" spans="1:1">
      <c r="A157">
        <v>2852280011</v>
      </c>
    </row>
    <row r="158" spans="1:1">
      <c r="A158">
        <v>2852280029</v>
      </c>
    </row>
    <row r="159" spans="1:1">
      <c r="A159">
        <v>2852280037</v>
      </c>
    </row>
    <row r="160" spans="1:1">
      <c r="A160">
        <v>2852280045</v>
      </c>
    </row>
    <row r="161" spans="1:1">
      <c r="A161">
        <v>2852380027</v>
      </c>
    </row>
    <row r="162" spans="1:1">
      <c r="A162">
        <v>2852500012</v>
      </c>
    </row>
    <row r="163" spans="1:1">
      <c r="A163">
        <v>2852580030</v>
      </c>
    </row>
    <row r="164" spans="1:1">
      <c r="A164">
        <v>2852680012</v>
      </c>
    </row>
    <row r="165" spans="1:1">
      <c r="A165">
        <v>2852680053</v>
      </c>
    </row>
    <row r="166" spans="1:1">
      <c r="A166">
        <v>2852780010</v>
      </c>
    </row>
    <row r="167" spans="1:1">
      <c r="A167">
        <v>2852880018</v>
      </c>
    </row>
    <row r="168" spans="1:1">
      <c r="A168">
        <v>2853080014</v>
      </c>
    </row>
    <row r="169" spans="1:1">
      <c r="A169">
        <v>2853080030</v>
      </c>
    </row>
    <row r="170" spans="1:1">
      <c r="A170">
        <v>2853080048</v>
      </c>
    </row>
    <row r="171" spans="1:1">
      <c r="A171">
        <v>2853080055</v>
      </c>
    </row>
    <row r="172" spans="1:1">
      <c r="A172">
        <v>2853080071</v>
      </c>
    </row>
    <row r="173" spans="1:1">
      <c r="A173">
        <v>2853080097</v>
      </c>
    </row>
    <row r="174" spans="1:1">
      <c r="A174">
        <v>2853080105</v>
      </c>
    </row>
    <row r="175" spans="1:1">
      <c r="A175">
        <v>2853080121</v>
      </c>
    </row>
    <row r="176" spans="1:1">
      <c r="A176">
        <v>2853080139</v>
      </c>
    </row>
    <row r="177" spans="1:1">
      <c r="A177">
        <v>2853080147</v>
      </c>
    </row>
    <row r="178" spans="1:1">
      <c r="A178">
        <v>2853080154</v>
      </c>
    </row>
    <row r="179" spans="1:1">
      <c r="A179">
        <v>2853080162</v>
      </c>
    </row>
    <row r="180" spans="1:1">
      <c r="A180">
        <v>2853180012</v>
      </c>
    </row>
    <row r="181" spans="1:1">
      <c r="A181">
        <v>2853180020</v>
      </c>
    </row>
    <row r="182" spans="1:1">
      <c r="A182">
        <v>2853280010</v>
      </c>
    </row>
    <row r="183" spans="1:1">
      <c r="A183">
        <v>2853280028</v>
      </c>
    </row>
    <row r="184" spans="1:1">
      <c r="A184">
        <v>2853280036</v>
      </c>
    </row>
    <row r="185" spans="1:1">
      <c r="A185">
        <v>2853380042</v>
      </c>
    </row>
    <row r="186" spans="1:1">
      <c r="A186">
        <v>2853380059</v>
      </c>
    </row>
    <row r="187" spans="1:1">
      <c r="A187">
        <v>2853480032</v>
      </c>
    </row>
    <row r="188" spans="1:1">
      <c r="A188">
        <v>2853580013</v>
      </c>
    </row>
    <row r="189" spans="1:1">
      <c r="A189">
        <v>2853680011</v>
      </c>
    </row>
    <row r="190" spans="1:1">
      <c r="A190">
        <v>2853780019</v>
      </c>
    </row>
    <row r="191" spans="1:1">
      <c r="A191">
        <v>2853980015</v>
      </c>
    </row>
    <row r="192" spans="1:1">
      <c r="A192">
        <v>2854080021</v>
      </c>
    </row>
    <row r="193" spans="1:1">
      <c r="A193">
        <v>2854080039</v>
      </c>
    </row>
    <row r="194" spans="1:1">
      <c r="A194">
        <v>2854080047</v>
      </c>
    </row>
    <row r="195" spans="1:1">
      <c r="A195">
        <v>2854080054</v>
      </c>
    </row>
    <row r="196" spans="1:1">
      <c r="A196">
        <v>2854080062</v>
      </c>
    </row>
    <row r="197" spans="1:1">
      <c r="A197">
        <v>2854080070</v>
      </c>
    </row>
    <row r="198" spans="1:1">
      <c r="A198">
        <v>2854080088</v>
      </c>
    </row>
    <row r="199" spans="1:1">
      <c r="A199">
        <v>2854080096</v>
      </c>
    </row>
    <row r="200" spans="1:1">
      <c r="A200">
        <v>2854080104</v>
      </c>
    </row>
    <row r="201" spans="1:1">
      <c r="A201">
        <v>2854180037</v>
      </c>
    </row>
    <row r="202" spans="1:1">
      <c r="A202">
        <v>2854280019</v>
      </c>
    </row>
    <row r="203" spans="1:1">
      <c r="A203">
        <v>2854280027</v>
      </c>
    </row>
    <row r="204" spans="1:1">
      <c r="A204">
        <v>2854280035</v>
      </c>
    </row>
    <row r="205" spans="1:1">
      <c r="A205">
        <v>2854380017</v>
      </c>
    </row>
    <row r="206" spans="1:1">
      <c r="A206">
        <v>2854380033</v>
      </c>
    </row>
    <row r="207" spans="1:1">
      <c r="A207">
        <v>2854480015</v>
      </c>
    </row>
    <row r="208" spans="1:1">
      <c r="A208">
        <v>2854680010</v>
      </c>
    </row>
    <row r="209" spans="1:1">
      <c r="A209">
        <v>2854880016</v>
      </c>
    </row>
    <row r="210" spans="1:1">
      <c r="A210">
        <v>2854980014</v>
      </c>
    </row>
    <row r="211" spans="1:1">
      <c r="A211">
        <v>2855080012</v>
      </c>
    </row>
    <row r="212" spans="1:1">
      <c r="A212">
        <v>2855080038</v>
      </c>
    </row>
    <row r="213" spans="1:1">
      <c r="A213">
        <v>2855080061</v>
      </c>
    </row>
    <row r="214" spans="1:1">
      <c r="A214">
        <v>2855080079</v>
      </c>
    </row>
    <row r="215" spans="1:1">
      <c r="A215">
        <v>2855080095</v>
      </c>
    </row>
    <row r="216" spans="1:1">
      <c r="A216">
        <v>2855080103</v>
      </c>
    </row>
    <row r="217" spans="1:1">
      <c r="A217">
        <v>2855080111</v>
      </c>
    </row>
    <row r="218" spans="1:1">
      <c r="A218">
        <v>2855080129</v>
      </c>
    </row>
    <row r="219" spans="1:1">
      <c r="A219">
        <v>2855180010</v>
      </c>
    </row>
    <row r="220" spans="1:1">
      <c r="A220">
        <v>2855180036</v>
      </c>
    </row>
    <row r="221" spans="1:1">
      <c r="A221">
        <v>2855180051</v>
      </c>
    </row>
    <row r="222" spans="1:1">
      <c r="A222">
        <v>2855180069</v>
      </c>
    </row>
    <row r="223" spans="1:1">
      <c r="A223">
        <v>2855180077</v>
      </c>
    </row>
    <row r="224" spans="1:1">
      <c r="A224">
        <v>2855180085</v>
      </c>
    </row>
    <row r="225" spans="1:1">
      <c r="A225">
        <v>2855180093</v>
      </c>
    </row>
    <row r="226" spans="1:1">
      <c r="A226">
        <v>2855280018</v>
      </c>
    </row>
    <row r="227" spans="1:1">
      <c r="A227">
        <v>2855280026</v>
      </c>
    </row>
    <row r="228" spans="1:1">
      <c r="A228">
        <v>2855280059</v>
      </c>
    </row>
    <row r="229" spans="1:1">
      <c r="A229">
        <v>2855280075</v>
      </c>
    </row>
    <row r="230" spans="1:1">
      <c r="A230">
        <v>2855280083</v>
      </c>
    </row>
    <row r="231" spans="1:1">
      <c r="A231">
        <v>2855280091</v>
      </c>
    </row>
    <row r="232" spans="1:1">
      <c r="A232">
        <v>2860290085</v>
      </c>
    </row>
    <row r="233" spans="1:1">
      <c r="A233">
        <v>2865290080</v>
      </c>
    </row>
    <row r="234" spans="1:1">
      <c r="A234">
        <v>2870100142</v>
      </c>
    </row>
    <row r="235" spans="1:1">
      <c r="A235">
        <v>2870100159</v>
      </c>
    </row>
    <row r="236" spans="1:1">
      <c r="A236">
        <v>2870100167</v>
      </c>
    </row>
    <row r="237" spans="1:1">
      <c r="A237">
        <v>2870100191</v>
      </c>
    </row>
    <row r="238" spans="1:1">
      <c r="A238">
        <v>2870100225</v>
      </c>
    </row>
    <row r="239" spans="1:1">
      <c r="A239">
        <v>2870100233</v>
      </c>
    </row>
    <row r="240" spans="1:1">
      <c r="A240">
        <v>2870100241</v>
      </c>
    </row>
    <row r="241" spans="1:1">
      <c r="A241">
        <v>2870100258</v>
      </c>
    </row>
    <row r="242" spans="1:1">
      <c r="A242">
        <v>2870100274</v>
      </c>
    </row>
    <row r="243" spans="1:1">
      <c r="A243">
        <v>2870100290</v>
      </c>
    </row>
    <row r="244" spans="1:1">
      <c r="A244">
        <v>2870100316</v>
      </c>
    </row>
    <row r="245" spans="1:1">
      <c r="A245">
        <v>2870100324</v>
      </c>
    </row>
    <row r="246" spans="1:1">
      <c r="A246">
        <v>2870100340</v>
      </c>
    </row>
    <row r="247" spans="1:1">
      <c r="A247">
        <v>2870100357</v>
      </c>
    </row>
    <row r="248" spans="1:1">
      <c r="A248">
        <v>2870100373</v>
      </c>
    </row>
    <row r="249" spans="1:1">
      <c r="A249">
        <v>2870100407</v>
      </c>
    </row>
    <row r="250" spans="1:1">
      <c r="A250">
        <v>2870100415</v>
      </c>
    </row>
    <row r="251" spans="1:1">
      <c r="A251">
        <v>2870100464</v>
      </c>
    </row>
    <row r="252" spans="1:1">
      <c r="A252">
        <v>2870100472</v>
      </c>
    </row>
    <row r="253" spans="1:1">
      <c r="A253">
        <v>2870100498</v>
      </c>
    </row>
    <row r="254" spans="1:1">
      <c r="A254">
        <v>2870100639</v>
      </c>
    </row>
    <row r="255" spans="1:1">
      <c r="A255">
        <v>2870100647</v>
      </c>
    </row>
    <row r="256" spans="1:1">
      <c r="A256">
        <v>2870100720</v>
      </c>
    </row>
    <row r="257" spans="1:1">
      <c r="A257">
        <v>2870100886</v>
      </c>
    </row>
    <row r="258" spans="1:1">
      <c r="A258">
        <v>2870100910</v>
      </c>
    </row>
    <row r="259" spans="1:1">
      <c r="A259">
        <v>2870100928</v>
      </c>
    </row>
    <row r="260" spans="1:1">
      <c r="A260">
        <v>2870100977</v>
      </c>
    </row>
    <row r="261" spans="1:1">
      <c r="A261">
        <v>2870101017</v>
      </c>
    </row>
    <row r="262" spans="1:1">
      <c r="A262">
        <v>2870101041</v>
      </c>
    </row>
    <row r="263" spans="1:1">
      <c r="A263">
        <v>2870101124</v>
      </c>
    </row>
    <row r="264" spans="1:1">
      <c r="A264">
        <v>2870101181</v>
      </c>
    </row>
    <row r="265" spans="1:1">
      <c r="A265">
        <v>2870101280</v>
      </c>
    </row>
    <row r="266" spans="1:1">
      <c r="A266">
        <v>2870101298</v>
      </c>
    </row>
    <row r="267" spans="1:1">
      <c r="A267">
        <v>2870101355</v>
      </c>
    </row>
    <row r="268" spans="1:1">
      <c r="A268">
        <v>2870101363</v>
      </c>
    </row>
    <row r="269" spans="1:1">
      <c r="A269">
        <v>2870101389</v>
      </c>
    </row>
    <row r="270" spans="1:1">
      <c r="A270">
        <v>2870101413</v>
      </c>
    </row>
    <row r="271" spans="1:1">
      <c r="A271">
        <v>2870101421</v>
      </c>
    </row>
    <row r="272" spans="1:1">
      <c r="A272">
        <v>2870101579</v>
      </c>
    </row>
    <row r="273" spans="1:1">
      <c r="A273">
        <v>2870101595</v>
      </c>
    </row>
    <row r="274" spans="1:1">
      <c r="A274">
        <v>2870101637</v>
      </c>
    </row>
    <row r="275" spans="1:1">
      <c r="A275">
        <v>2870101686</v>
      </c>
    </row>
    <row r="276" spans="1:1">
      <c r="A276">
        <v>2870101694</v>
      </c>
    </row>
    <row r="277" spans="1:1">
      <c r="A277">
        <v>2870101702</v>
      </c>
    </row>
    <row r="278" spans="1:1">
      <c r="A278">
        <v>2870101736</v>
      </c>
    </row>
    <row r="279" spans="1:1">
      <c r="A279">
        <v>2870101819</v>
      </c>
    </row>
    <row r="280" spans="1:1">
      <c r="A280">
        <v>2870101835</v>
      </c>
    </row>
    <row r="281" spans="1:1">
      <c r="A281">
        <v>2870101850</v>
      </c>
    </row>
    <row r="282" spans="1:1">
      <c r="A282">
        <v>2870101868</v>
      </c>
    </row>
    <row r="283" spans="1:1">
      <c r="A283">
        <v>2870101876</v>
      </c>
    </row>
    <row r="284" spans="1:1">
      <c r="A284">
        <v>2870101884</v>
      </c>
    </row>
    <row r="285" spans="1:1">
      <c r="A285">
        <v>2870101892</v>
      </c>
    </row>
    <row r="286" spans="1:1">
      <c r="A286">
        <v>2870101934</v>
      </c>
    </row>
    <row r="287" spans="1:1">
      <c r="A287">
        <v>2870101975</v>
      </c>
    </row>
    <row r="288" spans="1:1">
      <c r="A288">
        <v>2870101991</v>
      </c>
    </row>
    <row r="289" spans="1:1">
      <c r="A289">
        <v>2870102023</v>
      </c>
    </row>
    <row r="290" spans="1:1">
      <c r="A290">
        <v>2870102031</v>
      </c>
    </row>
    <row r="291" spans="1:1">
      <c r="A291">
        <v>2870102049</v>
      </c>
    </row>
    <row r="292" spans="1:1">
      <c r="A292">
        <v>2870102056</v>
      </c>
    </row>
    <row r="293" spans="1:1">
      <c r="A293">
        <v>2870102130</v>
      </c>
    </row>
    <row r="294" spans="1:1">
      <c r="A294">
        <v>2870102155</v>
      </c>
    </row>
    <row r="295" spans="1:1">
      <c r="A295">
        <v>2870102163</v>
      </c>
    </row>
    <row r="296" spans="1:1">
      <c r="A296">
        <v>2870102205</v>
      </c>
    </row>
    <row r="297" spans="1:1">
      <c r="A297">
        <v>2870102239</v>
      </c>
    </row>
    <row r="298" spans="1:1">
      <c r="A298">
        <v>2870102262</v>
      </c>
    </row>
    <row r="299" spans="1:1">
      <c r="A299">
        <v>2870102312</v>
      </c>
    </row>
    <row r="300" spans="1:1">
      <c r="A300">
        <v>2870102361</v>
      </c>
    </row>
    <row r="301" spans="1:1">
      <c r="A301">
        <v>2870102387</v>
      </c>
    </row>
    <row r="302" spans="1:1">
      <c r="A302">
        <v>2870102452</v>
      </c>
    </row>
    <row r="303" spans="1:1">
      <c r="A303">
        <v>2870102478</v>
      </c>
    </row>
    <row r="304" spans="1:1">
      <c r="A304">
        <v>2870102494</v>
      </c>
    </row>
    <row r="305" spans="1:1">
      <c r="A305">
        <v>2870102528</v>
      </c>
    </row>
    <row r="306" spans="1:1">
      <c r="A306">
        <v>2870102536</v>
      </c>
    </row>
    <row r="307" spans="1:1">
      <c r="A307">
        <v>2870102569</v>
      </c>
    </row>
    <row r="308" spans="1:1">
      <c r="A308">
        <v>2870102577</v>
      </c>
    </row>
    <row r="309" spans="1:1">
      <c r="A309">
        <v>2870102635</v>
      </c>
    </row>
    <row r="310" spans="1:1">
      <c r="A310">
        <v>2870102643</v>
      </c>
    </row>
    <row r="311" spans="1:1">
      <c r="A311">
        <v>2870102734</v>
      </c>
    </row>
    <row r="312" spans="1:1">
      <c r="A312">
        <v>2870102759</v>
      </c>
    </row>
    <row r="313" spans="1:1">
      <c r="A313">
        <v>2870102767</v>
      </c>
    </row>
    <row r="314" spans="1:1">
      <c r="A314">
        <v>2870102775</v>
      </c>
    </row>
    <row r="315" spans="1:1">
      <c r="A315">
        <v>2870102825</v>
      </c>
    </row>
    <row r="316" spans="1:1">
      <c r="A316">
        <v>2870102874</v>
      </c>
    </row>
    <row r="317" spans="1:1">
      <c r="A317">
        <v>2870103013</v>
      </c>
    </row>
    <row r="318" spans="1:1">
      <c r="A318">
        <v>2870103120</v>
      </c>
    </row>
    <row r="319" spans="1:1">
      <c r="A319">
        <v>2870103161</v>
      </c>
    </row>
    <row r="320" spans="1:1">
      <c r="A320">
        <v>2870103195</v>
      </c>
    </row>
    <row r="321" spans="1:1">
      <c r="A321">
        <v>2870103203</v>
      </c>
    </row>
    <row r="322" spans="1:1">
      <c r="A322">
        <v>2870103237</v>
      </c>
    </row>
    <row r="323" spans="1:1">
      <c r="A323">
        <v>2870103260</v>
      </c>
    </row>
    <row r="324" spans="1:1">
      <c r="A324">
        <v>2870103328</v>
      </c>
    </row>
    <row r="325" spans="1:1">
      <c r="A325">
        <v>2870103344</v>
      </c>
    </row>
    <row r="326" spans="1:1">
      <c r="A326">
        <v>2870103385</v>
      </c>
    </row>
    <row r="327" spans="1:1">
      <c r="A327">
        <v>2870103443</v>
      </c>
    </row>
    <row r="328" spans="1:1">
      <c r="A328">
        <v>2870103450</v>
      </c>
    </row>
    <row r="329" spans="1:1">
      <c r="A329">
        <v>2870103476</v>
      </c>
    </row>
    <row r="330" spans="1:1">
      <c r="A330">
        <v>2870103492</v>
      </c>
    </row>
    <row r="331" spans="1:1">
      <c r="A331">
        <v>2870103591</v>
      </c>
    </row>
    <row r="332" spans="1:1">
      <c r="A332">
        <v>2870103641</v>
      </c>
    </row>
    <row r="333" spans="1:1">
      <c r="A333">
        <v>2870103658</v>
      </c>
    </row>
    <row r="334" spans="1:1">
      <c r="A334">
        <v>2870103666</v>
      </c>
    </row>
    <row r="335" spans="1:1">
      <c r="A335">
        <v>2870103674</v>
      </c>
    </row>
    <row r="336" spans="1:1">
      <c r="A336">
        <v>2870103773</v>
      </c>
    </row>
    <row r="337" spans="1:1">
      <c r="A337">
        <v>2870103799</v>
      </c>
    </row>
    <row r="338" spans="1:1">
      <c r="A338">
        <v>2870103823</v>
      </c>
    </row>
    <row r="339" spans="1:1">
      <c r="A339">
        <v>2870103831</v>
      </c>
    </row>
    <row r="340" spans="1:1">
      <c r="A340">
        <v>2870103856</v>
      </c>
    </row>
    <row r="341" spans="1:1">
      <c r="A341">
        <v>2870103872</v>
      </c>
    </row>
    <row r="342" spans="1:1">
      <c r="A342">
        <v>2870103880</v>
      </c>
    </row>
    <row r="343" spans="1:1">
      <c r="A343">
        <v>2870200033</v>
      </c>
    </row>
    <row r="344" spans="1:1">
      <c r="A344">
        <v>2870200173</v>
      </c>
    </row>
    <row r="345" spans="1:1">
      <c r="A345">
        <v>2870200199</v>
      </c>
    </row>
    <row r="346" spans="1:1">
      <c r="A346">
        <v>2870200207</v>
      </c>
    </row>
    <row r="347" spans="1:1">
      <c r="A347">
        <v>2870200249</v>
      </c>
    </row>
    <row r="348" spans="1:1">
      <c r="A348">
        <v>2870200264</v>
      </c>
    </row>
    <row r="349" spans="1:1">
      <c r="A349">
        <v>2870200272</v>
      </c>
    </row>
    <row r="350" spans="1:1">
      <c r="A350">
        <v>2870200280</v>
      </c>
    </row>
    <row r="351" spans="1:1">
      <c r="A351">
        <v>2870200298</v>
      </c>
    </row>
    <row r="352" spans="1:1">
      <c r="A352">
        <v>2870200330</v>
      </c>
    </row>
    <row r="353" spans="1:1">
      <c r="A353">
        <v>2870200363</v>
      </c>
    </row>
    <row r="354" spans="1:1">
      <c r="A354">
        <v>2870200371</v>
      </c>
    </row>
    <row r="355" spans="1:1">
      <c r="A355">
        <v>2870200397</v>
      </c>
    </row>
    <row r="356" spans="1:1">
      <c r="A356">
        <v>2870200421</v>
      </c>
    </row>
    <row r="357" spans="1:1">
      <c r="A357">
        <v>2870200603</v>
      </c>
    </row>
    <row r="358" spans="1:1">
      <c r="A358">
        <v>2870200629</v>
      </c>
    </row>
    <row r="359" spans="1:1">
      <c r="A359">
        <v>2870200637</v>
      </c>
    </row>
    <row r="360" spans="1:1">
      <c r="A360">
        <v>2870200694</v>
      </c>
    </row>
    <row r="361" spans="1:1">
      <c r="A361">
        <v>2870200777</v>
      </c>
    </row>
    <row r="362" spans="1:1">
      <c r="A362">
        <v>2870200793</v>
      </c>
    </row>
    <row r="363" spans="1:1">
      <c r="A363">
        <v>2870200850</v>
      </c>
    </row>
    <row r="364" spans="1:1">
      <c r="A364">
        <v>2870200926</v>
      </c>
    </row>
    <row r="365" spans="1:1">
      <c r="A365">
        <v>2870200967</v>
      </c>
    </row>
    <row r="366" spans="1:1">
      <c r="A366">
        <v>2870200975</v>
      </c>
    </row>
    <row r="367" spans="1:1">
      <c r="A367">
        <v>2870201049</v>
      </c>
    </row>
    <row r="368" spans="1:1">
      <c r="A368">
        <v>2870201106</v>
      </c>
    </row>
    <row r="369" spans="1:1">
      <c r="A369">
        <v>2870201122</v>
      </c>
    </row>
    <row r="370" spans="1:1">
      <c r="A370">
        <v>2870201130</v>
      </c>
    </row>
    <row r="371" spans="1:1">
      <c r="A371">
        <v>2870201189</v>
      </c>
    </row>
    <row r="372" spans="1:1">
      <c r="A372">
        <v>2870201197</v>
      </c>
    </row>
    <row r="373" spans="1:1">
      <c r="A373">
        <v>2870201221</v>
      </c>
    </row>
    <row r="374" spans="1:1">
      <c r="A374">
        <v>2870201338</v>
      </c>
    </row>
    <row r="375" spans="1:1">
      <c r="A375">
        <v>2870201346</v>
      </c>
    </row>
    <row r="376" spans="1:1">
      <c r="A376">
        <v>2870201353</v>
      </c>
    </row>
    <row r="377" spans="1:1">
      <c r="A377">
        <v>2870201361</v>
      </c>
    </row>
    <row r="378" spans="1:1">
      <c r="A378">
        <v>2870201395</v>
      </c>
    </row>
    <row r="379" spans="1:1">
      <c r="A379">
        <v>2870201445</v>
      </c>
    </row>
    <row r="380" spans="1:1">
      <c r="A380">
        <v>2870201460</v>
      </c>
    </row>
    <row r="381" spans="1:1">
      <c r="A381">
        <v>2870201502</v>
      </c>
    </row>
    <row r="382" spans="1:1">
      <c r="A382">
        <v>2870201536</v>
      </c>
    </row>
    <row r="383" spans="1:1">
      <c r="A383">
        <v>2870201544</v>
      </c>
    </row>
    <row r="384" spans="1:1">
      <c r="A384">
        <v>2870201635</v>
      </c>
    </row>
    <row r="385" spans="1:1">
      <c r="A385">
        <v>2870201643</v>
      </c>
    </row>
    <row r="386" spans="1:1">
      <c r="A386">
        <v>2870201650</v>
      </c>
    </row>
    <row r="387" spans="1:1">
      <c r="A387">
        <v>2870201668</v>
      </c>
    </row>
    <row r="388" spans="1:1">
      <c r="A388">
        <v>2870201718</v>
      </c>
    </row>
    <row r="389" spans="1:1">
      <c r="A389">
        <v>2870201726</v>
      </c>
    </row>
    <row r="390" spans="1:1">
      <c r="A390">
        <v>2870201742</v>
      </c>
    </row>
    <row r="391" spans="1:1">
      <c r="A391">
        <v>2870201775</v>
      </c>
    </row>
    <row r="392" spans="1:1">
      <c r="A392">
        <v>2870201841</v>
      </c>
    </row>
    <row r="393" spans="1:1">
      <c r="A393">
        <v>2870201874</v>
      </c>
    </row>
    <row r="394" spans="1:1">
      <c r="A394">
        <v>2870201890</v>
      </c>
    </row>
    <row r="395" spans="1:1">
      <c r="A395">
        <v>2870201916</v>
      </c>
    </row>
    <row r="396" spans="1:1">
      <c r="A396">
        <v>2870201940</v>
      </c>
    </row>
    <row r="397" spans="1:1">
      <c r="A397">
        <v>2870202070</v>
      </c>
    </row>
    <row r="398" spans="1:1">
      <c r="A398">
        <v>2870202096</v>
      </c>
    </row>
    <row r="399" spans="1:1">
      <c r="A399">
        <v>2870202112</v>
      </c>
    </row>
    <row r="400" spans="1:1">
      <c r="A400">
        <v>2870202120</v>
      </c>
    </row>
    <row r="401" spans="1:1">
      <c r="A401">
        <v>2870202161</v>
      </c>
    </row>
    <row r="402" spans="1:1">
      <c r="A402">
        <v>2870202245</v>
      </c>
    </row>
    <row r="403" spans="1:1">
      <c r="A403">
        <v>2870202286</v>
      </c>
    </row>
    <row r="404" spans="1:1">
      <c r="A404">
        <v>2870202302</v>
      </c>
    </row>
    <row r="405" spans="1:1">
      <c r="A405">
        <v>2870202310</v>
      </c>
    </row>
    <row r="406" spans="1:1">
      <c r="A406">
        <v>2870202336</v>
      </c>
    </row>
    <row r="407" spans="1:1">
      <c r="A407">
        <v>2870202351</v>
      </c>
    </row>
    <row r="408" spans="1:1">
      <c r="A408">
        <v>2870202377</v>
      </c>
    </row>
    <row r="409" spans="1:1">
      <c r="A409">
        <v>2870202500</v>
      </c>
    </row>
    <row r="410" spans="1:1">
      <c r="A410">
        <v>2870202526</v>
      </c>
    </row>
    <row r="411" spans="1:1">
      <c r="A411">
        <v>2870202583</v>
      </c>
    </row>
    <row r="412" spans="1:1">
      <c r="A412">
        <v>2870202740</v>
      </c>
    </row>
    <row r="413" spans="1:1">
      <c r="A413">
        <v>2870202773</v>
      </c>
    </row>
    <row r="414" spans="1:1">
      <c r="A414">
        <v>2870202781</v>
      </c>
    </row>
    <row r="415" spans="1:1">
      <c r="A415">
        <v>2870202906</v>
      </c>
    </row>
    <row r="416" spans="1:1">
      <c r="A416">
        <v>2870202922</v>
      </c>
    </row>
    <row r="417" spans="1:1">
      <c r="A417">
        <v>2870202948</v>
      </c>
    </row>
    <row r="418" spans="1:1">
      <c r="A418">
        <v>2870202963</v>
      </c>
    </row>
    <row r="419" spans="1:1">
      <c r="A419">
        <v>2870202971</v>
      </c>
    </row>
    <row r="420" spans="1:1">
      <c r="A420">
        <v>2870203011</v>
      </c>
    </row>
    <row r="421" spans="1:1">
      <c r="A421">
        <v>2870203029</v>
      </c>
    </row>
    <row r="422" spans="1:1">
      <c r="A422">
        <v>2870203037</v>
      </c>
    </row>
    <row r="423" spans="1:1">
      <c r="A423">
        <v>2870203045</v>
      </c>
    </row>
    <row r="424" spans="1:1">
      <c r="A424">
        <v>2870203110</v>
      </c>
    </row>
    <row r="425" spans="1:1">
      <c r="A425">
        <v>2870203136</v>
      </c>
    </row>
    <row r="426" spans="1:1">
      <c r="A426">
        <v>2870203144</v>
      </c>
    </row>
    <row r="427" spans="1:1">
      <c r="A427">
        <v>2870203185</v>
      </c>
    </row>
    <row r="428" spans="1:1">
      <c r="A428">
        <v>2870500010</v>
      </c>
    </row>
    <row r="429" spans="1:1">
      <c r="A429">
        <v>2870500085</v>
      </c>
    </row>
    <row r="430" spans="1:1">
      <c r="A430">
        <v>2870500192</v>
      </c>
    </row>
    <row r="431" spans="1:1">
      <c r="A431">
        <v>2870500234</v>
      </c>
    </row>
    <row r="432" spans="1:1">
      <c r="A432">
        <v>2870500242</v>
      </c>
    </row>
    <row r="433" spans="1:1">
      <c r="A433">
        <v>2870500259</v>
      </c>
    </row>
    <row r="434" spans="1:1">
      <c r="A434">
        <v>2870500317</v>
      </c>
    </row>
    <row r="435" spans="1:1">
      <c r="A435">
        <v>2870500382</v>
      </c>
    </row>
    <row r="436" spans="1:1">
      <c r="A436">
        <v>2870500390</v>
      </c>
    </row>
    <row r="437" spans="1:1">
      <c r="A437">
        <v>2870500457</v>
      </c>
    </row>
    <row r="438" spans="1:1">
      <c r="A438">
        <v>2870500465</v>
      </c>
    </row>
    <row r="439" spans="1:1">
      <c r="A439">
        <v>2870500515</v>
      </c>
    </row>
    <row r="440" spans="1:1">
      <c r="A440">
        <v>2870500549</v>
      </c>
    </row>
    <row r="441" spans="1:1">
      <c r="A441">
        <v>2870500622</v>
      </c>
    </row>
    <row r="442" spans="1:1">
      <c r="A442">
        <v>2870500630</v>
      </c>
    </row>
    <row r="443" spans="1:1">
      <c r="A443">
        <v>2870500655</v>
      </c>
    </row>
    <row r="444" spans="1:1">
      <c r="A444">
        <v>2870500689</v>
      </c>
    </row>
    <row r="445" spans="1:1">
      <c r="A445">
        <v>2870500754</v>
      </c>
    </row>
    <row r="446" spans="1:1">
      <c r="A446">
        <v>2870500812</v>
      </c>
    </row>
    <row r="447" spans="1:1">
      <c r="A447">
        <v>2870500937</v>
      </c>
    </row>
    <row r="448" spans="1:1">
      <c r="A448">
        <v>2870500960</v>
      </c>
    </row>
    <row r="449" spans="1:1">
      <c r="A449">
        <v>2870501083</v>
      </c>
    </row>
    <row r="450" spans="1:1">
      <c r="A450">
        <v>2870501117</v>
      </c>
    </row>
    <row r="451" spans="1:1">
      <c r="A451">
        <v>2870501158</v>
      </c>
    </row>
    <row r="452" spans="1:1">
      <c r="A452">
        <v>2870501224</v>
      </c>
    </row>
    <row r="453" spans="1:1">
      <c r="A453">
        <v>2870501232</v>
      </c>
    </row>
    <row r="454" spans="1:1">
      <c r="A454">
        <v>2870501240</v>
      </c>
    </row>
    <row r="455" spans="1:1">
      <c r="A455">
        <v>2870501398</v>
      </c>
    </row>
    <row r="456" spans="1:1">
      <c r="A456">
        <v>2870501463</v>
      </c>
    </row>
    <row r="457" spans="1:1">
      <c r="A457">
        <v>2870501547</v>
      </c>
    </row>
    <row r="458" spans="1:1">
      <c r="A458">
        <v>2870501612</v>
      </c>
    </row>
    <row r="459" spans="1:1">
      <c r="A459">
        <v>2870501620</v>
      </c>
    </row>
    <row r="460" spans="1:1">
      <c r="A460">
        <v>2870501646</v>
      </c>
    </row>
    <row r="461" spans="1:1">
      <c r="A461">
        <v>2870501653</v>
      </c>
    </row>
    <row r="462" spans="1:1">
      <c r="A462">
        <v>2870501661</v>
      </c>
    </row>
    <row r="463" spans="1:1">
      <c r="A463">
        <v>2870501679</v>
      </c>
    </row>
    <row r="464" spans="1:1">
      <c r="A464">
        <v>2870501745</v>
      </c>
    </row>
    <row r="465" spans="1:1">
      <c r="A465">
        <v>2870501869</v>
      </c>
    </row>
    <row r="466" spans="1:1">
      <c r="A466">
        <v>2870501901</v>
      </c>
    </row>
    <row r="467" spans="1:1">
      <c r="A467">
        <v>2870501943</v>
      </c>
    </row>
    <row r="468" spans="1:1">
      <c r="A468">
        <v>2870501950</v>
      </c>
    </row>
    <row r="469" spans="1:1">
      <c r="A469">
        <v>2870501984</v>
      </c>
    </row>
    <row r="470" spans="1:1">
      <c r="A470">
        <v>2870502032</v>
      </c>
    </row>
    <row r="471" spans="1:1">
      <c r="A471">
        <v>2870502065</v>
      </c>
    </row>
    <row r="472" spans="1:1">
      <c r="A472">
        <v>2870502099</v>
      </c>
    </row>
    <row r="473" spans="1:1">
      <c r="A473">
        <v>2870502164</v>
      </c>
    </row>
    <row r="474" spans="1:1">
      <c r="A474">
        <v>2870502198</v>
      </c>
    </row>
    <row r="475" spans="1:1">
      <c r="A475">
        <v>2870502255</v>
      </c>
    </row>
    <row r="476" spans="1:1">
      <c r="A476">
        <v>2870502297</v>
      </c>
    </row>
    <row r="477" spans="1:1">
      <c r="A477">
        <v>2870502339</v>
      </c>
    </row>
    <row r="478" spans="1:1">
      <c r="A478">
        <v>2870502362</v>
      </c>
    </row>
    <row r="479" spans="1:1">
      <c r="A479">
        <v>2870502370</v>
      </c>
    </row>
    <row r="480" spans="1:1">
      <c r="A480">
        <v>2870502750</v>
      </c>
    </row>
    <row r="481" spans="1:1">
      <c r="A481">
        <v>2870502768</v>
      </c>
    </row>
    <row r="482" spans="1:1">
      <c r="A482">
        <v>2870502784</v>
      </c>
    </row>
    <row r="483" spans="1:1">
      <c r="A483">
        <v>2870502792</v>
      </c>
    </row>
    <row r="484" spans="1:1">
      <c r="A484">
        <v>2870502826</v>
      </c>
    </row>
    <row r="485" spans="1:1">
      <c r="A485">
        <v>2870502842</v>
      </c>
    </row>
    <row r="486" spans="1:1">
      <c r="A486">
        <v>2870502891</v>
      </c>
    </row>
    <row r="487" spans="1:1">
      <c r="A487">
        <v>2870502917</v>
      </c>
    </row>
    <row r="488" spans="1:1">
      <c r="A488">
        <v>2870502941</v>
      </c>
    </row>
    <row r="489" spans="1:1">
      <c r="A489">
        <v>2870502974</v>
      </c>
    </row>
    <row r="490" spans="1:1">
      <c r="A490">
        <v>2870502982</v>
      </c>
    </row>
    <row r="491" spans="1:1">
      <c r="A491">
        <v>2870503014</v>
      </c>
    </row>
    <row r="492" spans="1:1">
      <c r="A492">
        <v>2870503048</v>
      </c>
    </row>
    <row r="493" spans="1:1">
      <c r="A493">
        <v>2870503055</v>
      </c>
    </row>
    <row r="494" spans="1:1">
      <c r="A494">
        <v>2870503089</v>
      </c>
    </row>
    <row r="495" spans="1:1">
      <c r="A495">
        <v>2870503097</v>
      </c>
    </row>
    <row r="496" spans="1:1">
      <c r="A496">
        <v>2870503188</v>
      </c>
    </row>
    <row r="497" spans="1:1">
      <c r="A497">
        <v>2870503196</v>
      </c>
    </row>
    <row r="498" spans="1:1">
      <c r="A498">
        <v>2870503261</v>
      </c>
    </row>
    <row r="499" spans="1:1">
      <c r="A499">
        <v>2870503295</v>
      </c>
    </row>
    <row r="500" spans="1:1">
      <c r="A500">
        <v>2870503311</v>
      </c>
    </row>
    <row r="501" spans="1:1">
      <c r="A501">
        <v>2870503378</v>
      </c>
    </row>
    <row r="502" spans="1:1">
      <c r="A502">
        <v>2870503394</v>
      </c>
    </row>
    <row r="503" spans="1:1">
      <c r="A503">
        <v>2870503477</v>
      </c>
    </row>
    <row r="504" spans="1:1">
      <c r="A504">
        <v>2870503493</v>
      </c>
    </row>
    <row r="505" spans="1:1">
      <c r="A505">
        <v>2870503543</v>
      </c>
    </row>
    <row r="506" spans="1:1">
      <c r="A506">
        <v>2870503576</v>
      </c>
    </row>
    <row r="507" spans="1:1">
      <c r="A507">
        <v>2870503584</v>
      </c>
    </row>
    <row r="508" spans="1:1">
      <c r="A508">
        <v>2870503592</v>
      </c>
    </row>
    <row r="509" spans="1:1">
      <c r="A509">
        <v>2870503618</v>
      </c>
    </row>
    <row r="510" spans="1:1">
      <c r="A510">
        <v>2870503634</v>
      </c>
    </row>
    <row r="511" spans="1:1">
      <c r="A511">
        <v>2870503642</v>
      </c>
    </row>
    <row r="512" spans="1:1">
      <c r="A512">
        <v>2870503667</v>
      </c>
    </row>
    <row r="513" spans="1:1">
      <c r="A513">
        <v>2870503675</v>
      </c>
    </row>
    <row r="514" spans="1:1">
      <c r="A514">
        <v>2870503733</v>
      </c>
    </row>
    <row r="515" spans="1:1">
      <c r="A515">
        <v>2870503790</v>
      </c>
    </row>
    <row r="516" spans="1:1">
      <c r="A516">
        <v>2870503915</v>
      </c>
    </row>
    <row r="517" spans="1:1">
      <c r="A517">
        <v>2870503956</v>
      </c>
    </row>
    <row r="518" spans="1:1">
      <c r="A518">
        <v>2870503998</v>
      </c>
    </row>
    <row r="519" spans="1:1">
      <c r="A519">
        <v>2870504012</v>
      </c>
    </row>
    <row r="520" spans="1:1">
      <c r="A520">
        <v>2870504020</v>
      </c>
    </row>
    <row r="521" spans="1:1">
      <c r="A521">
        <v>2870504038</v>
      </c>
    </row>
    <row r="522" spans="1:1">
      <c r="A522">
        <v>2870504046</v>
      </c>
    </row>
    <row r="523" spans="1:1">
      <c r="A523">
        <v>2870504079</v>
      </c>
    </row>
    <row r="524" spans="1:1">
      <c r="A524">
        <v>2870600075</v>
      </c>
    </row>
    <row r="525" spans="1:1">
      <c r="A525">
        <v>2870600083</v>
      </c>
    </row>
    <row r="526" spans="1:1">
      <c r="A526">
        <v>2870600125</v>
      </c>
    </row>
    <row r="527" spans="1:1">
      <c r="A527">
        <v>2870600133</v>
      </c>
    </row>
    <row r="528" spans="1:1">
      <c r="A528">
        <v>2870600182</v>
      </c>
    </row>
    <row r="529" spans="1:1">
      <c r="A529">
        <v>2870600190</v>
      </c>
    </row>
    <row r="530" spans="1:1">
      <c r="A530">
        <v>2870600216</v>
      </c>
    </row>
    <row r="531" spans="1:1">
      <c r="A531">
        <v>2870600224</v>
      </c>
    </row>
    <row r="532" spans="1:1">
      <c r="A532">
        <v>2870600265</v>
      </c>
    </row>
    <row r="533" spans="1:1">
      <c r="A533">
        <v>2870600281</v>
      </c>
    </row>
    <row r="534" spans="1:1">
      <c r="A534">
        <v>2870600299</v>
      </c>
    </row>
    <row r="535" spans="1:1">
      <c r="A535">
        <v>2870600307</v>
      </c>
    </row>
    <row r="536" spans="1:1">
      <c r="A536">
        <v>2870600315</v>
      </c>
    </row>
    <row r="537" spans="1:1">
      <c r="A537">
        <v>2870600323</v>
      </c>
    </row>
    <row r="538" spans="1:1">
      <c r="A538">
        <v>2870600331</v>
      </c>
    </row>
    <row r="539" spans="1:1">
      <c r="A539">
        <v>2870600349</v>
      </c>
    </row>
    <row r="540" spans="1:1">
      <c r="A540">
        <v>2870600414</v>
      </c>
    </row>
    <row r="541" spans="1:1">
      <c r="A541">
        <v>2870600463</v>
      </c>
    </row>
    <row r="542" spans="1:1">
      <c r="A542">
        <v>2870600471</v>
      </c>
    </row>
    <row r="543" spans="1:1">
      <c r="A543">
        <v>2870600778</v>
      </c>
    </row>
    <row r="544" spans="1:1">
      <c r="A544">
        <v>2870600786</v>
      </c>
    </row>
    <row r="545" spans="1:1">
      <c r="A545">
        <v>2870600810</v>
      </c>
    </row>
    <row r="546" spans="1:1">
      <c r="A546">
        <v>2870600885</v>
      </c>
    </row>
    <row r="547" spans="1:1">
      <c r="A547">
        <v>2870600919</v>
      </c>
    </row>
    <row r="548" spans="1:1">
      <c r="A548">
        <v>2870600968</v>
      </c>
    </row>
    <row r="549" spans="1:1">
      <c r="A549">
        <v>2870600984</v>
      </c>
    </row>
    <row r="550" spans="1:1">
      <c r="A550">
        <v>2870601016</v>
      </c>
    </row>
    <row r="551" spans="1:1">
      <c r="A551">
        <v>2870601065</v>
      </c>
    </row>
    <row r="552" spans="1:1">
      <c r="A552">
        <v>2870601107</v>
      </c>
    </row>
    <row r="553" spans="1:1">
      <c r="A553">
        <v>2870601149</v>
      </c>
    </row>
    <row r="554" spans="1:1">
      <c r="A554">
        <v>2870601164</v>
      </c>
    </row>
    <row r="555" spans="1:1">
      <c r="A555">
        <v>2870601172</v>
      </c>
    </row>
    <row r="556" spans="1:1">
      <c r="A556">
        <v>2870601453</v>
      </c>
    </row>
    <row r="557" spans="1:1">
      <c r="A557">
        <v>2870601586</v>
      </c>
    </row>
    <row r="558" spans="1:1">
      <c r="A558">
        <v>2870601693</v>
      </c>
    </row>
    <row r="559" spans="1:1">
      <c r="A559">
        <v>2870601784</v>
      </c>
    </row>
    <row r="560" spans="1:1">
      <c r="A560">
        <v>2870601818</v>
      </c>
    </row>
    <row r="561" spans="1:1">
      <c r="A561">
        <v>2870601842</v>
      </c>
    </row>
    <row r="562" spans="1:1">
      <c r="A562">
        <v>2870601859</v>
      </c>
    </row>
    <row r="563" spans="1:1">
      <c r="A563">
        <v>2870601909</v>
      </c>
    </row>
    <row r="564" spans="1:1">
      <c r="A564">
        <v>2870601917</v>
      </c>
    </row>
    <row r="565" spans="1:1">
      <c r="A565">
        <v>2870601925</v>
      </c>
    </row>
    <row r="566" spans="1:1">
      <c r="A566">
        <v>2870601941</v>
      </c>
    </row>
    <row r="567" spans="1:1">
      <c r="A567">
        <v>2870602014</v>
      </c>
    </row>
    <row r="568" spans="1:1">
      <c r="A568">
        <v>2870602121</v>
      </c>
    </row>
    <row r="569" spans="1:1">
      <c r="A569">
        <v>2870602147</v>
      </c>
    </row>
    <row r="570" spans="1:1">
      <c r="A570">
        <v>2870602204</v>
      </c>
    </row>
    <row r="571" spans="1:1">
      <c r="A571">
        <v>2870602212</v>
      </c>
    </row>
    <row r="572" spans="1:1">
      <c r="A572">
        <v>2870602220</v>
      </c>
    </row>
    <row r="573" spans="1:1">
      <c r="A573">
        <v>2870602238</v>
      </c>
    </row>
    <row r="574" spans="1:1">
      <c r="A574">
        <v>2870602253</v>
      </c>
    </row>
    <row r="575" spans="1:1">
      <c r="A575">
        <v>2870602311</v>
      </c>
    </row>
    <row r="576" spans="1:1">
      <c r="A576">
        <v>2870602378</v>
      </c>
    </row>
    <row r="577" spans="1:1">
      <c r="A577">
        <v>2870602394</v>
      </c>
    </row>
    <row r="578" spans="1:1">
      <c r="A578">
        <v>2870602436</v>
      </c>
    </row>
    <row r="579" spans="1:1">
      <c r="A579">
        <v>2870602568</v>
      </c>
    </row>
    <row r="580" spans="1:1">
      <c r="A580">
        <v>2870602626</v>
      </c>
    </row>
    <row r="581" spans="1:1">
      <c r="A581">
        <v>2870602642</v>
      </c>
    </row>
    <row r="582" spans="1:1">
      <c r="A582">
        <v>2870602709</v>
      </c>
    </row>
    <row r="583" spans="1:1">
      <c r="A583">
        <v>2870602741</v>
      </c>
    </row>
    <row r="584" spans="1:1">
      <c r="A584">
        <v>2870602774</v>
      </c>
    </row>
    <row r="585" spans="1:1">
      <c r="A585">
        <v>2870602782</v>
      </c>
    </row>
    <row r="586" spans="1:1">
      <c r="A586">
        <v>2870602816</v>
      </c>
    </row>
    <row r="587" spans="1:1">
      <c r="A587">
        <v>2870602824</v>
      </c>
    </row>
    <row r="588" spans="1:1">
      <c r="A588">
        <v>2870602865</v>
      </c>
    </row>
    <row r="589" spans="1:1">
      <c r="A589">
        <v>2870602956</v>
      </c>
    </row>
    <row r="590" spans="1:1">
      <c r="A590">
        <v>2870603004</v>
      </c>
    </row>
    <row r="591" spans="1:1">
      <c r="A591">
        <v>2870603053</v>
      </c>
    </row>
    <row r="592" spans="1:1">
      <c r="A592">
        <v>2870603061</v>
      </c>
    </row>
    <row r="593" spans="1:1">
      <c r="A593">
        <v>2870603079</v>
      </c>
    </row>
    <row r="594" spans="1:1">
      <c r="A594">
        <v>2870603095</v>
      </c>
    </row>
    <row r="595" spans="1:1">
      <c r="A595">
        <v>2870603152</v>
      </c>
    </row>
    <row r="596" spans="1:1">
      <c r="A596">
        <v>2870603210</v>
      </c>
    </row>
    <row r="597" spans="1:1">
      <c r="A597">
        <v>2870603269</v>
      </c>
    </row>
    <row r="598" spans="1:1">
      <c r="A598">
        <v>2870603285</v>
      </c>
    </row>
    <row r="599" spans="1:1">
      <c r="A599">
        <v>2870603293</v>
      </c>
    </row>
    <row r="600" spans="1:1">
      <c r="A600">
        <v>2870603418</v>
      </c>
    </row>
    <row r="601" spans="1:1">
      <c r="A601">
        <v>2870603459</v>
      </c>
    </row>
    <row r="602" spans="1:1">
      <c r="A602">
        <v>2870603475</v>
      </c>
    </row>
    <row r="603" spans="1:1">
      <c r="A603">
        <v>2870603525</v>
      </c>
    </row>
    <row r="604" spans="1:1">
      <c r="A604">
        <v>2870603558</v>
      </c>
    </row>
    <row r="605" spans="1:1">
      <c r="A605">
        <v>2870603590</v>
      </c>
    </row>
    <row r="606" spans="1:1">
      <c r="A606">
        <v>2870603616</v>
      </c>
    </row>
    <row r="607" spans="1:1">
      <c r="A607">
        <v>2870603624</v>
      </c>
    </row>
    <row r="608" spans="1:1">
      <c r="A608">
        <v>2870603640</v>
      </c>
    </row>
    <row r="609" spans="1:1">
      <c r="A609">
        <v>2870603681</v>
      </c>
    </row>
    <row r="610" spans="1:1">
      <c r="A610">
        <v>2870603699</v>
      </c>
    </row>
    <row r="611" spans="1:1">
      <c r="A611">
        <v>2870603707</v>
      </c>
    </row>
    <row r="612" spans="1:1">
      <c r="A612">
        <v>2870603715</v>
      </c>
    </row>
    <row r="613" spans="1:1">
      <c r="A613">
        <v>2870603723</v>
      </c>
    </row>
    <row r="614" spans="1:1">
      <c r="A614">
        <v>2870603749</v>
      </c>
    </row>
    <row r="615" spans="1:1">
      <c r="A615">
        <v>2870603772</v>
      </c>
    </row>
    <row r="616" spans="1:1">
      <c r="A616">
        <v>2870603780</v>
      </c>
    </row>
    <row r="617" spans="1:1">
      <c r="A617">
        <v>2870603822</v>
      </c>
    </row>
    <row r="618" spans="1:1">
      <c r="A618">
        <v>2870603855</v>
      </c>
    </row>
    <row r="619" spans="1:1">
      <c r="A619">
        <v>2870700040</v>
      </c>
    </row>
    <row r="620" spans="1:1">
      <c r="A620">
        <v>2870700099</v>
      </c>
    </row>
    <row r="621" spans="1:1">
      <c r="A621">
        <v>2870700222</v>
      </c>
    </row>
    <row r="622" spans="1:1">
      <c r="A622">
        <v>2870700230</v>
      </c>
    </row>
    <row r="623" spans="1:1">
      <c r="A623">
        <v>2870700248</v>
      </c>
    </row>
    <row r="624" spans="1:1">
      <c r="A624">
        <v>2870700255</v>
      </c>
    </row>
    <row r="625" spans="1:1">
      <c r="A625">
        <v>2870700271</v>
      </c>
    </row>
    <row r="626" spans="1:1">
      <c r="A626">
        <v>2870700289</v>
      </c>
    </row>
    <row r="627" spans="1:1">
      <c r="A627">
        <v>2870700305</v>
      </c>
    </row>
    <row r="628" spans="1:1">
      <c r="A628">
        <v>2870700321</v>
      </c>
    </row>
    <row r="629" spans="1:1">
      <c r="A629">
        <v>2870700339</v>
      </c>
    </row>
    <row r="630" spans="1:1">
      <c r="A630">
        <v>2870700347</v>
      </c>
    </row>
    <row r="631" spans="1:1">
      <c r="A631">
        <v>2870700362</v>
      </c>
    </row>
    <row r="632" spans="1:1">
      <c r="A632">
        <v>2870700370</v>
      </c>
    </row>
    <row r="633" spans="1:1">
      <c r="A633">
        <v>2870700420</v>
      </c>
    </row>
    <row r="634" spans="1:1">
      <c r="A634">
        <v>2870700453</v>
      </c>
    </row>
    <row r="635" spans="1:1">
      <c r="A635">
        <v>2870700461</v>
      </c>
    </row>
    <row r="636" spans="1:1">
      <c r="A636">
        <v>2870700479</v>
      </c>
    </row>
    <row r="637" spans="1:1">
      <c r="A637">
        <v>2870700610</v>
      </c>
    </row>
    <row r="638" spans="1:1">
      <c r="A638">
        <v>2870700701</v>
      </c>
    </row>
    <row r="639" spans="1:1">
      <c r="A639">
        <v>2870700727</v>
      </c>
    </row>
    <row r="640" spans="1:1">
      <c r="A640">
        <v>2870700800</v>
      </c>
    </row>
    <row r="641" spans="1:1">
      <c r="A641">
        <v>2870700818</v>
      </c>
    </row>
    <row r="642" spans="1:1">
      <c r="A642">
        <v>2870700834</v>
      </c>
    </row>
    <row r="643" spans="1:1">
      <c r="A643">
        <v>2870700859</v>
      </c>
    </row>
    <row r="644" spans="1:1">
      <c r="A644">
        <v>2870700867</v>
      </c>
    </row>
    <row r="645" spans="1:1">
      <c r="A645">
        <v>2870700883</v>
      </c>
    </row>
    <row r="646" spans="1:1">
      <c r="A646">
        <v>2870700917</v>
      </c>
    </row>
    <row r="647" spans="1:1">
      <c r="A647">
        <v>2870700990</v>
      </c>
    </row>
    <row r="648" spans="1:1">
      <c r="A648">
        <v>2870701055</v>
      </c>
    </row>
    <row r="649" spans="1:1">
      <c r="A649">
        <v>2870701113</v>
      </c>
    </row>
    <row r="650" spans="1:1">
      <c r="A650">
        <v>2870701121</v>
      </c>
    </row>
    <row r="651" spans="1:1">
      <c r="A651">
        <v>2870701147</v>
      </c>
    </row>
    <row r="652" spans="1:1">
      <c r="A652">
        <v>2870701188</v>
      </c>
    </row>
    <row r="653" spans="1:1">
      <c r="A653">
        <v>2870701246</v>
      </c>
    </row>
    <row r="654" spans="1:1">
      <c r="A654">
        <v>2870701303</v>
      </c>
    </row>
    <row r="655" spans="1:1">
      <c r="A655">
        <v>2870701311</v>
      </c>
    </row>
    <row r="656" spans="1:1">
      <c r="A656">
        <v>2870701329</v>
      </c>
    </row>
    <row r="657" spans="1:1">
      <c r="A657">
        <v>2870701337</v>
      </c>
    </row>
    <row r="658" spans="1:1">
      <c r="A658">
        <v>2870701352</v>
      </c>
    </row>
    <row r="659" spans="1:1">
      <c r="A659">
        <v>2870701477</v>
      </c>
    </row>
    <row r="660" spans="1:1">
      <c r="A660">
        <v>2870701485</v>
      </c>
    </row>
    <row r="661" spans="1:1">
      <c r="A661">
        <v>2870701535</v>
      </c>
    </row>
    <row r="662" spans="1:1">
      <c r="A662">
        <v>2870701592</v>
      </c>
    </row>
    <row r="663" spans="1:1">
      <c r="A663">
        <v>2870701618</v>
      </c>
    </row>
    <row r="664" spans="1:1">
      <c r="A664">
        <v>2870701683</v>
      </c>
    </row>
    <row r="665" spans="1:1">
      <c r="A665">
        <v>2870701709</v>
      </c>
    </row>
    <row r="666" spans="1:1">
      <c r="A666">
        <v>2870701717</v>
      </c>
    </row>
    <row r="667" spans="1:1">
      <c r="A667">
        <v>2870701725</v>
      </c>
    </row>
    <row r="668" spans="1:1">
      <c r="A668">
        <v>2870701741</v>
      </c>
    </row>
    <row r="669" spans="1:1">
      <c r="A669">
        <v>2870701782</v>
      </c>
    </row>
    <row r="670" spans="1:1">
      <c r="A670">
        <v>2870701824</v>
      </c>
    </row>
    <row r="671" spans="1:1">
      <c r="A671">
        <v>2870701840</v>
      </c>
    </row>
    <row r="672" spans="1:1">
      <c r="A672">
        <v>2870701865</v>
      </c>
    </row>
    <row r="673" spans="1:1">
      <c r="A673">
        <v>2870701881</v>
      </c>
    </row>
    <row r="674" spans="1:1">
      <c r="A674">
        <v>2870701899</v>
      </c>
    </row>
    <row r="675" spans="1:1">
      <c r="A675">
        <v>2870701915</v>
      </c>
    </row>
    <row r="676" spans="1:1">
      <c r="A676">
        <v>2870701956</v>
      </c>
    </row>
    <row r="677" spans="1:1">
      <c r="A677">
        <v>2870701964</v>
      </c>
    </row>
    <row r="678" spans="1:1">
      <c r="A678">
        <v>2870702004</v>
      </c>
    </row>
    <row r="679" spans="1:1">
      <c r="A679">
        <v>2870702020</v>
      </c>
    </row>
    <row r="680" spans="1:1">
      <c r="A680">
        <v>2870702038</v>
      </c>
    </row>
    <row r="681" spans="1:1">
      <c r="A681">
        <v>2870702053</v>
      </c>
    </row>
    <row r="682" spans="1:1">
      <c r="A682">
        <v>2870702079</v>
      </c>
    </row>
    <row r="683" spans="1:1">
      <c r="A683">
        <v>2870702129</v>
      </c>
    </row>
    <row r="684" spans="1:1">
      <c r="A684">
        <v>2870702137</v>
      </c>
    </row>
    <row r="685" spans="1:1">
      <c r="A685">
        <v>2870702236</v>
      </c>
    </row>
    <row r="686" spans="1:1">
      <c r="A686">
        <v>2870702244</v>
      </c>
    </row>
    <row r="687" spans="1:1">
      <c r="A687">
        <v>2870702277</v>
      </c>
    </row>
    <row r="688" spans="1:1">
      <c r="A688">
        <v>2870702293</v>
      </c>
    </row>
    <row r="689" spans="1:1">
      <c r="A689">
        <v>2870702335</v>
      </c>
    </row>
    <row r="690" spans="1:1">
      <c r="A690">
        <v>2870702343</v>
      </c>
    </row>
    <row r="691" spans="1:1">
      <c r="A691">
        <v>2870702350</v>
      </c>
    </row>
    <row r="692" spans="1:1">
      <c r="A692">
        <v>2870702368</v>
      </c>
    </row>
    <row r="693" spans="1:1">
      <c r="A693">
        <v>2870702418</v>
      </c>
    </row>
    <row r="694" spans="1:1">
      <c r="A694">
        <v>2870702434</v>
      </c>
    </row>
    <row r="695" spans="1:1">
      <c r="A695">
        <v>2870702483</v>
      </c>
    </row>
    <row r="696" spans="1:1">
      <c r="A696">
        <v>2870702491</v>
      </c>
    </row>
    <row r="697" spans="1:1">
      <c r="A697">
        <v>2870702517</v>
      </c>
    </row>
    <row r="698" spans="1:1">
      <c r="A698">
        <v>2870702582</v>
      </c>
    </row>
    <row r="699" spans="1:1">
      <c r="A699">
        <v>2870702616</v>
      </c>
    </row>
    <row r="700" spans="1:1">
      <c r="A700">
        <v>2870702624</v>
      </c>
    </row>
    <row r="701" spans="1:1">
      <c r="A701">
        <v>2870702640</v>
      </c>
    </row>
    <row r="702" spans="1:1">
      <c r="A702">
        <v>2870702681</v>
      </c>
    </row>
    <row r="703" spans="1:1">
      <c r="A703">
        <v>2870702707</v>
      </c>
    </row>
    <row r="704" spans="1:1">
      <c r="A704">
        <v>2870702731</v>
      </c>
    </row>
    <row r="705" spans="1:1">
      <c r="A705">
        <v>2870702764</v>
      </c>
    </row>
    <row r="706" spans="1:1">
      <c r="A706">
        <v>2870702806</v>
      </c>
    </row>
    <row r="707" spans="1:1">
      <c r="A707">
        <v>2870702848</v>
      </c>
    </row>
    <row r="708" spans="1:1">
      <c r="A708">
        <v>2870702913</v>
      </c>
    </row>
    <row r="709" spans="1:1">
      <c r="A709">
        <v>2870702970</v>
      </c>
    </row>
    <row r="710" spans="1:1">
      <c r="A710">
        <v>2870703036</v>
      </c>
    </row>
    <row r="711" spans="1:1">
      <c r="A711">
        <v>2870703044</v>
      </c>
    </row>
    <row r="712" spans="1:1">
      <c r="A712">
        <v>2870703051</v>
      </c>
    </row>
    <row r="713" spans="1:1">
      <c r="A713">
        <v>2870703069</v>
      </c>
    </row>
    <row r="714" spans="1:1">
      <c r="A714">
        <v>2870703085</v>
      </c>
    </row>
    <row r="715" spans="1:1">
      <c r="A715">
        <v>2870703093</v>
      </c>
    </row>
    <row r="716" spans="1:1">
      <c r="A716">
        <v>2870703127</v>
      </c>
    </row>
    <row r="717" spans="1:1">
      <c r="A717">
        <v>2870703176</v>
      </c>
    </row>
    <row r="718" spans="1:1">
      <c r="A718">
        <v>2870703226</v>
      </c>
    </row>
    <row r="719" spans="1:1">
      <c r="A719">
        <v>2870703242</v>
      </c>
    </row>
    <row r="720" spans="1:1">
      <c r="A720">
        <v>2870703267</v>
      </c>
    </row>
    <row r="721" spans="1:1">
      <c r="A721">
        <v>2870703275</v>
      </c>
    </row>
    <row r="722" spans="1:1">
      <c r="A722">
        <v>2870703309</v>
      </c>
    </row>
    <row r="723" spans="1:1">
      <c r="A723">
        <v>2870703317</v>
      </c>
    </row>
    <row r="724" spans="1:1">
      <c r="A724">
        <v>2870703341</v>
      </c>
    </row>
    <row r="725" spans="1:1">
      <c r="A725">
        <v>2870703358</v>
      </c>
    </row>
    <row r="726" spans="1:1">
      <c r="A726">
        <v>2870703382</v>
      </c>
    </row>
    <row r="727" spans="1:1">
      <c r="A727">
        <v>2870703390</v>
      </c>
    </row>
    <row r="728" spans="1:1">
      <c r="A728">
        <v>2870703424</v>
      </c>
    </row>
    <row r="729" spans="1:1">
      <c r="A729">
        <v>2870703432</v>
      </c>
    </row>
    <row r="730" spans="1:1">
      <c r="A730">
        <v>2870703440</v>
      </c>
    </row>
    <row r="731" spans="1:1">
      <c r="A731">
        <v>2870703457</v>
      </c>
    </row>
    <row r="732" spans="1:1">
      <c r="A732">
        <v>2870703465</v>
      </c>
    </row>
    <row r="733" spans="1:1">
      <c r="A733">
        <v>2870703507</v>
      </c>
    </row>
    <row r="734" spans="1:1">
      <c r="A734">
        <v>2870703523</v>
      </c>
    </row>
    <row r="735" spans="1:1">
      <c r="A735">
        <v>2870703614</v>
      </c>
    </row>
    <row r="736" spans="1:1">
      <c r="A736">
        <v>2870800022</v>
      </c>
    </row>
    <row r="737" spans="1:1">
      <c r="A737">
        <v>2870800055</v>
      </c>
    </row>
    <row r="738" spans="1:1">
      <c r="A738">
        <v>2870800188</v>
      </c>
    </row>
    <row r="739" spans="1:1">
      <c r="A739">
        <v>2870800212</v>
      </c>
    </row>
    <row r="740" spans="1:1">
      <c r="A740">
        <v>2870800238</v>
      </c>
    </row>
    <row r="741" spans="1:1">
      <c r="A741">
        <v>2870800246</v>
      </c>
    </row>
    <row r="742" spans="1:1">
      <c r="A742">
        <v>2870800253</v>
      </c>
    </row>
    <row r="743" spans="1:1">
      <c r="A743">
        <v>2870800279</v>
      </c>
    </row>
    <row r="744" spans="1:1">
      <c r="A744">
        <v>2870800337</v>
      </c>
    </row>
    <row r="745" spans="1:1">
      <c r="A745">
        <v>2870800345</v>
      </c>
    </row>
    <row r="746" spans="1:1">
      <c r="A746">
        <v>2870800394</v>
      </c>
    </row>
    <row r="747" spans="1:1">
      <c r="A747">
        <v>2870800402</v>
      </c>
    </row>
    <row r="748" spans="1:1">
      <c r="A748">
        <v>2870800436</v>
      </c>
    </row>
    <row r="749" spans="1:1">
      <c r="A749">
        <v>2870800444</v>
      </c>
    </row>
    <row r="750" spans="1:1">
      <c r="A750">
        <v>2870800469</v>
      </c>
    </row>
    <row r="751" spans="1:1">
      <c r="A751">
        <v>2870800485</v>
      </c>
    </row>
    <row r="752" spans="1:1">
      <c r="A752">
        <v>2870800493</v>
      </c>
    </row>
    <row r="753" spans="1:1">
      <c r="A753">
        <v>2870800519</v>
      </c>
    </row>
    <row r="754" spans="1:1">
      <c r="A754">
        <v>2870800543</v>
      </c>
    </row>
    <row r="755" spans="1:1">
      <c r="A755">
        <v>2870800568</v>
      </c>
    </row>
    <row r="756" spans="1:1">
      <c r="A756">
        <v>2870800584</v>
      </c>
    </row>
    <row r="757" spans="1:1">
      <c r="A757">
        <v>2870800592</v>
      </c>
    </row>
    <row r="758" spans="1:1">
      <c r="A758">
        <v>2870800618</v>
      </c>
    </row>
    <row r="759" spans="1:1">
      <c r="A759">
        <v>2870800634</v>
      </c>
    </row>
    <row r="760" spans="1:1">
      <c r="A760">
        <v>2870800642</v>
      </c>
    </row>
    <row r="761" spans="1:1">
      <c r="A761">
        <v>2870800683</v>
      </c>
    </row>
    <row r="762" spans="1:1">
      <c r="A762">
        <v>2870800824</v>
      </c>
    </row>
    <row r="763" spans="1:1">
      <c r="A763">
        <v>2870800865</v>
      </c>
    </row>
    <row r="764" spans="1:1">
      <c r="A764">
        <v>2870800899</v>
      </c>
    </row>
    <row r="765" spans="1:1">
      <c r="A765">
        <v>2870800949</v>
      </c>
    </row>
    <row r="766" spans="1:1">
      <c r="A766">
        <v>2870800956</v>
      </c>
    </row>
    <row r="767" spans="1:1">
      <c r="A767">
        <v>2870800964</v>
      </c>
    </row>
    <row r="768" spans="1:1">
      <c r="A768">
        <v>2870800980</v>
      </c>
    </row>
    <row r="769" spans="1:1">
      <c r="A769">
        <v>2870800998</v>
      </c>
    </row>
    <row r="770" spans="1:1">
      <c r="A770">
        <v>2870801012</v>
      </c>
    </row>
    <row r="771" spans="1:1">
      <c r="A771">
        <v>2870801186</v>
      </c>
    </row>
    <row r="772" spans="1:1">
      <c r="A772">
        <v>2870801236</v>
      </c>
    </row>
    <row r="773" spans="1:1">
      <c r="A773">
        <v>2870801269</v>
      </c>
    </row>
    <row r="774" spans="1:1">
      <c r="A774">
        <v>2870801285</v>
      </c>
    </row>
    <row r="775" spans="1:1">
      <c r="A775">
        <v>2870801475</v>
      </c>
    </row>
    <row r="776" spans="1:1">
      <c r="A776">
        <v>2870801491</v>
      </c>
    </row>
    <row r="777" spans="1:1">
      <c r="A777">
        <v>2870801616</v>
      </c>
    </row>
    <row r="778" spans="1:1">
      <c r="A778">
        <v>2870801673</v>
      </c>
    </row>
    <row r="779" spans="1:1">
      <c r="A779">
        <v>2870801707</v>
      </c>
    </row>
    <row r="780" spans="1:1">
      <c r="A780">
        <v>2870801749</v>
      </c>
    </row>
    <row r="781" spans="1:1">
      <c r="A781">
        <v>2870801806</v>
      </c>
    </row>
    <row r="782" spans="1:1">
      <c r="A782">
        <v>2870801863</v>
      </c>
    </row>
    <row r="783" spans="1:1">
      <c r="A783">
        <v>2870801871</v>
      </c>
    </row>
    <row r="784" spans="1:1">
      <c r="A784">
        <v>2870801889</v>
      </c>
    </row>
    <row r="785" spans="1:1">
      <c r="A785">
        <v>2870801913</v>
      </c>
    </row>
    <row r="786" spans="1:1">
      <c r="A786">
        <v>2870801939</v>
      </c>
    </row>
    <row r="787" spans="1:1">
      <c r="A787">
        <v>2870801962</v>
      </c>
    </row>
    <row r="788" spans="1:1">
      <c r="A788">
        <v>2870802069</v>
      </c>
    </row>
    <row r="789" spans="1:1">
      <c r="A789">
        <v>2870802077</v>
      </c>
    </row>
    <row r="790" spans="1:1">
      <c r="A790">
        <v>2870802085</v>
      </c>
    </row>
    <row r="791" spans="1:1">
      <c r="A791">
        <v>2870802093</v>
      </c>
    </row>
    <row r="792" spans="1:1">
      <c r="A792">
        <v>2870802119</v>
      </c>
    </row>
    <row r="793" spans="1:1">
      <c r="A793">
        <v>2870802143</v>
      </c>
    </row>
    <row r="794" spans="1:1">
      <c r="A794">
        <v>2870802150</v>
      </c>
    </row>
    <row r="795" spans="1:1">
      <c r="A795">
        <v>2870802200</v>
      </c>
    </row>
    <row r="796" spans="1:1">
      <c r="A796">
        <v>2870802234</v>
      </c>
    </row>
    <row r="797" spans="1:1">
      <c r="A797">
        <v>2870802259</v>
      </c>
    </row>
    <row r="798" spans="1:1">
      <c r="A798">
        <v>2870802283</v>
      </c>
    </row>
    <row r="799" spans="1:1">
      <c r="A799">
        <v>2870802291</v>
      </c>
    </row>
    <row r="800" spans="1:1">
      <c r="A800">
        <v>2870802325</v>
      </c>
    </row>
    <row r="801" spans="1:1">
      <c r="A801">
        <v>2870802333</v>
      </c>
    </row>
    <row r="802" spans="1:1">
      <c r="A802">
        <v>2870802358</v>
      </c>
    </row>
    <row r="803" spans="1:1">
      <c r="A803">
        <v>2870802366</v>
      </c>
    </row>
    <row r="804" spans="1:1">
      <c r="A804">
        <v>2870802382</v>
      </c>
    </row>
    <row r="805" spans="1:1">
      <c r="A805">
        <v>2870802416</v>
      </c>
    </row>
    <row r="806" spans="1:1">
      <c r="A806">
        <v>2870802432</v>
      </c>
    </row>
    <row r="807" spans="1:1">
      <c r="A807">
        <v>2870802473</v>
      </c>
    </row>
    <row r="808" spans="1:1">
      <c r="A808">
        <v>2870802481</v>
      </c>
    </row>
    <row r="809" spans="1:1">
      <c r="A809">
        <v>2870802507</v>
      </c>
    </row>
    <row r="810" spans="1:1">
      <c r="A810">
        <v>2870802523</v>
      </c>
    </row>
    <row r="811" spans="1:1">
      <c r="A811">
        <v>2870802564</v>
      </c>
    </row>
    <row r="812" spans="1:1">
      <c r="A812">
        <v>2870802580</v>
      </c>
    </row>
    <row r="813" spans="1:1">
      <c r="A813">
        <v>2870802606</v>
      </c>
    </row>
    <row r="814" spans="1:1">
      <c r="A814">
        <v>2870802622</v>
      </c>
    </row>
    <row r="815" spans="1:1">
      <c r="A815">
        <v>2870802721</v>
      </c>
    </row>
    <row r="816" spans="1:1">
      <c r="A816">
        <v>2870802739</v>
      </c>
    </row>
    <row r="817" spans="1:1">
      <c r="A817">
        <v>2870802754</v>
      </c>
    </row>
    <row r="818" spans="1:1">
      <c r="A818">
        <v>2870802762</v>
      </c>
    </row>
    <row r="819" spans="1:1">
      <c r="A819">
        <v>2870802788</v>
      </c>
    </row>
    <row r="820" spans="1:1">
      <c r="A820">
        <v>2870802861</v>
      </c>
    </row>
    <row r="821" spans="1:1">
      <c r="A821">
        <v>2870802879</v>
      </c>
    </row>
    <row r="822" spans="1:1">
      <c r="A822">
        <v>2870802911</v>
      </c>
    </row>
    <row r="823" spans="1:1">
      <c r="A823">
        <v>2870802945</v>
      </c>
    </row>
    <row r="824" spans="1:1">
      <c r="A824">
        <v>2870803075</v>
      </c>
    </row>
    <row r="825" spans="1:1">
      <c r="A825">
        <v>2870803133</v>
      </c>
    </row>
    <row r="826" spans="1:1">
      <c r="A826">
        <v>2870803141</v>
      </c>
    </row>
    <row r="827" spans="1:1">
      <c r="A827">
        <v>2870803166</v>
      </c>
    </row>
    <row r="828" spans="1:1">
      <c r="A828">
        <v>2870803182</v>
      </c>
    </row>
    <row r="829" spans="1:1">
      <c r="A829">
        <v>2870803190</v>
      </c>
    </row>
    <row r="830" spans="1:1">
      <c r="A830">
        <v>2870803257</v>
      </c>
    </row>
    <row r="831" spans="1:1">
      <c r="A831">
        <v>2870803307</v>
      </c>
    </row>
    <row r="832" spans="1:1">
      <c r="A832">
        <v>2870803331</v>
      </c>
    </row>
    <row r="833" spans="1:1">
      <c r="A833">
        <v>2870803349</v>
      </c>
    </row>
    <row r="834" spans="1:1">
      <c r="A834">
        <v>2870803380</v>
      </c>
    </row>
    <row r="835" spans="1:1">
      <c r="A835">
        <v>2870803398</v>
      </c>
    </row>
    <row r="836" spans="1:1">
      <c r="A836">
        <v>2870803414</v>
      </c>
    </row>
    <row r="837" spans="1:1">
      <c r="A837">
        <v>2870803455</v>
      </c>
    </row>
    <row r="838" spans="1:1">
      <c r="A838">
        <v>2870803463</v>
      </c>
    </row>
    <row r="839" spans="1:1">
      <c r="A839">
        <v>2870803471</v>
      </c>
    </row>
    <row r="840" spans="1:1">
      <c r="A840">
        <v>2870803489</v>
      </c>
    </row>
    <row r="841" spans="1:1">
      <c r="A841">
        <v>2870803497</v>
      </c>
    </row>
    <row r="842" spans="1:1">
      <c r="A842">
        <v>2870803513</v>
      </c>
    </row>
    <row r="843" spans="1:1">
      <c r="A843">
        <v>2870803539</v>
      </c>
    </row>
    <row r="844" spans="1:1">
      <c r="A844">
        <v>2870803570</v>
      </c>
    </row>
    <row r="845" spans="1:1">
      <c r="A845">
        <v>2870803638</v>
      </c>
    </row>
    <row r="846" spans="1:1">
      <c r="A846">
        <v>2870803661</v>
      </c>
    </row>
    <row r="847" spans="1:1">
      <c r="A847">
        <v>2870803679</v>
      </c>
    </row>
    <row r="848" spans="1:1">
      <c r="A848">
        <v>2870803703</v>
      </c>
    </row>
    <row r="849" spans="1:1">
      <c r="A849">
        <v>2870803760</v>
      </c>
    </row>
    <row r="850" spans="1:1">
      <c r="A850">
        <v>2870803778</v>
      </c>
    </row>
    <row r="851" spans="1:1">
      <c r="A851">
        <v>2870803786</v>
      </c>
    </row>
    <row r="852" spans="1:1">
      <c r="A852">
        <v>2870803794</v>
      </c>
    </row>
    <row r="853" spans="1:1">
      <c r="A853">
        <v>2870803802</v>
      </c>
    </row>
    <row r="854" spans="1:1">
      <c r="A854">
        <v>2870803836</v>
      </c>
    </row>
    <row r="855" spans="1:1">
      <c r="A855">
        <v>2870803851</v>
      </c>
    </row>
    <row r="856" spans="1:1">
      <c r="A856">
        <v>2870803877</v>
      </c>
    </row>
    <row r="857" spans="1:1">
      <c r="A857">
        <v>2870803950</v>
      </c>
    </row>
    <row r="858" spans="1:1">
      <c r="A858">
        <v>2870803968</v>
      </c>
    </row>
    <row r="859" spans="1:1">
      <c r="A859">
        <v>2870803984</v>
      </c>
    </row>
    <row r="860" spans="1:1">
      <c r="A860">
        <v>2870804008</v>
      </c>
    </row>
    <row r="861" spans="1:1">
      <c r="A861">
        <v>2870804032</v>
      </c>
    </row>
    <row r="862" spans="1:1">
      <c r="A862">
        <v>2870804040</v>
      </c>
    </row>
    <row r="863" spans="1:1">
      <c r="A863">
        <v>2870804073</v>
      </c>
    </row>
    <row r="864" spans="1:1">
      <c r="A864">
        <v>2870804107</v>
      </c>
    </row>
    <row r="865" spans="1:1">
      <c r="A865">
        <v>2870804115</v>
      </c>
    </row>
    <row r="866" spans="1:1">
      <c r="A866">
        <v>2870804131</v>
      </c>
    </row>
    <row r="867" spans="1:1">
      <c r="A867">
        <v>2870804149</v>
      </c>
    </row>
    <row r="868" spans="1:1">
      <c r="A868">
        <v>2870804164</v>
      </c>
    </row>
    <row r="869" spans="1:1">
      <c r="A869">
        <v>2870804172</v>
      </c>
    </row>
    <row r="870" spans="1:1">
      <c r="A870">
        <v>2870804180</v>
      </c>
    </row>
    <row r="871" spans="1:1">
      <c r="A871">
        <v>2870804198</v>
      </c>
    </row>
    <row r="872" spans="1:1">
      <c r="A872">
        <v>2870804206</v>
      </c>
    </row>
    <row r="873" spans="1:1">
      <c r="A873">
        <v>2870804214</v>
      </c>
    </row>
    <row r="874" spans="1:1">
      <c r="A874">
        <v>2870804222</v>
      </c>
    </row>
    <row r="875" spans="1:1">
      <c r="A875">
        <v>2870804230</v>
      </c>
    </row>
    <row r="876" spans="1:1">
      <c r="A876">
        <v>2870804271</v>
      </c>
    </row>
    <row r="877" spans="1:1">
      <c r="A877">
        <v>2870804289</v>
      </c>
    </row>
    <row r="878" spans="1:1">
      <c r="A878">
        <v>2870804347</v>
      </c>
    </row>
    <row r="879" spans="1:1">
      <c r="A879">
        <v>2870804388</v>
      </c>
    </row>
    <row r="880" spans="1:1">
      <c r="A880">
        <v>2870804396</v>
      </c>
    </row>
    <row r="881" spans="1:1">
      <c r="A881">
        <v>2870804404</v>
      </c>
    </row>
    <row r="882" spans="1:1">
      <c r="A882">
        <v>2870804412</v>
      </c>
    </row>
    <row r="883" spans="1:1">
      <c r="A883">
        <v>2870804438</v>
      </c>
    </row>
    <row r="884" spans="1:1">
      <c r="A884">
        <v>2870804453</v>
      </c>
    </row>
    <row r="885" spans="1:1">
      <c r="A885">
        <v>2870804461</v>
      </c>
    </row>
    <row r="886" spans="1:1">
      <c r="A886">
        <v>2870804479</v>
      </c>
    </row>
    <row r="887" spans="1:1">
      <c r="A887">
        <v>2870804511</v>
      </c>
    </row>
    <row r="888" spans="1:1">
      <c r="A888">
        <v>2870804529</v>
      </c>
    </row>
    <row r="889" spans="1:1">
      <c r="A889">
        <v>2870804560</v>
      </c>
    </row>
    <row r="890" spans="1:1">
      <c r="A890">
        <v>2870804578</v>
      </c>
    </row>
    <row r="891" spans="1:1">
      <c r="A891">
        <v>2870804636</v>
      </c>
    </row>
    <row r="892" spans="1:1">
      <c r="A892">
        <v>2870804644</v>
      </c>
    </row>
    <row r="893" spans="1:1">
      <c r="A893">
        <v>2870804651</v>
      </c>
    </row>
    <row r="894" spans="1:1">
      <c r="A894">
        <v>2870804669</v>
      </c>
    </row>
    <row r="895" spans="1:1">
      <c r="A895">
        <v>2870804677</v>
      </c>
    </row>
    <row r="896" spans="1:1">
      <c r="A896">
        <v>2870804685</v>
      </c>
    </row>
    <row r="897" spans="1:1">
      <c r="A897">
        <v>2870804719</v>
      </c>
    </row>
    <row r="898" spans="1:1">
      <c r="A898">
        <v>2870900145</v>
      </c>
    </row>
    <row r="899" spans="1:1">
      <c r="A899">
        <v>2870900210</v>
      </c>
    </row>
    <row r="900" spans="1:1">
      <c r="A900">
        <v>2870900277</v>
      </c>
    </row>
    <row r="901" spans="1:1">
      <c r="A901">
        <v>2870900327</v>
      </c>
    </row>
    <row r="902" spans="1:1">
      <c r="A902">
        <v>2870900335</v>
      </c>
    </row>
    <row r="903" spans="1:1">
      <c r="A903">
        <v>2870900350</v>
      </c>
    </row>
    <row r="904" spans="1:1">
      <c r="A904">
        <v>2870900368</v>
      </c>
    </row>
    <row r="905" spans="1:1">
      <c r="A905">
        <v>2870900376</v>
      </c>
    </row>
    <row r="906" spans="1:1">
      <c r="A906">
        <v>2870900384</v>
      </c>
    </row>
    <row r="907" spans="1:1">
      <c r="A907">
        <v>2870900392</v>
      </c>
    </row>
    <row r="908" spans="1:1">
      <c r="A908">
        <v>2870900400</v>
      </c>
    </row>
    <row r="909" spans="1:1">
      <c r="A909">
        <v>2870900467</v>
      </c>
    </row>
    <row r="910" spans="1:1">
      <c r="A910">
        <v>2870900475</v>
      </c>
    </row>
    <row r="911" spans="1:1">
      <c r="A911">
        <v>2870900483</v>
      </c>
    </row>
    <row r="912" spans="1:1">
      <c r="A912">
        <v>2870900517</v>
      </c>
    </row>
    <row r="913" spans="1:1">
      <c r="A913">
        <v>2870900558</v>
      </c>
    </row>
    <row r="914" spans="1:1">
      <c r="A914">
        <v>2870900566</v>
      </c>
    </row>
    <row r="915" spans="1:1">
      <c r="A915">
        <v>2870900574</v>
      </c>
    </row>
    <row r="916" spans="1:1">
      <c r="A916">
        <v>2870900590</v>
      </c>
    </row>
    <row r="917" spans="1:1">
      <c r="A917">
        <v>2870900624</v>
      </c>
    </row>
    <row r="918" spans="1:1">
      <c r="A918">
        <v>2870900632</v>
      </c>
    </row>
    <row r="919" spans="1:1">
      <c r="A919">
        <v>2870900681</v>
      </c>
    </row>
    <row r="920" spans="1:1">
      <c r="A920">
        <v>2870900707</v>
      </c>
    </row>
    <row r="921" spans="1:1">
      <c r="A921">
        <v>2870900715</v>
      </c>
    </row>
    <row r="922" spans="1:1">
      <c r="A922">
        <v>2870900723</v>
      </c>
    </row>
    <row r="923" spans="1:1">
      <c r="A923">
        <v>2870900731</v>
      </c>
    </row>
    <row r="924" spans="1:1">
      <c r="A924">
        <v>2870900749</v>
      </c>
    </row>
    <row r="925" spans="1:1">
      <c r="A925">
        <v>2870900756</v>
      </c>
    </row>
    <row r="926" spans="1:1">
      <c r="A926">
        <v>2870900764</v>
      </c>
    </row>
    <row r="927" spans="1:1">
      <c r="A927">
        <v>2870900780</v>
      </c>
    </row>
    <row r="928" spans="1:1">
      <c r="A928">
        <v>2870900806</v>
      </c>
    </row>
    <row r="929" spans="1:1">
      <c r="A929">
        <v>2870900897</v>
      </c>
    </row>
    <row r="930" spans="1:1">
      <c r="A930">
        <v>2870901085</v>
      </c>
    </row>
    <row r="931" spans="1:1">
      <c r="A931">
        <v>2870901093</v>
      </c>
    </row>
    <row r="932" spans="1:1">
      <c r="A932">
        <v>2870901127</v>
      </c>
    </row>
    <row r="933" spans="1:1">
      <c r="A933">
        <v>2870901135</v>
      </c>
    </row>
    <row r="934" spans="1:1">
      <c r="A934">
        <v>2870901168</v>
      </c>
    </row>
    <row r="935" spans="1:1">
      <c r="A935">
        <v>2870901176</v>
      </c>
    </row>
    <row r="936" spans="1:1">
      <c r="A936">
        <v>2870901184</v>
      </c>
    </row>
    <row r="937" spans="1:1">
      <c r="A937">
        <v>2870901259</v>
      </c>
    </row>
    <row r="938" spans="1:1">
      <c r="A938">
        <v>2870901267</v>
      </c>
    </row>
    <row r="939" spans="1:1">
      <c r="A939">
        <v>2870901275</v>
      </c>
    </row>
    <row r="940" spans="1:1">
      <c r="A940">
        <v>2870901317</v>
      </c>
    </row>
    <row r="941" spans="1:1">
      <c r="A941">
        <v>2870901572</v>
      </c>
    </row>
    <row r="942" spans="1:1">
      <c r="A942">
        <v>2870901580</v>
      </c>
    </row>
    <row r="943" spans="1:1">
      <c r="A943">
        <v>2870901630</v>
      </c>
    </row>
    <row r="944" spans="1:1">
      <c r="A944">
        <v>2870901671</v>
      </c>
    </row>
    <row r="945" spans="1:1">
      <c r="A945">
        <v>2870901739</v>
      </c>
    </row>
    <row r="946" spans="1:1">
      <c r="A946">
        <v>2870901754</v>
      </c>
    </row>
    <row r="947" spans="1:1">
      <c r="A947">
        <v>2870901861</v>
      </c>
    </row>
    <row r="948" spans="1:1">
      <c r="A948">
        <v>2870901879</v>
      </c>
    </row>
    <row r="949" spans="1:1">
      <c r="A949">
        <v>2870902034</v>
      </c>
    </row>
    <row r="950" spans="1:1">
      <c r="A950">
        <v>2870902042</v>
      </c>
    </row>
    <row r="951" spans="1:1">
      <c r="A951">
        <v>2870902083</v>
      </c>
    </row>
    <row r="952" spans="1:1">
      <c r="A952">
        <v>2870902091</v>
      </c>
    </row>
    <row r="953" spans="1:1">
      <c r="A953">
        <v>2870902109</v>
      </c>
    </row>
    <row r="954" spans="1:1">
      <c r="A954">
        <v>2870902166</v>
      </c>
    </row>
    <row r="955" spans="1:1">
      <c r="A955">
        <v>2870902174</v>
      </c>
    </row>
    <row r="956" spans="1:1">
      <c r="A956">
        <v>2870902273</v>
      </c>
    </row>
    <row r="957" spans="1:1">
      <c r="A957">
        <v>2870902372</v>
      </c>
    </row>
    <row r="958" spans="1:1">
      <c r="A958">
        <v>2870902455</v>
      </c>
    </row>
    <row r="959" spans="1:1">
      <c r="A959">
        <v>2870902489</v>
      </c>
    </row>
    <row r="960" spans="1:1">
      <c r="A960">
        <v>2870902497</v>
      </c>
    </row>
    <row r="961" spans="1:1">
      <c r="A961">
        <v>2870902505</v>
      </c>
    </row>
    <row r="962" spans="1:1">
      <c r="A962">
        <v>2870902513</v>
      </c>
    </row>
    <row r="963" spans="1:1">
      <c r="A963">
        <v>2870902521</v>
      </c>
    </row>
    <row r="964" spans="1:1">
      <c r="A964">
        <v>2870902596</v>
      </c>
    </row>
    <row r="965" spans="1:1">
      <c r="A965">
        <v>2870902679</v>
      </c>
    </row>
    <row r="966" spans="1:1">
      <c r="A966">
        <v>2870902695</v>
      </c>
    </row>
    <row r="967" spans="1:1">
      <c r="A967">
        <v>2870902703</v>
      </c>
    </row>
    <row r="968" spans="1:1">
      <c r="A968">
        <v>2870902745</v>
      </c>
    </row>
    <row r="969" spans="1:1">
      <c r="A969">
        <v>2870902869</v>
      </c>
    </row>
    <row r="970" spans="1:1">
      <c r="A970">
        <v>2870902885</v>
      </c>
    </row>
    <row r="971" spans="1:1">
      <c r="A971">
        <v>2870902927</v>
      </c>
    </row>
    <row r="972" spans="1:1">
      <c r="A972">
        <v>2870902984</v>
      </c>
    </row>
    <row r="973" spans="1:1">
      <c r="A973">
        <v>2870903024</v>
      </c>
    </row>
    <row r="974" spans="1:1">
      <c r="A974">
        <v>2870903073</v>
      </c>
    </row>
    <row r="975" spans="1:1">
      <c r="A975">
        <v>2870903164</v>
      </c>
    </row>
    <row r="976" spans="1:1">
      <c r="A976">
        <v>2870903198</v>
      </c>
    </row>
    <row r="977" spans="1:1">
      <c r="A977">
        <v>2870903206</v>
      </c>
    </row>
    <row r="978" spans="1:1">
      <c r="A978">
        <v>2870903222</v>
      </c>
    </row>
    <row r="979" spans="1:1">
      <c r="A979">
        <v>2870903230</v>
      </c>
    </row>
    <row r="980" spans="1:1">
      <c r="A980">
        <v>2870903248</v>
      </c>
    </row>
    <row r="981" spans="1:1">
      <c r="A981">
        <v>2870903289</v>
      </c>
    </row>
    <row r="982" spans="1:1">
      <c r="A982">
        <v>2870903305</v>
      </c>
    </row>
    <row r="983" spans="1:1">
      <c r="A983">
        <v>2870903321</v>
      </c>
    </row>
    <row r="984" spans="1:1">
      <c r="A984">
        <v>2870903511</v>
      </c>
    </row>
    <row r="985" spans="1:1">
      <c r="A985">
        <v>2870903529</v>
      </c>
    </row>
    <row r="986" spans="1:1">
      <c r="A986">
        <v>2870903552</v>
      </c>
    </row>
    <row r="987" spans="1:1">
      <c r="A987">
        <v>2870903669</v>
      </c>
    </row>
    <row r="988" spans="1:1">
      <c r="A988">
        <v>2870903693</v>
      </c>
    </row>
    <row r="989" spans="1:1">
      <c r="A989">
        <v>2870903701</v>
      </c>
    </row>
    <row r="990" spans="1:1">
      <c r="A990">
        <v>2870903818</v>
      </c>
    </row>
    <row r="991" spans="1:1">
      <c r="A991">
        <v>2870903842</v>
      </c>
    </row>
    <row r="992" spans="1:1">
      <c r="A992">
        <v>2870903883</v>
      </c>
    </row>
    <row r="993" spans="1:1">
      <c r="A993">
        <v>2870903933</v>
      </c>
    </row>
    <row r="994" spans="1:1">
      <c r="A994">
        <v>2870903966</v>
      </c>
    </row>
    <row r="995" spans="1:1">
      <c r="A995">
        <v>2870903990</v>
      </c>
    </row>
    <row r="996" spans="1:1">
      <c r="A996">
        <v>2870904006</v>
      </c>
    </row>
    <row r="997" spans="1:1">
      <c r="A997">
        <v>2870904048</v>
      </c>
    </row>
    <row r="998" spans="1:1">
      <c r="A998">
        <v>2870904055</v>
      </c>
    </row>
    <row r="999" spans="1:1">
      <c r="A999">
        <v>2870904071</v>
      </c>
    </row>
    <row r="1000" spans="1:1">
      <c r="A1000">
        <v>2870904089</v>
      </c>
    </row>
    <row r="1001" spans="1:1">
      <c r="A1001">
        <v>2870904097</v>
      </c>
    </row>
    <row r="1002" spans="1:1">
      <c r="A1002">
        <v>2870904105</v>
      </c>
    </row>
    <row r="1003" spans="1:1">
      <c r="A1003">
        <v>2870904139</v>
      </c>
    </row>
    <row r="1004" spans="1:1">
      <c r="A1004">
        <v>2870904188</v>
      </c>
    </row>
    <row r="1005" spans="1:1">
      <c r="A1005">
        <v>2870904204</v>
      </c>
    </row>
    <row r="1006" spans="1:1">
      <c r="A1006">
        <v>2870904238</v>
      </c>
    </row>
    <row r="1007" spans="1:1">
      <c r="A1007">
        <v>2870904261</v>
      </c>
    </row>
    <row r="1008" spans="1:1">
      <c r="A1008">
        <v>2870904279</v>
      </c>
    </row>
    <row r="1009" spans="1:1">
      <c r="A1009">
        <v>2870904295</v>
      </c>
    </row>
    <row r="1010" spans="1:1">
      <c r="A1010">
        <v>2870904329</v>
      </c>
    </row>
    <row r="1011" spans="1:1">
      <c r="A1011">
        <v>2870904378</v>
      </c>
    </row>
    <row r="1012" spans="1:1">
      <c r="A1012">
        <v>2870904386</v>
      </c>
    </row>
    <row r="1013" spans="1:1">
      <c r="A1013">
        <v>2870904451</v>
      </c>
    </row>
    <row r="1014" spans="1:1">
      <c r="A1014">
        <v>2870904584</v>
      </c>
    </row>
    <row r="1015" spans="1:1">
      <c r="A1015">
        <v>2870904659</v>
      </c>
    </row>
    <row r="1016" spans="1:1">
      <c r="A1016">
        <v>2870904667</v>
      </c>
    </row>
    <row r="1017" spans="1:1">
      <c r="A1017">
        <v>2870904725</v>
      </c>
    </row>
    <row r="1018" spans="1:1">
      <c r="A1018">
        <v>2870904733</v>
      </c>
    </row>
    <row r="1019" spans="1:1">
      <c r="A1019">
        <v>2870904758</v>
      </c>
    </row>
    <row r="1020" spans="1:1">
      <c r="A1020">
        <v>2870904790</v>
      </c>
    </row>
    <row r="1021" spans="1:1">
      <c r="A1021">
        <v>2870904832</v>
      </c>
    </row>
    <row r="1022" spans="1:1">
      <c r="A1022">
        <v>2870904899</v>
      </c>
    </row>
    <row r="1023" spans="1:1">
      <c r="A1023">
        <v>2870904964</v>
      </c>
    </row>
    <row r="1024" spans="1:1">
      <c r="A1024">
        <v>2870905136</v>
      </c>
    </row>
    <row r="1025" spans="1:1">
      <c r="A1025">
        <v>2870905151</v>
      </c>
    </row>
    <row r="1026" spans="1:1">
      <c r="A1026">
        <v>2870905169</v>
      </c>
    </row>
    <row r="1027" spans="1:1">
      <c r="A1027">
        <v>2870905219</v>
      </c>
    </row>
    <row r="1028" spans="1:1">
      <c r="A1028">
        <v>2870905235</v>
      </c>
    </row>
    <row r="1029" spans="1:1">
      <c r="A1029">
        <v>2870905276</v>
      </c>
    </row>
    <row r="1030" spans="1:1">
      <c r="A1030">
        <v>2870905300</v>
      </c>
    </row>
    <row r="1031" spans="1:1">
      <c r="A1031">
        <v>2870905342</v>
      </c>
    </row>
    <row r="1032" spans="1:1">
      <c r="A1032">
        <v>2870905409</v>
      </c>
    </row>
    <row r="1033" spans="1:1">
      <c r="A1033">
        <v>2870905417</v>
      </c>
    </row>
    <row r="1034" spans="1:1">
      <c r="A1034">
        <v>2870905433</v>
      </c>
    </row>
    <row r="1035" spans="1:1">
      <c r="A1035">
        <v>2870905441</v>
      </c>
    </row>
    <row r="1036" spans="1:1">
      <c r="A1036">
        <v>2870905466</v>
      </c>
    </row>
    <row r="1037" spans="1:1">
      <c r="A1037">
        <v>2870905516</v>
      </c>
    </row>
    <row r="1038" spans="1:1">
      <c r="A1038">
        <v>2870905532</v>
      </c>
    </row>
    <row r="1039" spans="1:1">
      <c r="A1039">
        <v>2870905615</v>
      </c>
    </row>
    <row r="1040" spans="1:1">
      <c r="A1040">
        <v>2870905623</v>
      </c>
    </row>
    <row r="1041" spans="1:1">
      <c r="A1041">
        <v>2870905672</v>
      </c>
    </row>
    <row r="1042" spans="1:1">
      <c r="A1042">
        <v>2870905680</v>
      </c>
    </row>
    <row r="1043" spans="1:1">
      <c r="A1043">
        <v>2870905730</v>
      </c>
    </row>
    <row r="1044" spans="1:1">
      <c r="A1044">
        <v>2870905748</v>
      </c>
    </row>
    <row r="1045" spans="1:1">
      <c r="A1045">
        <v>2870905771</v>
      </c>
    </row>
    <row r="1046" spans="1:1">
      <c r="A1046">
        <v>2870905870</v>
      </c>
    </row>
    <row r="1047" spans="1:1">
      <c r="A1047">
        <v>2870905979</v>
      </c>
    </row>
    <row r="1048" spans="1:1">
      <c r="A1048">
        <v>2870905995</v>
      </c>
    </row>
    <row r="1049" spans="1:1">
      <c r="A1049">
        <v>2870906027</v>
      </c>
    </row>
    <row r="1050" spans="1:1">
      <c r="A1050">
        <v>2870906050</v>
      </c>
    </row>
    <row r="1051" spans="1:1">
      <c r="A1051">
        <v>2870906068</v>
      </c>
    </row>
    <row r="1052" spans="1:1">
      <c r="A1052">
        <v>2870906076</v>
      </c>
    </row>
    <row r="1053" spans="1:1">
      <c r="A1053">
        <v>2870906084</v>
      </c>
    </row>
    <row r="1054" spans="1:1">
      <c r="A1054">
        <v>2870906092</v>
      </c>
    </row>
    <row r="1055" spans="1:1">
      <c r="A1055">
        <v>2870906100</v>
      </c>
    </row>
    <row r="1056" spans="1:1">
      <c r="A1056">
        <v>2870906167</v>
      </c>
    </row>
    <row r="1057" spans="1:1">
      <c r="A1057">
        <v>2870906191</v>
      </c>
    </row>
    <row r="1058" spans="1:1">
      <c r="A1058">
        <v>2870906209</v>
      </c>
    </row>
    <row r="1059" spans="1:1">
      <c r="A1059">
        <v>2870906258</v>
      </c>
    </row>
    <row r="1060" spans="1:1">
      <c r="A1060">
        <v>2870906332</v>
      </c>
    </row>
    <row r="1061" spans="1:1">
      <c r="A1061">
        <v>2870906365</v>
      </c>
    </row>
    <row r="1062" spans="1:1">
      <c r="A1062">
        <v>2870906381</v>
      </c>
    </row>
    <row r="1063" spans="1:1">
      <c r="A1063">
        <v>2870906407</v>
      </c>
    </row>
    <row r="1064" spans="1:1">
      <c r="A1064">
        <v>2870906415</v>
      </c>
    </row>
    <row r="1065" spans="1:1">
      <c r="A1065">
        <v>2870906431</v>
      </c>
    </row>
    <row r="1066" spans="1:1">
      <c r="A1066">
        <v>2870906498</v>
      </c>
    </row>
    <row r="1067" spans="1:1">
      <c r="A1067">
        <v>2870906506</v>
      </c>
    </row>
    <row r="1068" spans="1:1">
      <c r="A1068">
        <v>2870906654</v>
      </c>
    </row>
    <row r="1069" spans="1:1">
      <c r="A1069">
        <v>2870906670</v>
      </c>
    </row>
    <row r="1070" spans="1:1">
      <c r="A1070">
        <v>2870906704</v>
      </c>
    </row>
    <row r="1071" spans="1:1">
      <c r="A1071">
        <v>2870906712</v>
      </c>
    </row>
    <row r="1072" spans="1:1">
      <c r="A1072">
        <v>2870906720</v>
      </c>
    </row>
    <row r="1073" spans="1:1">
      <c r="A1073">
        <v>2870906753</v>
      </c>
    </row>
    <row r="1074" spans="1:1">
      <c r="A1074">
        <v>2870906969</v>
      </c>
    </row>
    <row r="1075" spans="1:1">
      <c r="A1075">
        <v>2870906993</v>
      </c>
    </row>
    <row r="1076" spans="1:1">
      <c r="A1076">
        <v>2870907025</v>
      </c>
    </row>
    <row r="1077" spans="1:1">
      <c r="A1077">
        <v>2870907108</v>
      </c>
    </row>
    <row r="1078" spans="1:1">
      <c r="A1078">
        <v>2870907157</v>
      </c>
    </row>
    <row r="1079" spans="1:1">
      <c r="A1079">
        <v>2870907181</v>
      </c>
    </row>
    <row r="1080" spans="1:1">
      <c r="A1080">
        <v>2870907223</v>
      </c>
    </row>
    <row r="1081" spans="1:1">
      <c r="A1081">
        <v>2870907439</v>
      </c>
    </row>
    <row r="1082" spans="1:1">
      <c r="A1082">
        <v>2870907447</v>
      </c>
    </row>
    <row r="1083" spans="1:1">
      <c r="A1083">
        <v>2870907462</v>
      </c>
    </row>
    <row r="1084" spans="1:1">
      <c r="A1084">
        <v>2870907488</v>
      </c>
    </row>
    <row r="1085" spans="1:1">
      <c r="A1085">
        <v>2870907496</v>
      </c>
    </row>
    <row r="1086" spans="1:1">
      <c r="A1086">
        <v>2870907504</v>
      </c>
    </row>
    <row r="1087" spans="1:1">
      <c r="A1087">
        <v>2870907579</v>
      </c>
    </row>
    <row r="1088" spans="1:1">
      <c r="A1088">
        <v>2870907629</v>
      </c>
    </row>
    <row r="1089" spans="1:1">
      <c r="A1089">
        <v>2870907637</v>
      </c>
    </row>
    <row r="1090" spans="1:1">
      <c r="A1090">
        <v>2870907686</v>
      </c>
    </row>
    <row r="1091" spans="1:1">
      <c r="A1091">
        <v>2870907694</v>
      </c>
    </row>
    <row r="1092" spans="1:1">
      <c r="A1092">
        <v>2870907702</v>
      </c>
    </row>
    <row r="1093" spans="1:1">
      <c r="A1093">
        <v>2870907777</v>
      </c>
    </row>
    <row r="1094" spans="1:1">
      <c r="A1094">
        <v>2870907827</v>
      </c>
    </row>
    <row r="1095" spans="1:1">
      <c r="A1095">
        <v>2870907918</v>
      </c>
    </row>
    <row r="1096" spans="1:1">
      <c r="A1096">
        <v>2870907926</v>
      </c>
    </row>
    <row r="1097" spans="1:1">
      <c r="A1097">
        <v>2870907942</v>
      </c>
    </row>
    <row r="1098" spans="1:1">
      <c r="A1098">
        <v>2870907959</v>
      </c>
    </row>
    <row r="1099" spans="1:1">
      <c r="A1099">
        <v>2870907983</v>
      </c>
    </row>
    <row r="1100" spans="1:1">
      <c r="A1100">
        <v>2870908023</v>
      </c>
    </row>
    <row r="1101" spans="1:1">
      <c r="A1101">
        <v>2870908122</v>
      </c>
    </row>
    <row r="1102" spans="1:1">
      <c r="A1102">
        <v>2870908171</v>
      </c>
    </row>
    <row r="1103" spans="1:1">
      <c r="A1103">
        <v>2870908221</v>
      </c>
    </row>
    <row r="1104" spans="1:1">
      <c r="A1104">
        <v>2870908254</v>
      </c>
    </row>
    <row r="1105" spans="1:1">
      <c r="A1105">
        <v>2870908262</v>
      </c>
    </row>
    <row r="1106" spans="1:1">
      <c r="A1106">
        <v>2870908288</v>
      </c>
    </row>
    <row r="1107" spans="1:1">
      <c r="A1107">
        <v>2870908312</v>
      </c>
    </row>
    <row r="1108" spans="1:1">
      <c r="A1108">
        <v>2870908320</v>
      </c>
    </row>
    <row r="1109" spans="1:1">
      <c r="A1109">
        <v>2870908338</v>
      </c>
    </row>
    <row r="1110" spans="1:1">
      <c r="A1110">
        <v>2870908346</v>
      </c>
    </row>
    <row r="1111" spans="1:1">
      <c r="A1111">
        <v>2870908387</v>
      </c>
    </row>
    <row r="1112" spans="1:1">
      <c r="A1112">
        <v>2870908395</v>
      </c>
    </row>
    <row r="1113" spans="1:1">
      <c r="A1113">
        <v>2870908403</v>
      </c>
    </row>
    <row r="1114" spans="1:1">
      <c r="A1114">
        <v>2870908478</v>
      </c>
    </row>
    <row r="1115" spans="1:1">
      <c r="A1115">
        <v>2870908536</v>
      </c>
    </row>
    <row r="1116" spans="1:1">
      <c r="A1116">
        <v>2870908593</v>
      </c>
    </row>
    <row r="1117" spans="1:1">
      <c r="A1117">
        <v>2870908668</v>
      </c>
    </row>
    <row r="1118" spans="1:1">
      <c r="A1118">
        <v>2870908718</v>
      </c>
    </row>
    <row r="1119" spans="1:1">
      <c r="A1119">
        <v>2870908734</v>
      </c>
    </row>
    <row r="1120" spans="1:1">
      <c r="A1120">
        <v>2870908742</v>
      </c>
    </row>
    <row r="1121" spans="1:1">
      <c r="A1121">
        <v>2870908759</v>
      </c>
    </row>
    <row r="1122" spans="1:1">
      <c r="A1122">
        <v>2870908825</v>
      </c>
    </row>
    <row r="1123" spans="1:1">
      <c r="A1123">
        <v>2870908841</v>
      </c>
    </row>
    <row r="1124" spans="1:1">
      <c r="A1124">
        <v>2870908866</v>
      </c>
    </row>
    <row r="1125" spans="1:1">
      <c r="A1125">
        <v>2870908924</v>
      </c>
    </row>
    <row r="1126" spans="1:1">
      <c r="A1126">
        <v>2870908940</v>
      </c>
    </row>
    <row r="1127" spans="1:1">
      <c r="A1127">
        <v>2870909070</v>
      </c>
    </row>
    <row r="1128" spans="1:1">
      <c r="A1128">
        <v>2870909120</v>
      </c>
    </row>
    <row r="1129" spans="1:1">
      <c r="A1129">
        <v>2870909138</v>
      </c>
    </row>
    <row r="1130" spans="1:1">
      <c r="A1130">
        <v>2870909153</v>
      </c>
    </row>
    <row r="1131" spans="1:1">
      <c r="A1131">
        <v>2870909260</v>
      </c>
    </row>
    <row r="1132" spans="1:1">
      <c r="A1132">
        <v>2870909385</v>
      </c>
    </row>
    <row r="1133" spans="1:1">
      <c r="A1133">
        <v>2870909393</v>
      </c>
    </row>
    <row r="1134" spans="1:1">
      <c r="A1134">
        <v>2870909419</v>
      </c>
    </row>
    <row r="1135" spans="1:1">
      <c r="A1135">
        <v>2870909492</v>
      </c>
    </row>
    <row r="1136" spans="1:1">
      <c r="A1136">
        <v>2870909500</v>
      </c>
    </row>
    <row r="1137" spans="1:1">
      <c r="A1137">
        <v>2870909526</v>
      </c>
    </row>
    <row r="1138" spans="1:1">
      <c r="A1138">
        <v>2870909559</v>
      </c>
    </row>
    <row r="1139" spans="1:1">
      <c r="A1139">
        <v>2870909575</v>
      </c>
    </row>
    <row r="1140" spans="1:1">
      <c r="A1140">
        <v>2870909583</v>
      </c>
    </row>
    <row r="1141" spans="1:1">
      <c r="A1141">
        <v>2870909633</v>
      </c>
    </row>
    <row r="1142" spans="1:1">
      <c r="A1142">
        <v>2870909666</v>
      </c>
    </row>
    <row r="1143" spans="1:1">
      <c r="A1143">
        <v>2870909674</v>
      </c>
    </row>
    <row r="1144" spans="1:1">
      <c r="A1144">
        <v>2870909682</v>
      </c>
    </row>
    <row r="1145" spans="1:1">
      <c r="A1145">
        <v>2870909690</v>
      </c>
    </row>
    <row r="1146" spans="1:1">
      <c r="A1146">
        <v>2870909724</v>
      </c>
    </row>
    <row r="1147" spans="1:1">
      <c r="A1147">
        <v>2870909757</v>
      </c>
    </row>
    <row r="1148" spans="1:1">
      <c r="A1148">
        <v>2870909765</v>
      </c>
    </row>
    <row r="1149" spans="1:1">
      <c r="A1149">
        <v>2870909823</v>
      </c>
    </row>
    <row r="1150" spans="1:1">
      <c r="A1150">
        <v>2870909856</v>
      </c>
    </row>
    <row r="1151" spans="1:1">
      <c r="A1151">
        <v>2870909864</v>
      </c>
    </row>
    <row r="1152" spans="1:1">
      <c r="A1152">
        <v>2870909906</v>
      </c>
    </row>
    <row r="1153" spans="1:1">
      <c r="A1153">
        <v>2870909930</v>
      </c>
    </row>
    <row r="1154" spans="1:1">
      <c r="A1154">
        <v>2870909948</v>
      </c>
    </row>
    <row r="1155" spans="1:1">
      <c r="A1155">
        <v>2870909955</v>
      </c>
    </row>
    <row r="1156" spans="1:1">
      <c r="A1156">
        <v>2871000093</v>
      </c>
    </row>
    <row r="1157" spans="1:1">
      <c r="A1157">
        <v>2871000101</v>
      </c>
    </row>
    <row r="1158" spans="1:1">
      <c r="A1158">
        <v>2871000119</v>
      </c>
    </row>
    <row r="1159" spans="1:1">
      <c r="A1159">
        <v>2871000127</v>
      </c>
    </row>
    <row r="1160" spans="1:1">
      <c r="A1160">
        <v>2871000135</v>
      </c>
    </row>
    <row r="1161" spans="1:1">
      <c r="A1161">
        <v>2871000143</v>
      </c>
    </row>
    <row r="1162" spans="1:1">
      <c r="A1162">
        <v>2871000168</v>
      </c>
    </row>
    <row r="1163" spans="1:1">
      <c r="A1163">
        <v>2871000192</v>
      </c>
    </row>
    <row r="1164" spans="1:1">
      <c r="A1164">
        <v>2871000218</v>
      </c>
    </row>
    <row r="1165" spans="1:1">
      <c r="A1165">
        <v>2871000291</v>
      </c>
    </row>
    <row r="1166" spans="1:1">
      <c r="A1166">
        <v>2871000366</v>
      </c>
    </row>
    <row r="1167" spans="1:1">
      <c r="A1167">
        <v>2871000390</v>
      </c>
    </row>
    <row r="1168" spans="1:1">
      <c r="A1168">
        <v>2871000457</v>
      </c>
    </row>
    <row r="1169" spans="1:1">
      <c r="A1169">
        <v>2871000473</v>
      </c>
    </row>
    <row r="1170" spans="1:1">
      <c r="A1170">
        <v>2871000523</v>
      </c>
    </row>
    <row r="1171" spans="1:1">
      <c r="A1171">
        <v>2871000564</v>
      </c>
    </row>
    <row r="1172" spans="1:1">
      <c r="A1172">
        <v>2871000572</v>
      </c>
    </row>
    <row r="1173" spans="1:1">
      <c r="A1173">
        <v>2871000812</v>
      </c>
    </row>
    <row r="1174" spans="1:1">
      <c r="A1174">
        <v>2871000820</v>
      </c>
    </row>
    <row r="1175" spans="1:1">
      <c r="A1175">
        <v>2871000838</v>
      </c>
    </row>
    <row r="1176" spans="1:1">
      <c r="A1176">
        <v>2871000853</v>
      </c>
    </row>
    <row r="1177" spans="1:1">
      <c r="A1177">
        <v>2871000861</v>
      </c>
    </row>
    <row r="1178" spans="1:1">
      <c r="A1178">
        <v>2871000887</v>
      </c>
    </row>
    <row r="1179" spans="1:1">
      <c r="A1179">
        <v>2871000929</v>
      </c>
    </row>
    <row r="1180" spans="1:1">
      <c r="A1180">
        <v>2871001083</v>
      </c>
    </row>
    <row r="1181" spans="1:1">
      <c r="A1181">
        <v>2871001091</v>
      </c>
    </row>
    <row r="1182" spans="1:1">
      <c r="A1182">
        <v>2871001125</v>
      </c>
    </row>
    <row r="1183" spans="1:1">
      <c r="A1183">
        <v>2871001141</v>
      </c>
    </row>
    <row r="1184" spans="1:1">
      <c r="A1184">
        <v>2871001174</v>
      </c>
    </row>
    <row r="1185" spans="1:1">
      <c r="A1185">
        <v>2871001273</v>
      </c>
    </row>
    <row r="1186" spans="1:1">
      <c r="A1186">
        <v>2871001299</v>
      </c>
    </row>
    <row r="1187" spans="1:1">
      <c r="A1187">
        <v>2871001307</v>
      </c>
    </row>
    <row r="1188" spans="1:1">
      <c r="A1188">
        <v>2871001323</v>
      </c>
    </row>
    <row r="1189" spans="1:1">
      <c r="A1189">
        <v>2871001430</v>
      </c>
    </row>
    <row r="1190" spans="1:1">
      <c r="A1190">
        <v>2871001448</v>
      </c>
    </row>
    <row r="1191" spans="1:1">
      <c r="A1191">
        <v>2871001463</v>
      </c>
    </row>
    <row r="1192" spans="1:1">
      <c r="A1192">
        <v>2871001554</v>
      </c>
    </row>
    <row r="1193" spans="1:1">
      <c r="A1193">
        <v>2871001570</v>
      </c>
    </row>
    <row r="1194" spans="1:1">
      <c r="A1194">
        <v>2871001653</v>
      </c>
    </row>
    <row r="1195" spans="1:1">
      <c r="A1195">
        <v>2871001695</v>
      </c>
    </row>
    <row r="1196" spans="1:1">
      <c r="A1196">
        <v>2871001703</v>
      </c>
    </row>
    <row r="1197" spans="1:1">
      <c r="A1197">
        <v>2871001760</v>
      </c>
    </row>
    <row r="1198" spans="1:1">
      <c r="A1198">
        <v>2871001786</v>
      </c>
    </row>
    <row r="1199" spans="1:1">
      <c r="A1199">
        <v>2871001794</v>
      </c>
    </row>
    <row r="1200" spans="1:1">
      <c r="A1200">
        <v>2871001810</v>
      </c>
    </row>
    <row r="1201" spans="1:1">
      <c r="A1201">
        <v>2871001828</v>
      </c>
    </row>
    <row r="1202" spans="1:1">
      <c r="A1202">
        <v>2871001844</v>
      </c>
    </row>
    <row r="1203" spans="1:1">
      <c r="A1203">
        <v>2871001851</v>
      </c>
    </row>
    <row r="1204" spans="1:1">
      <c r="A1204">
        <v>2871001869</v>
      </c>
    </row>
    <row r="1205" spans="1:1">
      <c r="A1205">
        <v>2871001877</v>
      </c>
    </row>
    <row r="1206" spans="1:1">
      <c r="A1206">
        <v>2871001919</v>
      </c>
    </row>
    <row r="1207" spans="1:1">
      <c r="A1207">
        <v>2871001935</v>
      </c>
    </row>
    <row r="1208" spans="1:1">
      <c r="A1208">
        <v>2871001943</v>
      </c>
    </row>
    <row r="1209" spans="1:1">
      <c r="A1209">
        <v>2871001992</v>
      </c>
    </row>
    <row r="1210" spans="1:1">
      <c r="A1210">
        <v>2871002008</v>
      </c>
    </row>
    <row r="1211" spans="1:1">
      <c r="A1211">
        <v>2871100042</v>
      </c>
    </row>
    <row r="1212" spans="1:1">
      <c r="A1212">
        <v>2871100125</v>
      </c>
    </row>
    <row r="1213" spans="1:1">
      <c r="A1213">
        <v>2871100133</v>
      </c>
    </row>
    <row r="1214" spans="1:1">
      <c r="A1214">
        <v>2871100141</v>
      </c>
    </row>
    <row r="1215" spans="1:1">
      <c r="A1215">
        <v>2871100190</v>
      </c>
    </row>
    <row r="1216" spans="1:1">
      <c r="A1216">
        <v>2871100208</v>
      </c>
    </row>
    <row r="1217" spans="1:1">
      <c r="A1217">
        <v>2871100216</v>
      </c>
    </row>
    <row r="1218" spans="1:1">
      <c r="A1218">
        <v>2871100224</v>
      </c>
    </row>
    <row r="1219" spans="1:1">
      <c r="A1219">
        <v>2871100232</v>
      </c>
    </row>
    <row r="1220" spans="1:1">
      <c r="A1220">
        <v>2871100265</v>
      </c>
    </row>
    <row r="1221" spans="1:1">
      <c r="A1221">
        <v>2871100273</v>
      </c>
    </row>
    <row r="1222" spans="1:1">
      <c r="A1222">
        <v>2871100281</v>
      </c>
    </row>
    <row r="1223" spans="1:1">
      <c r="A1223">
        <v>2871100307</v>
      </c>
    </row>
    <row r="1224" spans="1:1">
      <c r="A1224">
        <v>2871100315</v>
      </c>
    </row>
    <row r="1225" spans="1:1">
      <c r="A1225">
        <v>2871100323</v>
      </c>
    </row>
    <row r="1226" spans="1:1">
      <c r="A1226">
        <v>2871100331</v>
      </c>
    </row>
    <row r="1227" spans="1:1">
      <c r="A1227">
        <v>2871100372</v>
      </c>
    </row>
    <row r="1228" spans="1:1">
      <c r="A1228">
        <v>2871100398</v>
      </c>
    </row>
    <row r="1229" spans="1:1">
      <c r="A1229">
        <v>2871100455</v>
      </c>
    </row>
    <row r="1230" spans="1:1">
      <c r="A1230">
        <v>2871100489</v>
      </c>
    </row>
    <row r="1231" spans="1:1">
      <c r="A1231">
        <v>2871100497</v>
      </c>
    </row>
    <row r="1232" spans="1:1">
      <c r="A1232">
        <v>2871100562</v>
      </c>
    </row>
    <row r="1233" spans="1:1">
      <c r="A1233">
        <v>2871100570</v>
      </c>
    </row>
    <row r="1234" spans="1:1">
      <c r="A1234">
        <v>2871100604</v>
      </c>
    </row>
    <row r="1235" spans="1:1">
      <c r="A1235">
        <v>2871100620</v>
      </c>
    </row>
    <row r="1236" spans="1:1">
      <c r="A1236">
        <v>2871100638</v>
      </c>
    </row>
    <row r="1237" spans="1:1">
      <c r="A1237">
        <v>2871100646</v>
      </c>
    </row>
    <row r="1238" spans="1:1">
      <c r="A1238">
        <v>2871100679</v>
      </c>
    </row>
    <row r="1239" spans="1:1">
      <c r="A1239">
        <v>2871100687</v>
      </c>
    </row>
    <row r="1240" spans="1:1">
      <c r="A1240">
        <v>2871100745</v>
      </c>
    </row>
    <row r="1241" spans="1:1">
      <c r="A1241">
        <v>2871100802</v>
      </c>
    </row>
    <row r="1242" spans="1:1">
      <c r="A1242">
        <v>2871100828</v>
      </c>
    </row>
    <row r="1243" spans="1:1">
      <c r="A1243">
        <v>2871100836</v>
      </c>
    </row>
    <row r="1244" spans="1:1">
      <c r="A1244">
        <v>2871100901</v>
      </c>
    </row>
    <row r="1245" spans="1:1">
      <c r="A1245">
        <v>2871100927</v>
      </c>
    </row>
    <row r="1246" spans="1:1">
      <c r="A1246">
        <v>2871100984</v>
      </c>
    </row>
    <row r="1247" spans="1:1">
      <c r="A1247">
        <v>2871101107</v>
      </c>
    </row>
    <row r="1248" spans="1:1">
      <c r="A1248">
        <v>2871101180</v>
      </c>
    </row>
    <row r="1249" spans="1:1">
      <c r="A1249">
        <v>2871101214</v>
      </c>
    </row>
    <row r="1250" spans="1:1">
      <c r="A1250">
        <v>2871101230</v>
      </c>
    </row>
    <row r="1251" spans="1:1">
      <c r="A1251">
        <v>2871101248</v>
      </c>
    </row>
    <row r="1252" spans="1:1">
      <c r="A1252">
        <v>2871101255</v>
      </c>
    </row>
    <row r="1253" spans="1:1">
      <c r="A1253">
        <v>2871101271</v>
      </c>
    </row>
    <row r="1254" spans="1:1">
      <c r="A1254">
        <v>2871101297</v>
      </c>
    </row>
    <row r="1255" spans="1:1">
      <c r="A1255">
        <v>2871101354</v>
      </c>
    </row>
    <row r="1256" spans="1:1">
      <c r="A1256">
        <v>2871101362</v>
      </c>
    </row>
    <row r="1257" spans="1:1">
      <c r="A1257">
        <v>2871101388</v>
      </c>
    </row>
    <row r="1258" spans="1:1">
      <c r="A1258">
        <v>2871101420</v>
      </c>
    </row>
    <row r="1259" spans="1:1">
      <c r="A1259">
        <v>2871101446</v>
      </c>
    </row>
    <row r="1260" spans="1:1">
      <c r="A1260">
        <v>2871101479</v>
      </c>
    </row>
    <row r="1261" spans="1:1">
      <c r="A1261">
        <v>2871101495</v>
      </c>
    </row>
    <row r="1262" spans="1:1">
      <c r="A1262">
        <v>2871101503</v>
      </c>
    </row>
    <row r="1263" spans="1:1">
      <c r="A1263">
        <v>2871101537</v>
      </c>
    </row>
    <row r="1264" spans="1:1">
      <c r="A1264">
        <v>2871101586</v>
      </c>
    </row>
    <row r="1265" spans="1:1">
      <c r="A1265">
        <v>2871101594</v>
      </c>
    </row>
    <row r="1266" spans="1:1">
      <c r="A1266">
        <v>2871101636</v>
      </c>
    </row>
    <row r="1267" spans="1:1">
      <c r="A1267">
        <v>2871101644</v>
      </c>
    </row>
    <row r="1268" spans="1:1">
      <c r="A1268">
        <v>2871101651</v>
      </c>
    </row>
    <row r="1269" spans="1:1">
      <c r="A1269">
        <v>2871101669</v>
      </c>
    </row>
    <row r="1270" spans="1:1">
      <c r="A1270">
        <v>2871101750</v>
      </c>
    </row>
    <row r="1271" spans="1:1">
      <c r="A1271">
        <v>2871101842</v>
      </c>
    </row>
    <row r="1272" spans="1:1">
      <c r="A1272">
        <v>2871101883</v>
      </c>
    </row>
    <row r="1273" spans="1:1">
      <c r="A1273">
        <v>2871101982</v>
      </c>
    </row>
    <row r="1274" spans="1:1">
      <c r="A1274">
        <v>2871101990</v>
      </c>
    </row>
    <row r="1275" spans="1:1">
      <c r="A1275">
        <v>2871102071</v>
      </c>
    </row>
    <row r="1276" spans="1:1">
      <c r="A1276">
        <v>2871102089</v>
      </c>
    </row>
    <row r="1277" spans="1:1">
      <c r="A1277">
        <v>2871102097</v>
      </c>
    </row>
    <row r="1278" spans="1:1">
      <c r="A1278">
        <v>2871102196</v>
      </c>
    </row>
    <row r="1279" spans="1:1">
      <c r="A1279">
        <v>2871102220</v>
      </c>
    </row>
    <row r="1280" spans="1:1">
      <c r="A1280">
        <v>2871102261</v>
      </c>
    </row>
    <row r="1281" spans="1:1">
      <c r="A1281">
        <v>2871102287</v>
      </c>
    </row>
    <row r="1282" spans="1:1">
      <c r="A1282">
        <v>2871102303</v>
      </c>
    </row>
    <row r="1283" spans="1:1">
      <c r="A1283">
        <v>2871102386</v>
      </c>
    </row>
    <row r="1284" spans="1:1">
      <c r="A1284">
        <v>2871102402</v>
      </c>
    </row>
    <row r="1285" spans="1:1">
      <c r="A1285">
        <v>2871102436</v>
      </c>
    </row>
    <row r="1286" spans="1:1">
      <c r="A1286">
        <v>2871102451</v>
      </c>
    </row>
    <row r="1287" spans="1:1">
      <c r="A1287">
        <v>2871102501</v>
      </c>
    </row>
    <row r="1288" spans="1:1">
      <c r="A1288">
        <v>2871102519</v>
      </c>
    </row>
    <row r="1289" spans="1:1">
      <c r="A1289">
        <v>2871102527</v>
      </c>
    </row>
    <row r="1290" spans="1:1">
      <c r="A1290">
        <v>2871102535</v>
      </c>
    </row>
    <row r="1291" spans="1:1">
      <c r="A1291">
        <v>2871102543</v>
      </c>
    </row>
    <row r="1292" spans="1:1">
      <c r="A1292">
        <v>2871102568</v>
      </c>
    </row>
    <row r="1293" spans="1:1">
      <c r="A1293">
        <v>2871102592</v>
      </c>
    </row>
    <row r="1294" spans="1:1">
      <c r="A1294">
        <v>2871102659</v>
      </c>
    </row>
    <row r="1295" spans="1:1">
      <c r="A1295">
        <v>2871102725</v>
      </c>
    </row>
    <row r="1296" spans="1:1">
      <c r="A1296">
        <v>2871102758</v>
      </c>
    </row>
    <row r="1297" spans="1:1">
      <c r="A1297">
        <v>2871102808</v>
      </c>
    </row>
    <row r="1298" spans="1:1">
      <c r="A1298">
        <v>2871102824</v>
      </c>
    </row>
    <row r="1299" spans="1:1">
      <c r="A1299">
        <v>2871102832</v>
      </c>
    </row>
    <row r="1300" spans="1:1">
      <c r="A1300">
        <v>2871102840</v>
      </c>
    </row>
    <row r="1301" spans="1:1">
      <c r="A1301">
        <v>2871102865</v>
      </c>
    </row>
    <row r="1302" spans="1:1">
      <c r="A1302">
        <v>2871102907</v>
      </c>
    </row>
    <row r="1303" spans="1:1">
      <c r="A1303">
        <v>2871102956</v>
      </c>
    </row>
    <row r="1304" spans="1:1">
      <c r="A1304">
        <v>2871102972</v>
      </c>
    </row>
    <row r="1305" spans="1:1">
      <c r="A1305">
        <v>2871102998</v>
      </c>
    </row>
    <row r="1306" spans="1:1">
      <c r="A1306">
        <v>2871103053</v>
      </c>
    </row>
    <row r="1307" spans="1:1">
      <c r="A1307">
        <v>2871103087</v>
      </c>
    </row>
    <row r="1308" spans="1:1">
      <c r="A1308">
        <v>2871103137</v>
      </c>
    </row>
    <row r="1309" spans="1:1">
      <c r="A1309">
        <v>2871103194</v>
      </c>
    </row>
    <row r="1310" spans="1:1">
      <c r="A1310">
        <v>2871103202</v>
      </c>
    </row>
    <row r="1311" spans="1:1">
      <c r="A1311">
        <v>2871103236</v>
      </c>
    </row>
    <row r="1312" spans="1:1">
      <c r="A1312">
        <v>2871103269</v>
      </c>
    </row>
    <row r="1313" spans="1:1">
      <c r="A1313">
        <v>2871103277</v>
      </c>
    </row>
    <row r="1314" spans="1:1">
      <c r="A1314">
        <v>2871103285</v>
      </c>
    </row>
    <row r="1315" spans="1:1">
      <c r="A1315">
        <v>2871103392</v>
      </c>
    </row>
    <row r="1316" spans="1:1">
      <c r="A1316">
        <v>2871103418</v>
      </c>
    </row>
    <row r="1317" spans="1:1">
      <c r="A1317">
        <v>2871103459</v>
      </c>
    </row>
    <row r="1318" spans="1:1">
      <c r="A1318">
        <v>2871103483</v>
      </c>
    </row>
    <row r="1319" spans="1:1">
      <c r="A1319">
        <v>2871103525</v>
      </c>
    </row>
    <row r="1320" spans="1:1">
      <c r="A1320">
        <v>2871103541</v>
      </c>
    </row>
    <row r="1321" spans="1:1">
      <c r="A1321">
        <v>2871103558</v>
      </c>
    </row>
    <row r="1322" spans="1:1">
      <c r="A1322">
        <v>2871103657</v>
      </c>
    </row>
    <row r="1323" spans="1:1">
      <c r="A1323">
        <v>2871103673</v>
      </c>
    </row>
    <row r="1324" spans="1:1">
      <c r="A1324">
        <v>2871103715</v>
      </c>
    </row>
    <row r="1325" spans="1:1">
      <c r="A1325">
        <v>2871103749</v>
      </c>
    </row>
    <row r="1326" spans="1:1">
      <c r="A1326">
        <v>2871103798</v>
      </c>
    </row>
    <row r="1327" spans="1:1">
      <c r="A1327">
        <v>2871103871</v>
      </c>
    </row>
    <row r="1328" spans="1:1">
      <c r="A1328">
        <v>2871103897</v>
      </c>
    </row>
    <row r="1329" spans="1:1">
      <c r="A1329">
        <v>2871103921</v>
      </c>
    </row>
    <row r="1330" spans="1:1">
      <c r="A1330">
        <v>2871103988</v>
      </c>
    </row>
    <row r="1331" spans="1:1">
      <c r="A1331">
        <v>2871104010</v>
      </c>
    </row>
    <row r="1332" spans="1:1">
      <c r="A1332">
        <v>2871104036</v>
      </c>
    </row>
    <row r="1333" spans="1:1">
      <c r="A1333">
        <v>2871104051</v>
      </c>
    </row>
    <row r="1334" spans="1:1">
      <c r="A1334">
        <v>2871104085</v>
      </c>
    </row>
    <row r="1335" spans="1:1">
      <c r="A1335">
        <v>2871104119</v>
      </c>
    </row>
    <row r="1336" spans="1:1">
      <c r="A1336">
        <v>2871104135</v>
      </c>
    </row>
    <row r="1337" spans="1:1">
      <c r="A1337">
        <v>2871104168</v>
      </c>
    </row>
    <row r="1338" spans="1:1">
      <c r="A1338">
        <v>2871104176</v>
      </c>
    </row>
    <row r="1339" spans="1:1">
      <c r="A1339">
        <v>2871104184</v>
      </c>
    </row>
    <row r="1340" spans="1:1">
      <c r="A1340">
        <v>2871104192</v>
      </c>
    </row>
    <row r="1341" spans="1:1">
      <c r="A1341">
        <v>2871104226</v>
      </c>
    </row>
    <row r="1342" spans="1:1">
      <c r="A1342">
        <v>2871104234</v>
      </c>
    </row>
    <row r="1343" spans="1:1">
      <c r="A1343">
        <v>2871104259</v>
      </c>
    </row>
    <row r="1344" spans="1:1">
      <c r="A1344">
        <v>2871104283</v>
      </c>
    </row>
    <row r="1345" spans="1:1">
      <c r="A1345">
        <v>2871104291</v>
      </c>
    </row>
    <row r="1346" spans="1:1">
      <c r="A1346">
        <v>2871104317</v>
      </c>
    </row>
    <row r="1347" spans="1:1">
      <c r="A1347">
        <v>2871104325</v>
      </c>
    </row>
    <row r="1348" spans="1:1">
      <c r="A1348">
        <v>2871104333</v>
      </c>
    </row>
    <row r="1349" spans="1:1">
      <c r="A1349">
        <v>2871104358</v>
      </c>
    </row>
    <row r="1350" spans="1:1">
      <c r="A1350">
        <v>2871104366</v>
      </c>
    </row>
    <row r="1351" spans="1:1">
      <c r="A1351">
        <v>2871104390</v>
      </c>
    </row>
    <row r="1352" spans="1:1">
      <c r="A1352">
        <v>2871104424</v>
      </c>
    </row>
    <row r="1353" spans="1:1">
      <c r="A1353">
        <v>2871104432</v>
      </c>
    </row>
    <row r="1354" spans="1:1">
      <c r="A1354">
        <v>2871104473</v>
      </c>
    </row>
    <row r="1355" spans="1:1">
      <c r="A1355">
        <v>2871104523</v>
      </c>
    </row>
    <row r="1356" spans="1:1">
      <c r="A1356">
        <v>2871104549</v>
      </c>
    </row>
    <row r="1357" spans="1:1">
      <c r="A1357">
        <v>2871104564</v>
      </c>
    </row>
    <row r="1358" spans="1:1">
      <c r="A1358">
        <v>2871104572</v>
      </c>
    </row>
    <row r="1359" spans="1:1">
      <c r="A1359">
        <v>2871104606</v>
      </c>
    </row>
    <row r="1360" spans="1:1">
      <c r="A1360">
        <v>2871104622</v>
      </c>
    </row>
    <row r="1361" spans="1:1">
      <c r="A1361">
        <v>2871104671</v>
      </c>
    </row>
    <row r="1362" spans="1:1">
      <c r="A1362">
        <v>2871104697</v>
      </c>
    </row>
    <row r="1363" spans="1:1">
      <c r="A1363">
        <v>2871104721</v>
      </c>
    </row>
    <row r="1364" spans="1:1">
      <c r="A1364">
        <v>2871104739</v>
      </c>
    </row>
    <row r="1365" spans="1:1">
      <c r="A1365">
        <v>2871104747</v>
      </c>
    </row>
    <row r="1366" spans="1:1">
      <c r="A1366">
        <v>2871104762</v>
      </c>
    </row>
    <row r="1367" spans="1:1">
      <c r="A1367">
        <v>2871104770</v>
      </c>
    </row>
    <row r="1368" spans="1:1">
      <c r="A1368">
        <v>2871104812</v>
      </c>
    </row>
    <row r="1369" spans="1:1">
      <c r="A1369">
        <v>2871104820</v>
      </c>
    </row>
    <row r="1370" spans="1:1">
      <c r="A1370">
        <v>2871104838</v>
      </c>
    </row>
    <row r="1371" spans="1:1">
      <c r="A1371">
        <v>2871200073</v>
      </c>
    </row>
    <row r="1372" spans="1:1">
      <c r="A1372">
        <v>2871200081</v>
      </c>
    </row>
    <row r="1373" spans="1:1">
      <c r="A1373">
        <v>2871200099</v>
      </c>
    </row>
    <row r="1374" spans="1:1">
      <c r="A1374">
        <v>2871200115</v>
      </c>
    </row>
    <row r="1375" spans="1:1">
      <c r="A1375">
        <v>2871200131</v>
      </c>
    </row>
    <row r="1376" spans="1:1">
      <c r="A1376">
        <v>2871200164</v>
      </c>
    </row>
    <row r="1377" spans="1:1">
      <c r="A1377">
        <v>2871200172</v>
      </c>
    </row>
    <row r="1378" spans="1:1">
      <c r="A1378">
        <v>2871200180</v>
      </c>
    </row>
    <row r="1379" spans="1:1">
      <c r="A1379">
        <v>2871200214</v>
      </c>
    </row>
    <row r="1380" spans="1:1">
      <c r="A1380">
        <v>2871200297</v>
      </c>
    </row>
    <row r="1381" spans="1:1">
      <c r="A1381">
        <v>2871200339</v>
      </c>
    </row>
    <row r="1382" spans="1:1">
      <c r="A1382">
        <v>2871200370</v>
      </c>
    </row>
    <row r="1383" spans="1:1">
      <c r="A1383">
        <v>2871200396</v>
      </c>
    </row>
    <row r="1384" spans="1:1">
      <c r="A1384">
        <v>2871200438</v>
      </c>
    </row>
    <row r="1385" spans="1:1">
      <c r="A1385">
        <v>2871200503</v>
      </c>
    </row>
    <row r="1386" spans="1:1">
      <c r="A1386">
        <v>2871200537</v>
      </c>
    </row>
    <row r="1387" spans="1:1">
      <c r="A1387">
        <v>2871200545</v>
      </c>
    </row>
    <row r="1388" spans="1:1">
      <c r="A1388">
        <v>2871200677</v>
      </c>
    </row>
    <row r="1389" spans="1:1">
      <c r="A1389">
        <v>2871200727</v>
      </c>
    </row>
    <row r="1390" spans="1:1">
      <c r="A1390">
        <v>2871200735</v>
      </c>
    </row>
    <row r="1391" spans="1:1">
      <c r="A1391">
        <v>2871200743</v>
      </c>
    </row>
    <row r="1392" spans="1:1">
      <c r="A1392">
        <v>2871200826</v>
      </c>
    </row>
    <row r="1393" spans="1:1">
      <c r="A1393">
        <v>2871200842</v>
      </c>
    </row>
    <row r="1394" spans="1:1">
      <c r="A1394">
        <v>2871200883</v>
      </c>
    </row>
    <row r="1395" spans="1:1">
      <c r="A1395">
        <v>2871200958</v>
      </c>
    </row>
    <row r="1396" spans="1:1">
      <c r="A1396">
        <v>2871200966</v>
      </c>
    </row>
    <row r="1397" spans="1:1">
      <c r="A1397">
        <v>2871201006</v>
      </c>
    </row>
    <row r="1398" spans="1:1">
      <c r="A1398">
        <v>2871201071</v>
      </c>
    </row>
    <row r="1399" spans="1:1">
      <c r="A1399">
        <v>2871201121</v>
      </c>
    </row>
    <row r="1400" spans="1:1">
      <c r="A1400">
        <v>2871201139</v>
      </c>
    </row>
    <row r="1401" spans="1:1">
      <c r="A1401">
        <v>2871201147</v>
      </c>
    </row>
    <row r="1402" spans="1:1">
      <c r="A1402">
        <v>2871201154</v>
      </c>
    </row>
    <row r="1403" spans="1:1">
      <c r="A1403">
        <v>2871201170</v>
      </c>
    </row>
    <row r="1404" spans="1:1">
      <c r="A1404">
        <v>2871201238</v>
      </c>
    </row>
    <row r="1405" spans="1:1">
      <c r="A1405">
        <v>2871201253</v>
      </c>
    </row>
    <row r="1406" spans="1:1">
      <c r="A1406">
        <v>2871201261</v>
      </c>
    </row>
    <row r="1407" spans="1:1">
      <c r="A1407">
        <v>2871201329</v>
      </c>
    </row>
    <row r="1408" spans="1:1">
      <c r="A1408">
        <v>2871201337</v>
      </c>
    </row>
    <row r="1409" spans="1:1">
      <c r="A1409">
        <v>2871201345</v>
      </c>
    </row>
    <row r="1410" spans="1:1">
      <c r="A1410">
        <v>2871201352</v>
      </c>
    </row>
    <row r="1411" spans="1:1">
      <c r="A1411">
        <v>2871201386</v>
      </c>
    </row>
    <row r="1412" spans="1:1">
      <c r="A1412">
        <v>2871201394</v>
      </c>
    </row>
    <row r="1413" spans="1:1">
      <c r="A1413">
        <v>2871201469</v>
      </c>
    </row>
    <row r="1414" spans="1:1">
      <c r="A1414">
        <v>2871201477</v>
      </c>
    </row>
    <row r="1415" spans="1:1">
      <c r="A1415">
        <v>2871201527</v>
      </c>
    </row>
    <row r="1416" spans="1:1">
      <c r="A1416">
        <v>2871201550</v>
      </c>
    </row>
    <row r="1417" spans="1:1">
      <c r="A1417">
        <v>2871201568</v>
      </c>
    </row>
    <row r="1418" spans="1:1">
      <c r="A1418">
        <v>2871201576</v>
      </c>
    </row>
    <row r="1419" spans="1:1">
      <c r="A1419">
        <v>2871201659</v>
      </c>
    </row>
    <row r="1420" spans="1:1">
      <c r="A1420">
        <v>2871300147</v>
      </c>
    </row>
    <row r="1421" spans="1:1">
      <c r="A1421">
        <v>2871300154</v>
      </c>
    </row>
    <row r="1422" spans="1:1">
      <c r="A1422">
        <v>2871300162</v>
      </c>
    </row>
    <row r="1423" spans="1:1">
      <c r="A1423">
        <v>2871300261</v>
      </c>
    </row>
    <row r="1424" spans="1:1">
      <c r="A1424">
        <v>2871300295</v>
      </c>
    </row>
    <row r="1425" spans="1:1">
      <c r="A1425">
        <v>2871300303</v>
      </c>
    </row>
    <row r="1426" spans="1:1">
      <c r="A1426">
        <v>2871300345</v>
      </c>
    </row>
    <row r="1427" spans="1:1">
      <c r="A1427">
        <v>2871300428</v>
      </c>
    </row>
    <row r="1428" spans="1:1">
      <c r="A1428">
        <v>2871300451</v>
      </c>
    </row>
    <row r="1429" spans="1:1">
      <c r="A1429">
        <v>2871300493</v>
      </c>
    </row>
    <row r="1430" spans="1:1">
      <c r="A1430">
        <v>2871300501</v>
      </c>
    </row>
    <row r="1431" spans="1:1">
      <c r="A1431">
        <v>2871300527</v>
      </c>
    </row>
    <row r="1432" spans="1:1">
      <c r="A1432">
        <v>2871300576</v>
      </c>
    </row>
    <row r="1433" spans="1:1">
      <c r="A1433">
        <v>2871300584</v>
      </c>
    </row>
    <row r="1434" spans="1:1">
      <c r="A1434">
        <v>2871300642</v>
      </c>
    </row>
    <row r="1435" spans="1:1">
      <c r="A1435">
        <v>2871300733</v>
      </c>
    </row>
    <row r="1436" spans="1:1">
      <c r="A1436">
        <v>2871300766</v>
      </c>
    </row>
    <row r="1437" spans="1:1">
      <c r="A1437">
        <v>2871300832</v>
      </c>
    </row>
    <row r="1438" spans="1:1">
      <c r="A1438">
        <v>2871300931</v>
      </c>
    </row>
    <row r="1439" spans="1:1">
      <c r="A1439">
        <v>2871301004</v>
      </c>
    </row>
    <row r="1440" spans="1:1">
      <c r="A1440">
        <v>2871301053</v>
      </c>
    </row>
    <row r="1441" spans="1:1">
      <c r="A1441">
        <v>2871301087</v>
      </c>
    </row>
    <row r="1442" spans="1:1">
      <c r="A1442">
        <v>2871301111</v>
      </c>
    </row>
    <row r="1443" spans="1:1">
      <c r="A1443">
        <v>2871301152</v>
      </c>
    </row>
    <row r="1444" spans="1:1">
      <c r="A1444">
        <v>2871301350</v>
      </c>
    </row>
    <row r="1445" spans="1:1">
      <c r="A1445">
        <v>2871301376</v>
      </c>
    </row>
    <row r="1446" spans="1:1">
      <c r="A1446">
        <v>2871301418</v>
      </c>
    </row>
    <row r="1447" spans="1:1">
      <c r="A1447">
        <v>2871301434</v>
      </c>
    </row>
    <row r="1448" spans="1:1">
      <c r="A1448">
        <v>2871301467</v>
      </c>
    </row>
    <row r="1449" spans="1:1">
      <c r="A1449">
        <v>2871301509</v>
      </c>
    </row>
    <row r="1450" spans="1:1">
      <c r="A1450">
        <v>2871301517</v>
      </c>
    </row>
    <row r="1451" spans="1:1">
      <c r="A1451">
        <v>2871301525</v>
      </c>
    </row>
    <row r="1452" spans="1:1">
      <c r="A1452">
        <v>2871301533</v>
      </c>
    </row>
    <row r="1453" spans="1:1">
      <c r="A1453">
        <v>2871301558</v>
      </c>
    </row>
    <row r="1454" spans="1:1">
      <c r="A1454">
        <v>2871301582</v>
      </c>
    </row>
    <row r="1455" spans="1:1">
      <c r="A1455">
        <v>2871301608</v>
      </c>
    </row>
    <row r="1456" spans="1:1">
      <c r="A1456">
        <v>2871301657</v>
      </c>
    </row>
    <row r="1457" spans="1:1">
      <c r="A1457">
        <v>2871301665</v>
      </c>
    </row>
    <row r="1458" spans="1:1">
      <c r="A1458">
        <v>2871301764</v>
      </c>
    </row>
    <row r="1459" spans="1:1">
      <c r="A1459">
        <v>2871301830</v>
      </c>
    </row>
    <row r="1460" spans="1:1">
      <c r="A1460">
        <v>2871301871</v>
      </c>
    </row>
    <row r="1461" spans="1:1">
      <c r="A1461">
        <v>2871301921</v>
      </c>
    </row>
    <row r="1462" spans="1:1">
      <c r="A1462">
        <v>2871301996</v>
      </c>
    </row>
    <row r="1463" spans="1:1">
      <c r="A1463">
        <v>2871400137</v>
      </c>
    </row>
    <row r="1464" spans="1:1">
      <c r="A1464">
        <v>2871400145</v>
      </c>
    </row>
    <row r="1465" spans="1:1">
      <c r="A1465">
        <v>2871400152</v>
      </c>
    </row>
    <row r="1466" spans="1:1">
      <c r="A1466">
        <v>2871400160</v>
      </c>
    </row>
    <row r="1467" spans="1:1">
      <c r="A1467">
        <v>2871400301</v>
      </c>
    </row>
    <row r="1468" spans="1:1">
      <c r="A1468">
        <v>2871400335</v>
      </c>
    </row>
    <row r="1469" spans="1:1">
      <c r="A1469">
        <v>2871400376</v>
      </c>
    </row>
    <row r="1470" spans="1:1">
      <c r="A1470">
        <v>2871400426</v>
      </c>
    </row>
    <row r="1471" spans="1:1">
      <c r="A1471">
        <v>2871400475</v>
      </c>
    </row>
    <row r="1472" spans="1:1">
      <c r="A1472">
        <v>2871400491</v>
      </c>
    </row>
    <row r="1473" spans="1:1">
      <c r="A1473">
        <v>2871400509</v>
      </c>
    </row>
    <row r="1474" spans="1:1">
      <c r="A1474">
        <v>2871400517</v>
      </c>
    </row>
    <row r="1475" spans="1:1">
      <c r="A1475">
        <v>2871400533</v>
      </c>
    </row>
    <row r="1476" spans="1:1">
      <c r="A1476">
        <v>2871400574</v>
      </c>
    </row>
    <row r="1477" spans="1:1">
      <c r="A1477">
        <v>2871400608</v>
      </c>
    </row>
    <row r="1478" spans="1:1">
      <c r="A1478">
        <v>2871400624</v>
      </c>
    </row>
    <row r="1479" spans="1:1">
      <c r="A1479">
        <v>2871400665</v>
      </c>
    </row>
    <row r="1480" spans="1:1">
      <c r="A1480">
        <v>2871400673</v>
      </c>
    </row>
    <row r="1481" spans="1:1">
      <c r="A1481">
        <v>2871400681</v>
      </c>
    </row>
    <row r="1482" spans="1:1">
      <c r="A1482">
        <v>2871400699</v>
      </c>
    </row>
    <row r="1483" spans="1:1">
      <c r="A1483">
        <v>2871400723</v>
      </c>
    </row>
    <row r="1484" spans="1:1">
      <c r="A1484">
        <v>2871400731</v>
      </c>
    </row>
    <row r="1485" spans="1:1">
      <c r="A1485">
        <v>2871400764</v>
      </c>
    </row>
    <row r="1486" spans="1:1">
      <c r="A1486">
        <v>2871400798</v>
      </c>
    </row>
    <row r="1487" spans="1:1">
      <c r="A1487">
        <v>2871400814</v>
      </c>
    </row>
    <row r="1488" spans="1:1">
      <c r="A1488">
        <v>2871400822</v>
      </c>
    </row>
    <row r="1489" spans="1:1">
      <c r="A1489">
        <v>2871500084</v>
      </c>
    </row>
    <row r="1490" spans="1:1">
      <c r="A1490">
        <v>2871500118</v>
      </c>
    </row>
    <row r="1491" spans="1:1">
      <c r="A1491">
        <v>2871500142</v>
      </c>
    </row>
    <row r="1492" spans="1:1">
      <c r="A1492">
        <v>2871500266</v>
      </c>
    </row>
    <row r="1493" spans="1:1">
      <c r="A1493">
        <v>2871500274</v>
      </c>
    </row>
    <row r="1494" spans="1:1">
      <c r="A1494">
        <v>2871500332</v>
      </c>
    </row>
    <row r="1495" spans="1:1">
      <c r="A1495">
        <v>2871500340</v>
      </c>
    </row>
    <row r="1496" spans="1:1">
      <c r="A1496">
        <v>2871500357</v>
      </c>
    </row>
    <row r="1497" spans="1:1">
      <c r="A1497">
        <v>2871500449</v>
      </c>
    </row>
    <row r="1498" spans="1:1">
      <c r="A1498">
        <v>2871500506</v>
      </c>
    </row>
    <row r="1499" spans="1:1">
      <c r="A1499">
        <v>2871500514</v>
      </c>
    </row>
    <row r="1500" spans="1:1">
      <c r="A1500">
        <v>2871500530</v>
      </c>
    </row>
    <row r="1501" spans="1:1">
      <c r="A1501">
        <v>2871500555</v>
      </c>
    </row>
    <row r="1502" spans="1:1">
      <c r="A1502">
        <v>2871500639</v>
      </c>
    </row>
    <row r="1503" spans="1:1">
      <c r="A1503">
        <v>2871500738</v>
      </c>
    </row>
    <row r="1504" spans="1:1">
      <c r="A1504">
        <v>2871500829</v>
      </c>
    </row>
    <row r="1505" spans="1:1">
      <c r="A1505">
        <v>2871500894</v>
      </c>
    </row>
    <row r="1506" spans="1:1">
      <c r="A1506">
        <v>2871500902</v>
      </c>
    </row>
    <row r="1507" spans="1:1">
      <c r="A1507">
        <v>2871500936</v>
      </c>
    </row>
    <row r="1508" spans="1:1">
      <c r="A1508">
        <v>2871500969</v>
      </c>
    </row>
    <row r="1509" spans="1:1">
      <c r="A1509">
        <v>2871501009</v>
      </c>
    </row>
    <row r="1510" spans="1:1">
      <c r="A1510">
        <v>2871501017</v>
      </c>
    </row>
    <row r="1511" spans="1:1">
      <c r="A1511">
        <v>2871501058</v>
      </c>
    </row>
    <row r="1512" spans="1:1">
      <c r="A1512">
        <v>2871501066</v>
      </c>
    </row>
    <row r="1513" spans="1:1">
      <c r="A1513">
        <v>2871501090</v>
      </c>
    </row>
    <row r="1514" spans="1:1">
      <c r="A1514">
        <v>2871501108</v>
      </c>
    </row>
    <row r="1515" spans="1:1">
      <c r="A1515">
        <v>2871501116</v>
      </c>
    </row>
    <row r="1516" spans="1:1">
      <c r="A1516">
        <v>2871501165</v>
      </c>
    </row>
    <row r="1517" spans="1:1">
      <c r="A1517">
        <v>2871501181</v>
      </c>
    </row>
    <row r="1518" spans="1:1">
      <c r="A1518">
        <v>2871501207</v>
      </c>
    </row>
    <row r="1519" spans="1:1">
      <c r="A1519">
        <v>2871501314</v>
      </c>
    </row>
    <row r="1520" spans="1:1">
      <c r="A1520">
        <v>2871600132</v>
      </c>
    </row>
    <row r="1521" spans="1:1">
      <c r="A1521">
        <v>2871600140</v>
      </c>
    </row>
    <row r="1522" spans="1:1">
      <c r="A1522">
        <v>2871600157</v>
      </c>
    </row>
    <row r="1523" spans="1:1">
      <c r="A1523">
        <v>2871600173</v>
      </c>
    </row>
    <row r="1524" spans="1:1">
      <c r="A1524">
        <v>2871600181</v>
      </c>
    </row>
    <row r="1525" spans="1:1">
      <c r="A1525">
        <v>2871600223</v>
      </c>
    </row>
    <row r="1526" spans="1:1">
      <c r="A1526">
        <v>2871600249</v>
      </c>
    </row>
    <row r="1527" spans="1:1">
      <c r="A1527">
        <v>2871600256</v>
      </c>
    </row>
    <row r="1528" spans="1:1">
      <c r="A1528">
        <v>2871600298</v>
      </c>
    </row>
    <row r="1529" spans="1:1">
      <c r="A1529">
        <v>2871600488</v>
      </c>
    </row>
    <row r="1530" spans="1:1">
      <c r="A1530">
        <v>2871600512</v>
      </c>
    </row>
    <row r="1531" spans="1:1">
      <c r="A1531">
        <v>2871600561</v>
      </c>
    </row>
    <row r="1532" spans="1:1">
      <c r="A1532">
        <v>2871600603</v>
      </c>
    </row>
    <row r="1533" spans="1:1">
      <c r="A1533">
        <v>2871600793</v>
      </c>
    </row>
    <row r="1534" spans="1:1">
      <c r="A1534">
        <v>2871600819</v>
      </c>
    </row>
    <row r="1535" spans="1:1">
      <c r="A1535">
        <v>2871600835</v>
      </c>
    </row>
    <row r="1536" spans="1:1">
      <c r="A1536">
        <v>2871600850</v>
      </c>
    </row>
    <row r="1537" spans="1:1">
      <c r="A1537">
        <v>2871600876</v>
      </c>
    </row>
    <row r="1538" spans="1:1">
      <c r="A1538">
        <v>2871600884</v>
      </c>
    </row>
    <row r="1539" spans="1:1">
      <c r="A1539">
        <v>2871600900</v>
      </c>
    </row>
    <row r="1540" spans="1:1">
      <c r="A1540">
        <v>2871600942</v>
      </c>
    </row>
    <row r="1541" spans="1:1">
      <c r="A1541">
        <v>2871600967</v>
      </c>
    </row>
    <row r="1542" spans="1:1">
      <c r="A1542">
        <v>2871601023</v>
      </c>
    </row>
    <row r="1543" spans="1:1">
      <c r="A1543">
        <v>2871601031</v>
      </c>
    </row>
    <row r="1544" spans="1:1">
      <c r="A1544">
        <v>2871601072</v>
      </c>
    </row>
    <row r="1545" spans="1:1">
      <c r="A1545">
        <v>2871601080</v>
      </c>
    </row>
    <row r="1546" spans="1:1">
      <c r="A1546">
        <v>2871601106</v>
      </c>
    </row>
    <row r="1547" spans="1:1">
      <c r="A1547">
        <v>2871601163</v>
      </c>
    </row>
    <row r="1548" spans="1:1">
      <c r="A1548">
        <v>2871601171</v>
      </c>
    </row>
    <row r="1549" spans="1:1">
      <c r="A1549">
        <v>2871601221</v>
      </c>
    </row>
    <row r="1550" spans="1:1">
      <c r="A1550">
        <v>2871601262</v>
      </c>
    </row>
    <row r="1551" spans="1:1">
      <c r="A1551">
        <v>2871601270</v>
      </c>
    </row>
    <row r="1552" spans="1:1">
      <c r="A1552">
        <v>2871601320</v>
      </c>
    </row>
    <row r="1553" spans="1:1">
      <c r="A1553">
        <v>2871700122</v>
      </c>
    </row>
    <row r="1554" spans="1:1">
      <c r="A1554">
        <v>2871700148</v>
      </c>
    </row>
    <row r="1555" spans="1:1">
      <c r="A1555">
        <v>2871700213</v>
      </c>
    </row>
    <row r="1556" spans="1:1">
      <c r="A1556">
        <v>2871700239</v>
      </c>
    </row>
    <row r="1557" spans="1:1">
      <c r="A1557">
        <v>2871700346</v>
      </c>
    </row>
    <row r="1558" spans="1:1">
      <c r="A1558">
        <v>2871700361</v>
      </c>
    </row>
    <row r="1559" spans="1:1">
      <c r="A1559">
        <v>2871700387</v>
      </c>
    </row>
    <row r="1560" spans="1:1">
      <c r="A1560">
        <v>2871700411</v>
      </c>
    </row>
    <row r="1561" spans="1:1">
      <c r="A1561">
        <v>2871700429</v>
      </c>
    </row>
    <row r="1562" spans="1:1">
      <c r="A1562">
        <v>2871700445</v>
      </c>
    </row>
    <row r="1563" spans="1:1">
      <c r="A1563">
        <v>2871700460</v>
      </c>
    </row>
    <row r="1564" spans="1:1">
      <c r="A1564">
        <v>2871700494</v>
      </c>
    </row>
    <row r="1565" spans="1:1">
      <c r="A1565">
        <v>2871700510</v>
      </c>
    </row>
    <row r="1566" spans="1:1">
      <c r="A1566">
        <v>2871700536</v>
      </c>
    </row>
    <row r="1567" spans="1:1">
      <c r="A1567">
        <v>2871700668</v>
      </c>
    </row>
    <row r="1568" spans="1:1">
      <c r="A1568">
        <v>2871700676</v>
      </c>
    </row>
    <row r="1569" spans="1:1">
      <c r="A1569">
        <v>2871700809</v>
      </c>
    </row>
    <row r="1570" spans="1:1">
      <c r="A1570">
        <v>2871700825</v>
      </c>
    </row>
    <row r="1571" spans="1:1">
      <c r="A1571">
        <v>2871700833</v>
      </c>
    </row>
    <row r="1572" spans="1:1">
      <c r="A1572">
        <v>2871700841</v>
      </c>
    </row>
    <row r="1573" spans="1:1">
      <c r="A1573">
        <v>2871700858</v>
      </c>
    </row>
    <row r="1574" spans="1:1">
      <c r="A1574">
        <v>2871700924</v>
      </c>
    </row>
    <row r="1575" spans="1:1">
      <c r="A1575">
        <v>2871700965</v>
      </c>
    </row>
    <row r="1576" spans="1:1">
      <c r="A1576">
        <v>2871701005</v>
      </c>
    </row>
    <row r="1577" spans="1:1">
      <c r="A1577">
        <v>2871701021</v>
      </c>
    </row>
    <row r="1578" spans="1:1">
      <c r="A1578">
        <v>2871701047</v>
      </c>
    </row>
    <row r="1579" spans="1:1">
      <c r="A1579">
        <v>2871701096</v>
      </c>
    </row>
    <row r="1580" spans="1:1">
      <c r="A1580">
        <v>2871701104</v>
      </c>
    </row>
    <row r="1581" spans="1:1">
      <c r="A1581">
        <v>2871701138</v>
      </c>
    </row>
    <row r="1582" spans="1:1">
      <c r="A1582">
        <v>2871701146</v>
      </c>
    </row>
    <row r="1583" spans="1:1">
      <c r="A1583">
        <v>2871701179</v>
      </c>
    </row>
    <row r="1584" spans="1:1">
      <c r="A1584">
        <v>2871701187</v>
      </c>
    </row>
    <row r="1585" spans="1:1">
      <c r="A1585">
        <v>2871701203</v>
      </c>
    </row>
    <row r="1586" spans="1:1">
      <c r="A1586">
        <v>2871800047</v>
      </c>
    </row>
    <row r="1587" spans="1:1">
      <c r="A1587">
        <v>2871800054</v>
      </c>
    </row>
    <row r="1588" spans="1:1">
      <c r="A1588">
        <v>2871800112</v>
      </c>
    </row>
    <row r="1589" spans="1:1">
      <c r="A1589">
        <v>2871800120</v>
      </c>
    </row>
    <row r="1590" spans="1:1">
      <c r="A1590">
        <v>2871800138</v>
      </c>
    </row>
    <row r="1591" spans="1:1">
      <c r="A1591">
        <v>2871800153</v>
      </c>
    </row>
    <row r="1592" spans="1:1">
      <c r="A1592">
        <v>2871800237</v>
      </c>
    </row>
    <row r="1593" spans="1:1">
      <c r="A1593">
        <v>2871800245</v>
      </c>
    </row>
    <row r="1594" spans="1:1">
      <c r="A1594">
        <v>2871800260</v>
      </c>
    </row>
    <row r="1595" spans="1:1">
      <c r="A1595">
        <v>2871800302</v>
      </c>
    </row>
    <row r="1596" spans="1:1">
      <c r="A1596">
        <v>2871800310</v>
      </c>
    </row>
    <row r="1597" spans="1:1">
      <c r="A1597">
        <v>2871800344</v>
      </c>
    </row>
    <row r="1598" spans="1:1">
      <c r="A1598">
        <v>2871800377</v>
      </c>
    </row>
    <row r="1599" spans="1:1">
      <c r="A1599">
        <v>2871800443</v>
      </c>
    </row>
    <row r="1600" spans="1:1">
      <c r="A1600">
        <v>2871800468</v>
      </c>
    </row>
    <row r="1601" spans="1:1">
      <c r="A1601">
        <v>2871800476</v>
      </c>
    </row>
    <row r="1602" spans="1:1">
      <c r="A1602">
        <v>2871800492</v>
      </c>
    </row>
    <row r="1603" spans="1:1">
      <c r="A1603">
        <v>2871800518</v>
      </c>
    </row>
    <row r="1604" spans="1:1">
      <c r="A1604">
        <v>2871800526</v>
      </c>
    </row>
    <row r="1605" spans="1:1">
      <c r="A1605">
        <v>2871800567</v>
      </c>
    </row>
    <row r="1606" spans="1:1">
      <c r="A1606">
        <v>2871800583</v>
      </c>
    </row>
    <row r="1607" spans="1:1">
      <c r="A1607">
        <v>2871800591</v>
      </c>
    </row>
    <row r="1608" spans="1:1">
      <c r="A1608">
        <v>2871800609</v>
      </c>
    </row>
    <row r="1609" spans="1:1">
      <c r="A1609">
        <v>2871800617</v>
      </c>
    </row>
    <row r="1610" spans="1:1">
      <c r="A1610">
        <v>2871800625</v>
      </c>
    </row>
    <row r="1611" spans="1:1">
      <c r="A1611">
        <v>2871800641</v>
      </c>
    </row>
    <row r="1612" spans="1:1">
      <c r="A1612">
        <v>2871800658</v>
      </c>
    </row>
    <row r="1613" spans="1:1">
      <c r="A1613">
        <v>2871800666</v>
      </c>
    </row>
    <row r="1614" spans="1:1">
      <c r="A1614">
        <v>2871800716</v>
      </c>
    </row>
    <row r="1615" spans="1:1">
      <c r="A1615">
        <v>2871900078</v>
      </c>
    </row>
    <row r="1616" spans="1:1">
      <c r="A1616">
        <v>2871900086</v>
      </c>
    </row>
    <row r="1617" spans="1:1">
      <c r="A1617">
        <v>2871900094</v>
      </c>
    </row>
    <row r="1618" spans="1:1">
      <c r="A1618">
        <v>2871900144</v>
      </c>
    </row>
    <row r="1619" spans="1:1">
      <c r="A1619">
        <v>2871900177</v>
      </c>
    </row>
    <row r="1620" spans="1:1">
      <c r="A1620">
        <v>2871900235</v>
      </c>
    </row>
    <row r="1621" spans="1:1">
      <c r="A1621">
        <v>2871900334</v>
      </c>
    </row>
    <row r="1622" spans="1:1">
      <c r="A1622">
        <v>2871900342</v>
      </c>
    </row>
    <row r="1623" spans="1:1">
      <c r="A1623">
        <v>2871900359</v>
      </c>
    </row>
    <row r="1624" spans="1:1">
      <c r="A1624">
        <v>2871900375</v>
      </c>
    </row>
    <row r="1625" spans="1:1">
      <c r="A1625">
        <v>2871900383</v>
      </c>
    </row>
    <row r="1626" spans="1:1">
      <c r="A1626">
        <v>2871900433</v>
      </c>
    </row>
    <row r="1627" spans="1:1">
      <c r="A1627">
        <v>2871900540</v>
      </c>
    </row>
    <row r="1628" spans="1:1">
      <c r="A1628">
        <v>2871900607</v>
      </c>
    </row>
    <row r="1629" spans="1:1">
      <c r="A1629">
        <v>2871900664</v>
      </c>
    </row>
    <row r="1630" spans="1:1">
      <c r="A1630">
        <v>2871900680</v>
      </c>
    </row>
    <row r="1631" spans="1:1">
      <c r="A1631">
        <v>2871900771</v>
      </c>
    </row>
    <row r="1632" spans="1:1">
      <c r="A1632">
        <v>2871900789</v>
      </c>
    </row>
    <row r="1633" spans="1:1">
      <c r="A1633">
        <v>2871900797</v>
      </c>
    </row>
    <row r="1634" spans="1:1">
      <c r="A1634">
        <v>2871900805</v>
      </c>
    </row>
    <row r="1635" spans="1:1">
      <c r="A1635">
        <v>2871900839</v>
      </c>
    </row>
    <row r="1636" spans="1:1">
      <c r="A1636">
        <v>2872000027</v>
      </c>
    </row>
    <row r="1637" spans="1:1">
      <c r="A1637">
        <v>2872000035</v>
      </c>
    </row>
    <row r="1638" spans="1:1">
      <c r="A1638">
        <v>2872000258</v>
      </c>
    </row>
    <row r="1639" spans="1:1">
      <c r="A1639">
        <v>2872000266</v>
      </c>
    </row>
    <row r="1640" spans="1:1">
      <c r="A1640">
        <v>2872000274</v>
      </c>
    </row>
    <row r="1641" spans="1:1">
      <c r="A1641">
        <v>2872000308</v>
      </c>
    </row>
    <row r="1642" spans="1:1">
      <c r="A1642">
        <v>2872000340</v>
      </c>
    </row>
    <row r="1643" spans="1:1">
      <c r="A1643">
        <v>2872000373</v>
      </c>
    </row>
    <row r="1644" spans="1:1">
      <c r="A1644">
        <v>2872000381</v>
      </c>
    </row>
    <row r="1645" spans="1:1">
      <c r="A1645">
        <v>2872000399</v>
      </c>
    </row>
    <row r="1646" spans="1:1">
      <c r="A1646">
        <v>2872000431</v>
      </c>
    </row>
    <row r="1647" spans="1:1">
      <c r="A1647">
        <v>2872000449</v>
      </c>
    </row>
    <row r="1648" spans="1:1">
      <c r="A1648">
        <v>2872000456</v>
      </c>
    </row>
    <row r="1649" spans="1:1">
      <c r="A1649">
        <v>2872000530</v>
      </c>
    </row>
    <row r="1650" spans="1:1">
      <c r="A1650">
        <v>2872000555</v>
      </c>
    </row>
    <row r="1651" spans="1:1">
      <c r="A1651">
        <v>2872000688</v>
      </c>
    </row>
    <row r="1652" spans="1:1">
      <c r="A1652">
        <v>2872000712</v>
      </c>
    </row>
    <row r="1653" spans="1:1">
      <c r="A1653">
        <v>2872000720</v>
      </c>
    </row>
    <row r="1654" spans="1:1">
      <c r="A1654">
        <v>2872000738</v>
      </c>
    </row>
    <row r="1655" spans="1:1">
      <c r="A1655">
        <v>2872000761</v>
      </c>
    </row>
    <row r="1656" spans="1:1">
      <c r="A1656">
        <v>2872000779</v>
      </c>
    </row>
    <row r="1657" spans="1:1">
      <c r="A1657">
        <v>2872000787</v>
      </c>
    </row>
    <row r="1658" spans="1:1">
      <c r="A1658">
        <v>2872001041</v>
      </c>
    </row>
    <row r="1659" spans="1:1">
      <c r="A1659">
        <v>2872001058</v>
      </c>
    </row>
    <row r="1660" spans="1:1">
      <c r="A1660">
        <v>2872001066</v>
      </c>
    </row>
    <row r="1661" spans="1:1">
      <c r="A1661">
        <v>2872001116</v>
      </c>
    </row>
    <row r="1662" spans="1:1">
      <c r="A1662">
        <v>2872001173</v>
      </c>
    </row>
    <row r="1663" spans="1:1">
      <c r="A1663">
        <v>2872001256</v>
      </c>
    </row>
    <row r="1664" spans="1:1">
      <c r="A1664">
        <v>2872001314</v>
      </c>
    </row>
    <row r="1665" spans="1:1">
      <c r="A1665">
        <v>2872001322</v>
      </c>
    </row>
    <row r="1666" spans="1:1">
      <c r="A1666">
        <v>2872001348</v>
      </c>
    </row>
    <row r="1667" spans="1:1">
      <c r="A1667">
        <v>2872001355</v>
      </c>
    </row>
    <row r="1668" spans="1:1">
      <c r="A1668">
        <v>2872001447</v>
      </c>
    </row>
    <row r="1669" spans="1:1">
      <c r="A1669">
        <v>2872001462</v>
      </c>
    </row>
    <row r="1670" spans="1:1">
      <c r="A1670">
        <v>2872001488</v>
      </c>
    </row>
    <row r="1671" spans="1:1">
      <c r="A1671">
        <v>2872001520</v>
      </c>
    </row>
    <row r="1672" spans="1:1">
      <c r="A1672">
        <v>2872001595</v>
      </c>
    </row>
    <row r="1673" spans="1:1">
      <c r="A1673">
        <v>2872001603</v>
      </c>
    </row>
    <row r="1674" spans="1:1">
      <c r="A1674">
        <v>2872001629</v>
      </c>
    </row>
    <row r="1675" spans="1:1">
      <c r="A1675">
        <v>2872001660</v>
      </c>
    </row>
    <row r="1676" spans="1:1">
      <c r="A1676">
        <v>2872001710</v>
      </c>
    </row>
    <row r="1677" spans="1:1">
      <c r="A1677">
        <v>2872001843</v>
      </c>
    </row>
    <row r="1678" spans="1:1">
      <c r="A1678">
        <v>2872001850</v>
      </c>
    </row>
    <row r="1679" spans="1:1">
      <c r="A1679">
        <v>2872001876</v>
      </c>
    </row>
    <row r="1680" spans="1:1">
      <c r="A1680">
        <v>2872001884</v>
      </c>
    </row>
    <row r="1681" spans="1:1">
      <c r="A1681">
        <v>2872001942</v>
      </c>
    </row>
    <row r="1682" spans="1:1">
      <c r="A1682">
        <v>2872002130</v>
      </c>
    </row>
    <row r="1683" spans="1:1">
      <c r="A1683">
        <v>2872002148</v>
      </c>
    </row>
    <row r="1684" spans="1:1">
      <c r="A1684">
        <v>2872002155</v>
      </c>
    </row>
    <row r="1685" spans="1:1">
      <c r="A1685">
        <v>2872002189</v>
      </c>
    </row>
    <row r="1686" spans="1:1">
      <c r="A1686">
        <v>2872002205</v>
      </c>
    </row>
    <row r="1687" spans="1:1">
      <c r="A1687">
        <v>2872002221</v>
      </c>
    </row>
    <row r="1688" spans="1:1">
      <c r="A1688">
        <v>2872002262</v>
      </c>
    </row>
    <row r="1689" spans="1:1">
      <c r="A1689">
        <v>2872002296</v>
      </c>
    </row>
    <row r="1690" spans="1:1">
      <c r="A1690">
        <v>2872002320</v>
      </c>
    </row>
    <row r="1691" spans="1:1">
      <c r="A1691">
        <v>2872002387</v>
      </c>
    </row>
    <row r="1692" spans="1:1">
      <c r="A1692">
        <v>2872002395</v>
      </c>
    </row>
    <row r="1693" spans="1:1">
      <c r="A1693">
        <v>2872002429</v>
      </c>
    </row>
    <row r="1694" spans="1:1">
      <c r="A1694">
        <v>2872002452</v>
      </c>
    </row>
    <row r="1695" spans="1:1">
      <c r="A1695">
        <v>2872002460</v>
      </c>
    </row>
    <row r="1696" spans="1:1">
      <c r="A1696">
        <v>2872002593</v>
      </c>
    </row>
    <row r="1697" spans="1:1">
      <c r="A1697">
        <v>2872002643</v>
      </c>
    </row>
    <row r="1698" spans="1:1">
      <c r="A1698">
        <v>2872002866</v>
      </c>
    </row>
    <row r="1699" spans="1:1">
      <c r="A1699">
        <v>2872002882</v>
      </c>
    </row>
    <row r="1700" spans="1:1">
      <c r="A1700">
        <v>2872002890</v>
      </c>
    </row>
    <row r="1701" spans="1:1">
      <c r="A1701">
        <v>2872002932</v>
      </c>
    </row>
    <row r="1702" spans="1:1">
      <c r="A1702">
        <v>2872002957</v>
      </c>
    </row>
    <row r="1703" spans="1:1">
      <c r="A1703">
        <v>2872003047</v>
      </c>
    </row>
    <row r="1704" spans="1:1">
      <c r="A1704">
        <v>2872003054</v>
      </c>
    </row>
    <row r="1705" spans="1:1">
      <c r="A1705">
        <v>2872003070</v>
      </c>
    </row>
    <row r="1706" spans="1:1">
      <c r="A1706">
        <v>2872003138</v>
      </c>
    </row>
    <row r="1707" spans="1:1">
      <c r="A1707">
        <v>2872003161</v>
      </c>
    </row>
    <row r="1708" spans="1:1">
      <c r="A1708">
        <v>2872003179</v>
      </c>
    </row>
    <row r="1709" spans="1:1">
      <c r="A1709">
        <v>2872003187</v>
      </c>
    </row>
    <row r="1710" spans="1:1">
      <c r="A1710">
        <v>2872003203</v>
      </c>
    </row>
    <row r="1711" spans="1:1">
      <c r="A1711">
        <v>2872003237</v>
      </c>
    </row>
    <row r="1712" spans="1:1">
      <c r="A1712">
        <v>2872003310</v>
      </c>
    </row>
    <row r="1713" spans="1:1">
      <c r="A1713">
        <v>2872003351</v>
      </c>
    </row>
    <row r="1714" spans="1:1">
      <c r="A1714">
        <v>2872003369</v>
      </c>
    </row>
    <row r="1715" spans="1:1">
      <c r="A1715">
        <v>2872003385</v>
      </c>
    </row>
    <row r="1716" spans="1:1">
      <c r="A1716">
        <v>2872003393</v>
      </c>
    </row>
    <row r="1717" spans="1:1">
      <c r="A1717">
        <v>2872003484</v>
      </c>
    </row>
    <row r="1718" spans="1:1">
      <c r="A1718">
        <v>2872003518</v>
      </c>
    </row>
    <row r="1719" spans="1:1">
      <c r="A1719">
        <v>2872003567</v>
      </c>
    </row>
    <row r="1720" spans="1:1">
      <c r="A1720">
        <v>2872003575</v>
      </c>
    </row>
    <row r="1721" spans="1:1">
      <c r="A1721">
        <v>2872003609</v>
      </c>
    </row>
    <row r="1722" spans="1:1">
      <c r="A1722">
        <v>2872003674</v>
      </c>
    </row>
    <row r="1723" spans="1:1">
      <c r="A1723">
        <v>2872003682</v>
      </c>
    </row>
    <row r="1724" spans="1:1">
      <c r="A1724">
        <v>2872003732</v>
      </c>
    </row>
    <row r="1725" spans="1:1">
      <c r="A1725">
        <v>2872003864</v>
      </c>
    </row>
    <row r="1726" spans="1:1">
      <c r="A1726">
        <v>2872003948</v>
      </c>
    </row>
    <row r="1727" spans="1:1">
      <c r="A1727">
        <v>2872003955</v>
      </c>
    </row>
    <row r="1728" spans="1:1">
      <c r="A1728">
        <v>2872003963</v>
      </c>
    </row>
    <row r="1729" spans="1:1">
      <c r="A1729">
        <v>2872003989</v>
      </c>
    </row>
    <row r="1730" spans="1:1">
      <c r="A1730">
        <v>2872004011</v>
      </c>
    </row>
    <row r="1731" spans="1:1">
      <c r="A1731">
        <v>2872004029</v>
      </c>
    </row>
    <row r="1732" spans="1:1">
      <c r="A1732">
        <v>2872004045</v>
      </c>
    </row>
    <row r="1733" spans="1:1">
      <c r="A1733">
        <v>2872004201</v>
      </c>
    </row>
    <row r="1734" spans="1:1">
      <c r="A1734">
        <v>2872004219</v>
      </c>
    </row>
    <row r="1735" spans="1:1">
      <c r="A1735">
        <v>2872004243</v>
      </c>
    </row>
    <row r="1736" spans="1:1">
      <c r="A1736">
        <v>2872004276</v>
      </c>
    </row>
    <row r="1737" spans="1:1">
      <c r="A1737">
        <v>2872004342</v>
      </c>
    </row>
    <row r="1738" spans="1:1">
      <c r="A1738">
        <v>2872004417</v>
      </c>
    </row>
    <row r="1739" spans="1:1">
      <c r="A1739">
        <v>2872004458</v>
      </c>
    </row>
    <row r="1740" spans="1:1">
      <c r="A1740">
        <v>2872004482</v>
      </c>
    </row>
    <row r="1741" spans="1:1">
      <c r="A1741">
        <v>2872004557</v>
      </c>
    </row>
    <row r="1742" spans="1:1">
      <c r="A1742">
        <v>2872004565</v>
      </c>
    </row>
    <row r="1743" spans="1:1">
      <c r="A1743">
        <v>2872004573</v>
      </c>
    </row>
    <row r="1744" spans="1:1">
      <c r="A1744">
        <v>2872004581</v>
      </c>
    </row>
    <row r="1745" spans="1:1">
      <c r="A1745">
        <v>2872004656</v>
      </c>
    </row>
    <row r="1746" spans="1:1">
      <c r="A1746">
        <v>2872004672</v>
      </c>
    </row>
    <row r="1747" spans="1:1">
      <c r="A1747">
        <v>2872004680</v>
      </c>
    </row>
    <row r="1748" spans="1:1">
      <c r="A1748">
        <v>2872004755</v>
      </c>
    </row>
    <row r="1749" spans="1:1">
      <c r="A1749">
        <v>2872004805</v>
      </c>
    </row>
    <row r="1750" spans="1:1">
      <c r="A1750">
        <v>2872004847</v>
      </c>
    </row>
    <row r="1751" spans="1:1">
      <c r="A1751">
        <v>2872004854</v>
      </c>
    </row>
    <row r="1752" spans="1:1">
      <c r="A1752">
        <v>2872004870</v>
      </c>
    </row>
    <row r="1753" spans="1:1">
      <c r="A1753">
        <v>2872004896</v>
      </c>
    </row>
    <row r="1754" spans="1:1">
      <c r="A1754">
        <v>2872004912</v>
      </c>
    </row>
    <row r="1755" spans="1:1">
      <c r="A1755">
        <v>2872004938</v>
      </c>
    </row>
    <row r="1756" spans="1:1">
      <c r="A1756">
        <v>2872004946</v>
      </c>
    </row>
    <row r="1757" spans="1:1">
      <c r="A1757">
        <v>2872005018</v>
      </c>
    </row>
    <row r="1758" spans="1:1">
      <c r="A1758">
        <v>2872005042</v>
      </c>
    </row>
    <row r="1759" spans="1:1">
      <c r="A1759">
        <v>2872005075</v>
      </c>
    </row>
    <row r="1760" spans="1:1">
      <c r="A1760">
        <v>2872005091</v>
      </c>
    </row>
    <row r="1761" spans="1:1">
      <c r="A1761">
        <v>2872005232</v>
      </c>
    </row>
    <row r="1762" spans="1:1">
      <c r="A1762">
        <v>2872005273</v>
      </c>
    </row>
    <row r="1763" spans="1:1">
      <c r="A1763">
        <v>2872005281</v>
      </c>
    </row>
    <row r="1764" spans="1:1">
      <c r="A1764">
        <v>2872005307</v>
      </c>
    </row>
    <row r="1765" spans="1:1">
      <c r="A1765">
        <v>2872005349</v>
      </c>
    </row>
    <row r="1766" spans="1:1">
      <c r="A1766">
        <v>2872005356</v>
      </c>
    </row>
    <row r="1767" spans="1:1">
      <c r="A1767">
        <v>2872005380</v>
      </c>
    </row>
    <row r="1768" spans="1:1">
      <c r="A1768">
        <v>2872005398</v>
      </c>
    </row>
    <row r="1769" spans="1:1">
      <c r="A1769">
        <v>2872005422</v>
      </c>
    </row>
    <row r="1770" spans="1:1">
      <c r="A1770">
        <v>2872005448</v>
      </c>
    </row>
    <row r="1771" spans="1:1">
      <c r="A1771">
        <v>2872005497</v>
      </c>
    </row>
    <row r="1772" spans="1:1">
      <c r="A1772">
        <v>2872005521</v>
      </c>
    </row>
    <row r="1773" spans="1:1">
      <c r="A1773">
        <v>2872005547</v>
      </c>
    </row>
    <row r="1774" spans="1:1">
      <c r="A1774">
        <v>2872005562</v>
      </c>
    </row>
    <row r="1775" spans="1:1">
      <c r="A1775">
        <v>2872005588</v>
      </c>
    </row>
    <row r="1776" spans="1:1">
      <c r="A1776">
        <v>2872005646</v>
      </c>
    </row>
    <row r="1777" spans="1:1">
      <c r="A1777">
        <v>2872005653</v>
      </c>
    </row>
    <row r="1778" spans="1:1">
      <c r="A1778">
        <v>2872005661</v>
      </c>
    </row>
    <row r="1779" spans="1:1">
      <c r="A1779">
        <v>2872005687</v>
      </c>
    </row>
    <row r="1780" spans="1:1">
      <c r="A1780">
        <v>2872005760</v>
      </c>
    </row>
    <row r="1781" spans="1:1">
      <c r="A1781">
        <v>2872100066</v>
      </c>
    </row>
    <row r="1782" spans="1:1">
      <c r="A1782">
        <v>2872100074</v>
      </c>
    </row>
    <row r="1783" spans="1:1">
      <c r="A1783">
        <v>2872100082</v>
      </c>
    </row>
    <row r="1784" spans="1:1">
      <c r="A1784">
        <v>2872100116</v>
      </c>
    </row>
    <row r="1785" spans="1:1">
      <c r="A1785">
        <v>2872100272</v>
      </c>
    </row>
    <row r="1786" spans="1:1">
      <c r="A1786">
        <v>2872100280</v>
      </c>
    </row>
    <row r="1787" spans="1:1">
      <c r="A1787">
        <v>2872100314</v>
      </c>
    </row>
    <row r="1788" spans="1:1">
      <c r="A1788">
        <v>2872100322</v>
      </c>
    </row>
    <row r="1789" spans="1:1">
      <c r="A1789">
        <v>2872100363</v>
      </c>
    </row>
    <row r="1790" spans="1:1">
      <c r="A1790">
        <v>2872100389</v>
      </c>
    </row>
    <row r="1791" spans="1:1">
      <c r="A1791">
        <v>2872100397</v>
      </c>
    </row>
    <row r="1792" spans="1:1">
      <c r="A1792">
        <v>2872100454</v>
      </c>
    </row>
    <row r="1793" spans="1:1">
      <c r="A1793">
        <v>2872100496</v>
      </c>
    </row>
    <row r="1794" spans="1:1">
      <c r="A1794">
        <v>2872100561</v>
      </c>
    </row>
    <row r="1795" spans="1:1">
      <c r="A1795">
        <v>2872100587</v>
      </c>
    </row>
    <row r="1796" spans="1:1">
      <c r="A1796">
        <v>2872100652</v>
      </c>
    </row>
    <row r="1797" spans="1:1">
      <c r="A1797">
        <v>2872100686</v>
      </c>
    </row>
    <row r="1798" spans="1:1">
      <c r="A1798">
        <v>2872100819</v>
      </c>
    </row>
    <row r="1799" spans="1:1">
      <c r="A1799">
        <v>2872100918</v>
      </c>
    </row>
    <row r="1800" spans="1:1">
      <c r="A1800">
        <v>2872100983</v>
      </c>
    </row>
    <row r="1801" spans="1:1">
      <c r="A1801">
        <v>2872101007</v>
      </c>
    </row>
    <row r="1802" spans="1:1">
      <c r="A1802">
        <v>2872101031</v>
      </c>
    </row>
    <row r="1803" spans="1:1">
      <c r="A1803">
        <v>2872101049</v>
      </c>
    </row>
    <row r="1804" spans="1:1">
      <c r="A1804">
        <v>2872101056</v>
      </c>
    </row>
    <row r="1805" spans="1:1">
      <c r="A1805">
        <v>2872101072</v>
      </c>
    </row>
    <row r="1806" spans="1:1">
      <c r="A1806">
        <v>2872101114</v>
      </c>
    </row>
    <row r="1807" spans="1:1">
      <c r="A1807">
        <v>2872101148</v>
      </c>
    </row>
    <row r="1808" spans="1:1">
      <c r="A1808">
        <v>2872101262</v>
      </c>
    </row>
    <row r="1809" spans="1:1">
      <c r="A1809">
        <v>2872101270</v>
      </c>
    </row>
    <row r="1810" spans="1:1">
      <c r="A1810">
        <v>2872101288</v>
      </c>
    </row>
    <row r="1811" spans="1:1">
      <c r="A1811">
        <v>2872101296</v>
      </c>
    </row>
    <row r="1812" spans="1:1">
      <c r="A1812">
        <v>2872101304</v>
      </c>
    </row>
    <row r="1813" spans="1:1">
      <c r="A1813">
        <v>2872101312</v>
      </c>
    </row>
    <row r="1814" spans="1:1">
      <c r="A1814">
        <v>2872101353</v>
      </c>
    </row>
    <row r="1815" spans="1:1">
      <c r="A1815">
        <v>2872101361</v>
      </c>
    </row>
    <row r="1816" spans="1:1">
      <c r="A1816">
        <v>2872101387</v>
      </c>
    </row>
    <row r="1817" spans="1:1">
      <c r="A1817">
        <v>2872200049</v>
      </c>
    </row>
    <row r="1818" spans="1:1">
      <c r="A1818">
        <v>2872200114</v>
      </c>
    </row>
    <row r="1819" spans="1:1">
      <c r="A1819">
        <v>2872200205</v>
      </c>
    </row>
    <row r="1820" spans="1:1">
      <c r="A1820">
        <v>2872200247</v>
      </c>
    </row>
    <row r="1821" spans="1:1">
      <c r="A1821">
        <v>2872200288</v>
      </c>
    </row>
    <row r="1822" spans="1:1">
      <c r="A1822">
        <v>2872200296</v>
      </c>
    </row>
    <row r="1823" spans="1:1">
      <c r="A1823">
        <v>2872200304</v>
      </c>
    </row>
    <row r="1824" spans="1:1">
      <c r="A1824">
        <v>2872200312</v>
      </c>
    </row>
    <row r="1825" spans="1:1">
      <c r="A1825">
        <v>2872200320</v>
      </c>
    </row>
    <row r="1826" spans="1:1">
      <c r="A1826">
        <v>2872200338</v>
      </c>
    </row>
    <row r="1827" spans="1:1">
      <c r="A1827">
        <v>2872200387</v>
      </c>
    </row>
    <row r="1828" spans="1:1">
      <c r="A1828">
        <v>2872200395</v>
      </c>
    </row>
    <row r="1829" spans="1:1">
      <c r="A1829">
        <v>2872200411</v>
      </c>
    </row>
    <row r="1830" spans="1:1">
      <c r="A1830">
        <v>2872200429</v>
      </c>
    </row>
    <row r="1831" spans="1:1">
      <c r="A1831">
        <v>2872200460</v>
      </c>
    </row>
    <row r="1832" spans="1:1">
      <c r="A1832">
        <v>2872200478</v>
      </c>
    </row>
    <row r="1833" spans="1:1">
      <c r="A1833">
        <v>2872200486</v>
      </c>
    </row>
    <row r="1834" spans="1:1">
      <c r="A1834">
        <v>2872200494</v>
      </c>
    </row>
    <row r="1835" spans="1:1">
      <c r="A1835">
        <v>2872200502</v>
      </c>
    </row>
    <row r="1836" spans="1:1">
      <c r="A1836">
        <v>2872200528</v>
      </c>
    </row>
    <row r="1837" spans="1:1">
      <c r="A1837">
        <v>2872200551</v>
      </c>
    </row>
    <row r="1838" spans="1:1">
      <c r="A1838">
        <v>2872200569</v>
      </c>
    </row>
    <row r="1839" spans="1:1">
      <c r="A1839">
        <v>2872200577</v>
      </c>
    </row>
    <row r="1840" spans="1:1">
      <c r="A1840">
        <v>2872200619</v>
      </c>
    </row>
    <row r="1841" spans="1:1">
      <c r="A1841">
        <v>2872200627</v>
      </c>
    </row>
    <row r="1842" spans="1:1">
      <c r="A1842">
        <v>2872200635</v>
      </c>
    </row>
    <row r="1843" spans="1:1">
      <c r="A1843">
        <v>2872200650</v>
      </c>
    </row>
    <row r="1844" spans="1:1">
      <c r="A1844">
        <v>2872200783</v>
      </c>
    </row>
    <row r="1845" spans="1:1">
      <c r="A1845">
        <v>2872200809</v>
      </c>
    </row>
    <row r="1846" spans="1:1">
      <c r="A1846">
        <v>2872200841</v>
      </c>
    </row>
    <row r="1847" spans="1:1">
      <c r="A1847">
        <v>2872200965</v>
      </c>
    </row>
    <row r="1848" spans="1:1">
      <c r="A1848">
        <v>2872201039</v>
      </c>
    </row>
    <row r="1849" spans="1:1">
      <c r="A1849">
        <v>2872201047</v>
      </c>
    </row>
    <row r="1850" spans="1:1">
      <c r="A1850">
        <v>2872201070</v>
      </c>
    </row>
    <row r="1851" spans="1:1">
      <c r="A1851">
        <v>2872201104</v>
      </c>
    </row>
    <row r="1852" spans="1:1">
      <c r="A1852">
        <v>2872201120</v>
      </c>
    </row>
    <row r="1853" spans="1:1">
      <c r="A1853">
        <v>2872201138</v>
      </c>
    </row>
    <row r="1854" spans="1:1">
      <c r="A1854">
        <v>2872201146</v>
      </c>
    </row>
    <row r="1855" spans="1:1">
      <c r="A1855">
        <v>2872201203</v>
      </c>
    </row>
    <row r="1856" spans="1:1">
      <c r="A1856">
        <v>2872201211</v>
      </c>
    </row>
    <row r="1857" spans="1:1">
      <c r="A1857">
        <v>2872201237</v>
      </c>
    </row>
    <row r="1858" spans="1:1">
      <c r="A1858">
        <v>2872201245</v>
      </c>
    </row>
    <row r="1859" spans="1:1">
      <c r="A1859">
        <v>2872201252</v>
      </c>
    </row>
    <row r="1860" spans="1:1">
      <c r="A1860">
        <v>2872201260</v>
      </c>
    </row>
    <row r="1861" spans="1:1">
      <c r="A1861">
        <v>2872201328</v>
      </c>
    </row>
    <row r="1862" spans="1:1">
      <c r="A1862">
        <v>2872201559</v>
      </c>
    </row>
    <row r="1863" spans="1:1">
      <c r="A1863">
        <v>2872201617</v>
      </c>
    </row>
    <row r="1864" spans="1:1">
      <c r="A1864">
        <v>2872201658</v>
      </c>
    </row>
    <row r="1865" spans="1:1">
      <c r="A1865">
        <v>2872201666</v>
      </c>
    </row>
    <row r="1866" spans="1:1">
      <c r="A1866">
        <v>2872201690</v>
      </c>
    </row>
    <row r="1867" spans="1:1">
      <c r="A1867">
        <v>2872201872</v>
      </c>
    </row>
    <row r="1868" spans="1:1">
      <c r="A1868">
        <v>2872201930</v>
      </c>
    </row>
    <row r="1869" spans="1:1">
      <c r="A1869">
        <v>2872201955</v>
      </c>
    </row>
    <row r="1870" spans="1:1">
      <c r="A1870">
        <v>2872202094</v>
      </c>
    </row>
    <row r="1871" spans="1:1">
      <c r="A1871">
        <v>2872202102</v>
      </c>
    </row>
    <row r="1872" spans="1:1">
      <c r="A1872">
        <v>2872202185</v>
      </c>
    </row>
    <row r="1873" spans="1:1">
      <c r="A1873">
        <v>2872202193</v>
      </c>
    </row>
    <row r="1874" spans="1:1">
      <c r="A1874">
        <v>2872202318</v>
      </c>
    </row>
    <row r="1875" spans="1:1">
      <c r="A1875">
        <v>2872202375</v>
      </c>
    </row>
    <row r="1876" spans="1:1">
      <c r="A1876">
        <v>2872202383</v>
      </c>
    </row>
    <row r="1877" spans="1:1">
      <c r="A1877">
        <v>2872202409</v>
      </c>
    </row>
    <row r="1878" spans="1:1">
      <c r="A1878">
        <v>2872202417</v>
      </c>
    </row>
    <row r="1879" spans="1:1">
      <c r="A1879">
        <v>2872202425</v>
      </c>
    </row>
    <row r="1880" spans="1:1">
      <c r="A1880">
        <v>2872202441</v>
      </c>
    </row>
    <row r="1881" spans="1:1">
      <c r="A1881">
        <v>2872202458</v>
      </c>
    </row>
    <row r="1882" spans="1:1">
      <c r="A1882">
        <v>2872202466</v>
      </c>
    </row>
    <row r="1883" spans="1:1">
      <c r="A1883">
        <v>2872202474</v>
      </c>
    </row>
    <row r="1884" spans="1:1">
      <c r="A1884">
        <v>2872202482</v>
      </c>
    </row>
    <row r="1885" spans="1:1">
      <c r="A1885">
        <v>2872202516</v>
      </c>
    </row>
    <row r="1886" spans="1:1">
      <c r="A1886">
        <v>2872202540</v>
      </c>
    </row>
    <row r="1887" spans="1:1">
      <c r="A1887">
        <v>2872202565</v>
      </c>
    </row>
    <row r="1888" spans="1:1">
      <c r="A1888">
        <v>2872202607</v>
      </c>
    </row>
    <row r="1889" spans="1:1">
      <c r="A1889">
        <v>2872202615</v>
      </c>
    </row>
    <row r="1890" spans="1:1">
      <c r="A1890">
        <v>2872202680</v>
      </c>
    </row>
    <row r="1891" spans="1:1">
      <c r="A1891">
        <v>2872202714</v>
      </c>
    </row>
    <row r="1892" spans="1:1">
      <c r="A1892">
        <v>2872202722</v>
      </c>
    </row>
    <row r="1893" spans="1:1">
      <c r="A1893">
        <v>2872202730</v>
      </c>
    </row>
    <row r="1894" spans="1:1">
      <c r="A1894">
        <v>2872202805</v>
      </c>
    </row>
    <row r="1895" spans="1:1">
      <c r="A1895">
        <v>2872202813</v>
      </c>
    </row>
    <row r="1896" spans="1:1">
      <c r="A1896">
        <v>2872202854</v>
      </c>
    </row>
    <row r="1897" spans="1:1">
      <c r="A1897">
        <v>2872202904</v>
      </c>
    </row>
    <row r="1898" spans="1:1">
      <c r="A1898">
        <v>2872202912</v>
      </c>
    </row>
    <row r="1899" spans="1:1">
      <c r="A1899">
        <v>2872202920</v>
      </c>
    </row>
    <row r="1900" spans="1:1">
      <c r="A1900">
        <v>2872202961</v>
      </c>
    </row>
    <row r="1901" spans="1:1">
      <c r="A1901">
        <v>2872202995</v>
      </c>
    </row>
    <row r="1902" spans="1:1">
      <c r="A1902">
        <v>2872203019</v>
      </c>
    </row>
    <row r="1903" spans="1:1">
      <c r="A1903">
        <v>2872203043</v>
      </c>
    </row>
    <row r="1904" spans="1:1">
      <c r="A1904">
        <v>2872203050</v>
      </c>
    </row>
    <row r="1905" spans="1:1">
      <c r="A1905">
        <v>2872203084</v>
      </c>
    </row>
    <row r="1906" spans="1:1">
      <c r="A1906">
        <v>2872203167</v>
      </c>
    </row>
    <row r="1907" spans="1:1">
      <c r="A1907">
        <v>2872203183</v>
      </c>
    </row>
    <row r="1908" spans="1:1">
      <c r="A1908">
        <v>2872203191</v>
      </c>
    </row>
    <row r="1909" spans="1:1">
      <c r="A1909">
        <v>2872203258</v>
      </c>
    </row>
    <row r="1910" spans="1:1">
      <c r="A1910">
        <v>2872203266</v>
      </c>
    </row>
    <row r="1911" spans="1:1">
      <c r="A1911">
        <v>2872203274</v>
      </c>
    </row>
    <row r="1912" spans="1:1">
      <c r="A1912">
        <v>2872203290</v>
      </c>
    </row>
    <row r="1913" spans="1:1">
      <c r="A1913">
        <v>2872203324</v>
      </c>
    </row>
    <row r="1914" spans="1:1">
      <c r="A1914">
        <v>2872203365</v>
      </c>
    </row>
    <row r="1915" spans="1:1">
      <c r="A1915">
        <v>2872203373</v>
      </c>
    </row>
    <row r="1916" spans="1:1">
      <c r="A1916">
        <v>2872203381</v>
      </c>
    </row>
    <row r="1917" spans="1:1">
      <c r="A1917">
        <v>2872203399</v>
      </c>
    </row>
    <row r="1918" spans="1:1">
      <c r="A1918">
        <v>2872203407</v>
      </c>
    </row>
    <row r="1919" spans="1:1">
      <c r="A1919">
        <v>2872203423</v>
      </c>
    </row>
    <row r="1920" spans="1:1">
      <c r="A1920">
        <v>2872203449</v>
      </c>
    </row>
    <row r="1921" spans="1:1">
      <c r="A1921">
        <v>2872203464</v>
      </c>
    </row>
    <row r="1922" spans="1:1">
      <c r="A1922">
        <v>2872203514</v>
      </c>
    </row>
    <row r="1923" spans="1:1">
      <c r="A1923">
        <v>2872203548</v>
      </c>
    </row>
    <row r="1924" spans="1:1">
      <c r="A1924">
        <v>2872203589</v>
      </c>
    </row>
    <row r="1925" spans="1:1">
      <c r="A1925">
        <v>2872203761</v>
      </c>
    </row>
    <row r="1926" spans="1:1">
      <c r="A1926">
        <v>2872203811</v>
      </c>
    </row>
    <row r="1927" spans="1:1">
      <c r="A1927">
        <v>2872203845</v>
      </c>
    </row>
    <row r="1928" spans="1:1">
      <c r="A1928">
        <v>2872203894</v>
      </c>
    </row>
    <row r="1929" spans="1:1">
      <c r="A1929">
        <v>2872203902</v>
      </c>
    </row>
    <row r="1930" spans="1:1">
      <c r="A1930">
        <v>2872203944</v>
      </c>
    </row>
    <row r="1931" spans="1:1">
      <c r="A1931">
        <v>2872204009</v>
      </c>
    </row>
    <row r="1932" spans="1:1">
      <c r="A1932">
        <v>2872204082</v>
      </c>
    </row>
    <row r="1933" spans="1:1">
      <c r="A1933">
        <v>2872204132</v>
      </c>
    </row>
    <row r="1934" spans="1:1">
      <c r="A1934">
        <v>2872204165</v>
      </c>
    </row>
    <row r="1935" spans="1:1">
      <c r="A1935">
        <v>2872204199</v>
      </c>
    </row>
    <row r="1936" spans="1:1">
      <c r="A1936">
        <v>2872204215</v>
      </c>
    </row>
    <row r="1937" spans="1:1">
      <c r="A1937">
        <v>2872204231</v>
      </c>
    </row>
    <row r="1938" spans="1:1">
      <c r="A1938">
        <v>2872204249</v>
      </c>
    </row>
    <row r="1939" spans="1:1">
      <c r="A1939">
        <v>2872204256</v>
      </c>
    </row>
    <row r="1940" spans="1:1">
      <c r="A1940">
        <v>2872204264</v>
      </c>
    </row>
    <row r="1941" spans="1:1">
      <c r="A1941">
        <v>2872204314</v>
      </c>
    </row>
    <row r="1942" spans="1:1">
      <c r="A1942">
        <v>2872204330</v>
      </c>
    </row>
    <row r="1943" spans="1:1">
      <c r="A1943">
        <v>2872204355</v>
      </c>
    </row>
    <row r="1944" spans="1:1">
      <c r="A1944">
        <v>2872204363</v>
      </c>
    </row>
    <row r="1945" spans="1:1">
      <c r="A1945">
        <v>2872204439</v>
      </c>
    </row>
    <row r="1946" spans="1:1">
      <c r="A1946">
        <v>2872204454</v>
      </c>
    </row>
    <row r="1947" spans="1:1">
      <c r="A1947">
        <v>2872204462</v>
      </c>
    </row>
    <row r="1948" spans="1:1">
      <c r="A1948">
        <v>2872204470</v>
      </c>
    </row>
    <row r="1949" spans="1:1">
      <c r="A1949">
        <v>2872204512</v>
      </c>
    </row>
    <row r="1950" spans="1:1">
      <c r="A1950">
        <v>2872204538</v>
      </c>
    </row>
    <row r="1951" spans="1:1">
      <c r="A1951">
        <v>2872204546</v>
      </c>
    </row>
    <row r="1952" spans="1:1">
      <c r="A1952">
        <v>2872204561</v>
      </c>
    </row>
    <row r="1953" spans="1:1">
      <c r="A1953">
        <v>2872204579</v>
      </c>
    </row>
    <row r="1954" spans="1:1">
      <c r="A1954">
        <v>2872204678</v>
      </c>
    </row>
    <row r="1955" spans="1:1">
      <c r="A1955">
        <v>2872300088</v>
      </c>
    </row>
    <row r="1956" spans="1:1">
      <c r="A1956">
        <v>2872300096</v>
      </c>
    </row>
    <row r="1957" spans="1:1">
      <c r="A1957">
        <v>2872300104</v>
      </c>
    </row>
    <row r="1958" spans="1:1">
      <c r="A1958">
        <v>2872300245</v>
      </c>
    </row>
    <row r="1959" spans="1:1">
      <c r="A1959">
        <v>2872300310</v>
      </c>
    </row>
    <row r="1960" spans="1:1">
      <c r="A1960">
        <v>2872300344</v>
      </c>
    </row>
    <row r="1961" spans="1:1">
      <c r="A1961">
        <v>2872300419</v>
      </c>
    </row>
    <row r="1962" spans="1:1">
      <c r="A1962">
        <v>2872300450</v>
      </c>
    </row>
    <row r="1963" spans="1:1">
      <c r="A1963">
        <v>2872300658</v>
      </c>
    </row>
    <row r="1964" spans="1:1">
      <c r="A1964">
        <v>2872300708</v>
      </c>
    </row>
    <row r="1965" spans="1:1">
      <c r="A1965">
        <v>2872300757</v>
      </c>
    </row>
    <row r="1966" spans="1:1">
      <c r="A1966">
        <v>2872300807</v>
      </c>
    </row>
    <row r="1967" spans="1:1">
      <c r="A1967">
        <v>2872300872</v>
      </c>
    </row>
    <row r="1968" spans="1:1">
      <c r="A1968">
        <v>2872300898</v>
      </c>
    </row>
    <row r="1969" spans="1:1">
      <c r="A1969">
        <v>2872300906</v>
      </c>
    </row>
    <row r="1970" spans="1:1">
      <c r="A1970">
        <v>2872300914</v>
      </c>
    </row>
    <row r="1971" spans="1:1">
      <c r="A1971">
        <v>2872300922</v>
      </c>
    </row>
    <row r="1972" spans="1:1">
      <c r="A1972">
        <v>2872300930</v>
      </c>
    </row>
    <row r="1973" spans="1:1">
      <c r="A1973">
        <v>2872300948</v>
      </c>
    </row>
    <row r="1974" spans="1:1">
      <c r="A1974">
        <v>2872301003</v>
      </c>
    </row>
    <row r="1975" spans="1:1">
      <c r="A1975">
        <v>2872301052</v>
      </c>
    </row>
    <row r="1976" spans="1:1">
      <c r="A1976">
        <v>2872301060</v>
      </c>
    </row>
    <row r="1977" spans="1:1">
      <c r="A1977">
        <v>2872301094</v>
      </c>
    </row>
    <row r="1978" spans="1:1">
      <c r="A1978">
        <v>2872301102</v>
      </c>
    </row>
    <row r="1979" spans="1:1">
      <c r="A1979">
        <v>2872301201</v>
      </c>
    </row>
    <row r="1980" spans="1:1">
      <c r="A1980">
        <v>2872301227</v>
      </c>
    </row>
    <row r="1981" spans="1:1">
      <c r="A1981">
        <v>2872301243</v>
      </c>
    </row>
    <row r="1982" spans="1:1">
      <c r="A1982">
        <v>2872301268</v>
      </c>
    </row>
    <row r="1983" spans="1:1">
      <c r="A1983">
        <v>2872301334</v>
      </c>
    </row>
    <row r="1984" spans="1:1">
      <c r="A1984">
        <v>2872301359</v>
      </c>
    </row>
    <row r="1985" spans="1:1">
      <c r="A1985">
        <v>2872301391</v>
      </c>
    </row>
    <row r="1986" spans="1:1">
      <c r="A1986">
        <v>2872301458</v>
      </c>
    </row>
    <row r="1987" spans="1:1">
      <c r="A1987">
        <v>2872301474</v>
      </c>
    </row>
    <row r="1988" spans="1:1">
      <c r="A1988">
        <v>2872400029</v>
      </c>
    </row>
    <row r="1989" spans="1:1">
      <c r="A1989">
        <v>2872400037</v>
      </c>
    </row>
    <row r="1990" spans="1:1">
      <c r="A1990">
        <v>2872500059</v>
      </c>
    </row>
    <row r="1991" spans="1:1">
      <c r="A1991">
        <v>2872500109</v>
      </c>
    </row>
    <row r="1992" spans="1:1">
      <c r="A1992">
        <v>2872500125</v>
      </c>
    </row>
    <row r="1993" spans="1:1">
      <c r="A1993">
        <v>2872500190</v>
      </c>
    </row>
    <row r="1994" spans="1:1">
      <c r="A1994">
        <v>2872500216</v>
      </c>
    </row>
    <row r="1995" spans="1:1">
      <c r="A1995">
        <v>2872500224</v>
      </c>
    </row>
    <row r="1996" spans="1:1">
      <c r="A1996">
        <v>2872500232</v>
      </c>
    </row>
    <row r="1997" spans="1:1">
      <c r="A1997">
        <v>2872500240</v>
      </c>
    </row>
    <row r="1998" spans="1:1">
      <c r="A1998">
        <v>2872500281</v>
      </c>
    </row>
    <row r="1999" spans="1:1">
      <c r="A1999">
        <v>2872500315</v>
      </c>
    </row>
    <row r="2000" spans="1:1">
      <c r="A2000">
        <v>2872500455</v>
      </c>
    </row>
    <row r="2001" spans="1:1">
      <c r="A2001">
        <v>2872500570</v>
      </c>
    </row>
    <row r="2002" spans="1:1">
      <c r="A2002">
        <v>2872500588</v>
      </c>
    </row>
    <row r="2003" spans="1:1">
      <c r="A2003">
        <v>2872500604</v>
      </c>
    </row>
    <row r="2004" spans="1:1">
      <c r="A2004">
        <v>2872500638</v>
      </c>
    </row>
    <row r="2005" spans="1:1">
      <c r="A2005">
        <v>2872500661</v>
      </c>
    </row>
    <row r="2006" spans="1:1">
      <c r="A2006">
        <v>2872500679</v>
      </c>
    </row>
    <row r="2007" spans="1:1">
      <c r="A2007">
        <v>2872500695</v>
      </c>
    </row>
    <row r="2008" spans="1:1">
      <c r="A2008">
        <v>2872500703</v>
      </c>
    </row>
    <row r="2009" spans="1:1">
      <c r="A2009">
        <v>2872500729</v>
      </c>
    </row>
    <row r="2010" spans="1:1">
      <c r="A2010">
        <v>2872500752</v>
      </c>
    </row>
    <row r="2011" spans="1:1">
      <c r="A2011">
        <v>2872500760</v>
      </c>
    </row>
    <row r="2012" spans="1:1">
      <c r="A2012">
        <v>2872500885</v>
      </c>
    </row>
    <row r="2013" spans="1:1">
      <c r="A2013">
        <v>2872600099</v>
      </c>
    </row>
    <row r="2014" spans="1:1">
      <c r="A2014">
        <v>2872600107</v>
      </c>
    </row>
    <row r="2015" spans="1:1">
      <c r="A2015">
        <v>2872600123</v>
      </c>
    </row>
    <row r="2016" spans="1:1">
      <c r="A2016">
        <v>2872600149</v>
      </c>
    </row>
    <row r="2017" spans="1:1">
      <c r="A2017">
        <v>2872600164</v>
      </c>
    </row>
    <row r="2018" spans="1:1">
      <c r="A2018">
        <v>2872600180</v>
      </c>
    </row>
    <row r="2019" spans="1:1">
      <c r="A2019">
        <v>2872600198</v>
      </c>
    </row>
    <row r="2020" spans="1:1">
      <c r="A2020">
        <v>2872600222</v>
      </c>
    </row>
    <row r="2021" spans="1:1">
      <c r="A2021">
        <v>2872600248</v>
      </c>
    </row>
    <row r="2022" spans="1:1">
      <c r="A2022">
        <v>2872600271</v>
      </c>
    </row>
    <row r="2023" spans="1:1">
      <c r="A2023">
        <v>2872600289</v>
      </c>
    </row>
    <row r="2024" spans="1:1">
      <c r="A2024">
        <v>2872600354</v>
      </c>
    </row>
    <row r="2025" spans="1:1">
      <c r="A2025">
        <v>2872600404</v>
      </c>
    </row>
    <row r="2026" spans="1:1">
      <c r="A2026">
        <v>2872600412</v>
      </c>
    </row>
    <row r="2027" spans="1:1">
      <c r="A2027">
        <v>2872600420</v>
      </c>
    </row>
    <row r="2028" spans="1:1">
      <c r="A2028">
        <v>2872600495</v>
      </c>
    </row>
    <row r="2029" spans="1:1">
      <c r="A2029">
        <v>2872600578</v>
      </c>
    </row>
    <row r="2030" spans="1:1">
      <c r="A2030">
        <v>2872600693</v>
      </c>
    </row>
    <row r="2031" spans="1:1">
      <c r="A2031">
        <v>2872600701</v>
      </c>
    </row>
    <row r="2032" spans="1:1">
      <c r="A2032">
        <v>2872600750</v>
      </c>
    </row>
    <row r="2033" spans="1:1">
      <c r="A2033">
        <v>2872600768</v>
      </c>
    </row>
    <row r="2034" spans="1:1">
      <c r="A2034">
        <v>2872600784</v>
      </c>
    </row>
    <row r="2035" spans="1:1">
      <c r="A2035">
        <v>2872600792</v>
      </c>
    </row>
    <row r="2036" spans="1:1">
      <c r="A2036">
        <v>2872600867</v>
      </c>
    </row>
    <row r="2037" spans="1:1">
      <c r="A2037">
        <v>2872600875</v>
      </c>
    </row>
    <row r="2038" spans="1:1">
      <c r="A2038">
        <v>2872700113</v>
      </c>
    </row>
    <row r="2039" spans="1:1">
      <c r="A2039">
        <v>2872700121</v>
      </c>
    </row>
    <row r="2040" spans="1:1">
      <c r="A2040">
        <v>2872700139</v>
      </c>
    </row>
    <row r="2041" spans="1:1">
      <c r="A2041">
        <v>2872700147</v>
      </c>
    </row>
    <row r="2042" spans="1:1">
      <c r="A2042">
        <v>2872700188</v>
      </c>
    </row>
    <row r="2043" spans="1:1">
      <c r="A2043">
        <v>2872700196</v>
      </c>
    </row>
    <row r="2044" spans="1:1">
      <c r="A2044">
        <v>2872700212</v>
      </c>
    </row>
    <row r="2045" spans="1:1">
      <c r="A2045">
        <v>2872700246</v>
      </c>
    </row>
    <row r="2046" spans="1:1">
      <c r="A2046">
        <v>2872700253</v>
      </c>
    </row>
    <row r="2047" spans="1:1">
      <c r="A2047">
        <v>2872700261</v>
      </c>
    </row>
    <row r="2048" spans="1:1">
      <c r="A2048">
        <v>2872700295</v>
      </c>
    </row>
    <row r="2049" spans="1:1">
      <c r="A2049">
        <v>2872700303</v>
      </c>
    </row>
    <row r="2050" spans="1:1">
      <c r="A2050">
        <v>2872700311</v>
      </c>
    </row>
    <row r="2051" spans="1:1">
      <c r="A2051">
        <v>2872700352</v>
      </c>
    </row>
    <row r="2052" spans="1:1">
      <c r="A2052">
        <v>2872700360</v>
      </c>
    </row>
    <row r="2053" spans="1:1">
      <c r="A2053">
        <v>2872700428</v>
      </c>
    </row>
    <row r="2054" spans="1:1">
      <c r="A2054">
        <v>2872700436</v>
      </c>
    </row>
    <row r="2055" spans="1:1">
      <c r="A2055">
        <v>2872700444</v>
      </c>
    </row>
    <row r="2056" spans="1:1">
      <c r="A2056">
        <v>2872700519</v>
      </c>
    </row>
    <row r="2057" spans="1:1">
      <c r="A2057">
        <v>2872700535</v>
      </c>
    </row>
    <row r="2058" spans="1:1">
      <c r="A2058">
        <v>2872700592</v>
      </c>
    </row>
    <row r="2059" spans="1:1">
      <c r="A2059">
        <v>2872800087</v>
      </c>
    </row>
    <row r="2060" spans="1:1">
      <c r="A2060">
        <v>2872800095</v>
      </c>
    </row>
    <row r="2061" spans="1:1">
      <c r="A2061">
        <v>2872800103</v>
      </c>
    </row>
    <row r="2062" spans="1:1">
      <c r="A2062">
        <v>2872800129</v>
      </c>
    </row>
    <row r="2063" spans="1:1">
      <c r="A2063">
        <v>2872800137</v>
      </c>
    </row>
    <row r="2064" spans="1:1">
      <c r="A2064">
        <v>2872800152</v>
      </c>
    </row>
    <row r="2065" spans="1:1">
      <c r="A2065">
        <v>2872800160</v>
      </c>
    </row>
    <row r="2066" spans="1:1">
      <c r="A2066">
        <v>2872800178</v>
      </c>
    </row>
    <row r="2067" spans="1:1">
      <c r="A2067">
        <v>2872800277</v>
      </c>
    </row>
    <row r="2068" spans="1:1">
      <c r="A2068">
        <v>2872800285</v>
      </c>
    </row>
    <row r="2069" spans="1:1">
      <c r="A2069">
        <v>2872800293</v>
      </c>
    </row>
    <row r="2070" spans="1:1">
      <c r="A2070">
        <v>2872800301</v>
      </c>
    </row>
    <row r="2071" spans="1:1">
      <c r="A2071">
        <v>2872800368</v>
      </c>
    </row>
    <row r="2072" spans="1:1">
      <c r="A2072">
        <v>2872800400</v>
      </c>
    </row>
    <row r="2073" spans="1:1">
      <c r="A2073">
        <v>2872800442</v>
      </c>
    </row>
    <row r="2074" spans="1:1">
      <c r="A2074">
        <v>2872800517</v>
      </c>
    </row>
    <row r="2075" spans="1:1">
      <c r="A2075">
        <v>2872800525</v>
      </c>
    </row>
    <row r="2076" spans="1:1">
      <c r="A2076">
        <v>2872800681</v>
      </c>
    </row>
    <row r="2077" spans="1:1">
      <c r="A2077">
        <v>2872800723</v>
      </c>
    </row>
    <row r="2078" spans="1:1">
      <c r="A2078">
        <v>2872800822</v>
      </c>
    </row>
    <row r="2079" spans="1:1">
      <c r="A2079">
        <v>2872800848</v>
      </c>
    </row>
    <row r="2080" spans="1:1">
      <c r="A2080">
        <v>2872800897</v>
      </c>
    </row>
    <row r="2081" spans="1:1">
      <c r="A2081">
        <v>2872800954</v>
      </c>
    </row>
    <row r="2082" spans="1:1">
      <c r="A2082">
        <v>2873000083</v>
      </c>
    </row>
    <row r="2083" spans="1:1">
      <c r="A2083">
        <v>2873000109</v>
      </c>
    </row>
    <row r="2084" spans="1:1">
      <c r="A2084">
        <v>2873000216</v>
      </c>
    </row>
    <row r="2085" spans="1:1">
      <c r="A2085">
        <v>2873000273</v>
      </c>
    </row>
    <row r="2086" spans="1:1">
      <c r="A2086">
        <v>2873000315</v>
      </c>
    </row>
    <row r="2087" spans="1:1">
      <c r="A2087">
        <v>2873000323</v>
      </c>
    </row>
    <row r="2088" spans="1:1">
      <c r="A2088">
        <v>2873000331</v>
      </c>
    </row>
    <row r="2089" spans="1:1">
      <c r="A2089">
        <v>2873000349</v>
      </c>
    </row>
    <row r="2090" spans="1:1">
      <c r="A2090">
        <v>2873000356</v>
      </c>
    </row>
    <row r="2091" spans="1:1">
      <c r="A2091">
        <v>2873000364</v>
      </c>
    </row>
    <row r="2092" spans="1:1">
      <c r="A2092">
        <v>2873000372</v>
      </c>
    </row>
    <row r="2093" spans="1:1">
      <c r="A2093">
        <v>2873000380</v>
      </c>
    </row>
    <row r="2094" spans="1:1">
      <c r="A2094">
        <v>2873000406</v>
      </c>
    </row>
    <row r="2095" spans="1:1">
      <c r="A2095">
        <v>2873000414</v>
      </c>
    </row>
    <row r="2096" spans="1:1">
      <c r="A2096">
        <v>2873000455</v>
      </c>
    </row>
    <row r="2097" spans="1:1">
      <c r="A2097">
        <v>2873000513</v>
      </c>
    </row>
    <row r="2098" spans="1:1">
      <c r="A2098">
        <v>2873000539</v>
      </c>
    </row>
    <row r="2099" spans="1:1">
      <c r="A2099">
        <v>2873000547</v>
      </c>
    </row>
    <row r="2100" spans="1:1">
      <c r="A2100">
        <v>2873000570</v>
      </c>
    </row>
    <row r="2101" spans="1:1">
      <c r="A2101">
        <v>2873000596</v>
      </c>
    </row>
    <row r="2102" spans="1:1">
      <c r="A2102">
        <v>2873000620</v>
      </c>
    </row>
    <row r="2103" spans="1:1">
      <c r="A2103">
        <v>2873000679</v>
      </c>
    </row>
    <row r="2104" spans="1:1">
      <c r="A2104">
        <v>2873000703</v>
      </c>
    </row>
    <row r="2105" spans="1:1">
      <c r="A2105">
        <v>2873000711</v>
      </c>
    </row>
    <row r="2106" spans="1:1">
      <c r="A2106">
        <v>2873000729</v>
      </c>
    </row>
    <row r="2107" spans="1:1">
      <c r="A2107">
        <v>2873000737</v>
      </c>
    </row>
    <row r="2108" spans="1:1">
      <c r="A2108">
        <v>2873000745</v>
      </c>
    </row>
    <row r="2109" spans="1:1">
      <c r="A2109">
        <v>2873000810</v>
      </c>
    </row>
    <row r="2110" spans="1:1">
      <c r="A2110">
        <v>2873000877</v>
      </c>
    </row>
    <row r="2111" spans="1:1">
      <c r="A2111">
        <v>2873000893</v>
      </c>
    </row>
    <row r="2112" spans="1:1">
      <c r="A2112">
        <v>2873000935</v>
      </c>
    </row>
    <row r="2113" spans="1:1">
      <c r="A2113">
        <v>2873000943</v>
      </c>
    </row>
    <row r="2114" spans="1:1">
      <c r="A2114">
        <v>2873000968</v>
      </c>
    </row>
    <row r="2115" spans="1:1">
      <c r="A2115">
        <v>2873000992</v>
      </c>
    </row>
    <row r="2116" spans="1:1">
      <c r="A2116">
        <v>2873001008</v>
      </c>
    </row>
    <row r="2117" spans="1:1">
      <c r="A2117">
        <v>2873001040</v>
      </c>
    </row>
    <row r="2118" spans="1:1">
      <c r="A2118">
        <v>2873001149</v>
      </c>
    </row>
    <row r="2119" spans="1:1">
      <c r="A2119">
        <v>2873001206</v>
      </c>
    </row>
    <row r="2120" spans="1:1">
      <c r="A2120">
        <v>2873001255</v>
      </c>
    </row>
    <row r="2121" spans="1:1">
      <c r="A2121">
        <v>2873001271</v>
      </c>
    </row>
    <row r="2122" spans="1:1">
      <c r="A2122">
        <v>2873001354</v>
      </c>
    </row>
    <row r="2123" spans="1:1">
      <c r="A2123">
        <v>2873001404</v>
      </c>
    </row>
    <row r="2124" spans="1:1">
      <c r="A2124">
        <v>2873001412</v>
      </c>
    </row>
    <row r="2125" spans="1:1">
      <c r="A2125">
        <v>2873001420</v>
      </c>
    </row>
    <row r="2126" spans="1:1">
      <c r="A2126">
        <v>2873001446</v>
      </c>
    </row>
    <row r="2127" spans="1:1">
      <c r="A2127">
        <v>2873001453</v>
      </c>
    </row>
    <row r="2128" spans="1:1">
      <c r="A2128">
        <v>2873001461</v>
      </c>
    </row>
    <row r="2129" spans="1:1">
      <c r="A2129">
        <v>2873001479</v>
      </c>
    </row>
    <row r="2130" spans="1:1">
      <c r="A2130">
        <v>2873001487</v>
      </c>
    </row>
    <row r="2131" spans="1:1">
      <c r="A2131">
        <v>2873001503</v>
      </c>
    </row>
    <row r="2132" spans="1:1">
      <c r="A2132">
        <v>2873001602</v>
      </c>
    </row>
    <row r="2133" spans="1:1">
      <c r="A2133">
        <v>2873001669</v>
      </c>
    </row>
    <row r="2134" spans="1:1">
      <c r="A2134">
        <v>2873001701</v>
      </c>
    </row>
    <row r="2135" spans="1:1">
      <c r="A2135">
        <v>2873001719</v>
      </c>
    </row>
    <row r="2136" spans="1:1">
      <c r="A2136">
        <v>2873001883</v>
      </c>
    </row>
    <row r="2137" spans="1:1">
      <c r="A2137">
        <v>2873001982</v>
      </c>
    </row>
    <row r="2138" spans="1:1">
      <c r="A2138">
        <v>2873002071</v>
      </c>
    </row>
    <row r="2139" spans="1:1">
      <c r="A2139">
        <v>2873002089</v>
      </c>
    </row>
    <row r="2140" spans="1:1">
      <c r="A2140">
        <v>2873002097</v>
      </c>
    </row>
    <row r="2141" spans="1:1">
      <c r="A2141">
        <v>2873002170</v>
      </c>
    </row>
    <row r="2142" spans="1:1">
      <c r="A2142">
        <v>2873002303</v>
      </c>
    </row>
    <row r="2143" spans="1:1">
      <c r="A2143">
        <v>2873002360</v>
      </c>
    </row>
    <row r="2144" spans="1:1">
      <c r="A2144">
        <v>2873002410</v>
      </c>
    </row>
    <row r="2145" spans="1:1">
      <c r="A2145">
        <v>2873002436</v>
      </c>
    </row>
    <row r="2146" spans="1:1">
      <c r="A2146">
        <v>2873002444</v>
      </c>
    </row>
    <row r="2147" spans="1:1">
      <c r="A2147">
        <v>2873002451</v>
      </c>
    </row>
    <row r="2148" spans="1:1">
      <c r="A2148">
        <v>2873002477</v>
      </c>
    </row>
    <row r="2149" spans="1:1">
      <c r="A2149">
        <v>2873002667</v>
      </c>
    </row>
    <row r="2150" spans="1:1">
      <c r="A2150">
        <v>2873002766</v>
      </c>
    </row>
    <row r="2151" spans="1:1">
      <c r="A2151">
        <v>2873002808</v>
      </c>
    </row>
    <row r="2152" spans="1:1">
      <c r="A2152">
        <v>2873002816</v>
      </c>
    </row>
    <row r="2153" spans="1:1">
      <c r="A2153">
        <v>2873002824</v>
      </c>
    </row>
    <row r="2154" spans="1:1">
      <c r="A2154">
        <v>2873002873</v>
      </c>
    </row>
    <row r="2155" spans="1:1">
      <c r="A2155">
        <v>2873003061</v>
      </c>
    </row>
    <row r="2156" spans="1:1">
      <c r="A2156">
        <v>2873003079</v>
      </c>
    </row>
    <row r="2157" spans="1:1">
      <c r="A2157">
        <v>2873003152</v>
      </c>
    </row>
    <row r="2158" spans="1:1">
      <c r="A2158">
        <v>2873003236</v>
      </c>
    </row>
    <row r="2159" spans="1:1">
      <c r="A2159">
        <v>2873003277</v>
      </c>
    </row>
    <row r="2160" spans="1:1">
      <c r="A2160">
        <v>2873003418</v>
      </c>
    </row>
    <row r="2161" spans="1:1">
      <c r="A2161">
        <v>2873003483</v>
      </c>
    </row>
    <row r="2162" spans="1:1">
      <c r="A2162">
        <v>2873003509</v>
      </c>
    </row>
    <row r="2163" spans="1:1">
      <c r="A2163">
        <v>2873003533</v>
      </c>
    </row>
    <row r="2164" spans="1:1">
      <c r="A2164">
        <v>2873003657</v>
      </c>
    </row>
    <row r="2165" spans="1:1">
      <c r="A2165">
        <v>2873003772</v>
      </c>
    </row>
    <row r="2166" spans="1:1">
      <c r="A2166">
        <v>2873003798</v>
      </c>
    </row>
    <row r="2167" spans="1:1">
      <c r="A2167">
        <v>2873003913</v>
      </c>
    </row>
    <row r="2168" spans="1:1">
      <c r="A2168">
        <v>2873004101</v>
      </c>
    </row>
    <row r="2169" spans="1:1">
      <c r="A2169">
        <v>2873004135</v>
      </c>
    </row>
    <row r="2170" spans="1:1">
      <c r="A2170">
        <v>2873004341</v>
      </c>
    </row>
    <row r="2171" spans="1:1">
      <c r="A2171">
        <v>2873004382</v>
      </c>
    </row>
    <row r="2172" spans="1:1">
      <c r="A2172">
        <v>2873004390</v>
      </c>
    </row>
    <row r="2173" spans="1:1">
      <c r="A2173">
        <v>2873004457</v>
      </c>
    </row>
    <row r="2174" spans="1:1">
      <c r="A2174">
        <v>2873004572</v>
      </c>
    </row>
    <row r="2175" spans="1:1">
      <c r="A2175">
        <v>2873004713</v>
      </c>
    </row>
    <row r="2176" spans="1:1">
      <c r="A2176">
        <v>2873004895</v>
      </c>
    </row>
    <row r="2177" spans="1:1">
      <c r="A2177">
        <v>2873004903</v>
      </c>
    </row>
    <row r="2178" spans="1:1">
      <c r="A2178">
        <v>2873004937</v>
      </c>
    </row>
    <row r="2179" spans="1:1">
      <c r="A2179">
        <v>2873005090</v>
      </c>
    </row>
    <row r="2180" spans="1:1">
      <c r="A2180">
        <v>2873005124</v>
      </c>
    </row>
    <row r="2181" spans="1:1">
      <c r="A2181">
        <v>2873005132</v>
      </c>
    </row>
    <row r="2182" spans="1:1">
      <c r="A2182">
        <v>2873005231</v>
      </c>
    </row>
    <row r="2183" spans="1:1">
      <c r="A2183">
        <v>2873005421</v>
      </c>
    </row>
    <row r="2184" spans="1:1">
      <c r="A2184">
        <v>2873005496</v>
      </c>
    </row>
    <row r="2185" spans="1:1">
      <c r="A2185">
        <v>2873005504</v>
      </c>
    </row>
    <row r="2186" spans="1:1">
      <c r="A2186">
        <v>2873005512</v>
      </c>
    </row>
    <row r="2187" spans="1:1">
      <c r="A2187">
        <v>2873005538</v>
      </c>
    </row>
    <row r="2188" spans="1:1">
      <c r="A2188">
        <v>2873005587</v>
      </c>
    </row>
    <row r="2189" spans="1:1">
      <c r="A2189">
        <v>2873005603</v>
      </c>
    </row>
    <row r="2190" spans="1:1">
      <c r="A2190">
        <v>2873005611</v>
      </c>
    </row>
    <row r="2191" spans="1:1">
      <c r="A2191">
        <v>2873005678</v>
      </c>
    </row>
    <row r="2192" spans="1:1">
      <c r="A2192">
        <v>2873005686</v>
      </c>
    </row>
    <row r="2193" spans="1:1">
      <c r="A2193">
        <v>2873005702</v>
      </c>
    </row>
    <row r="2194" spans="1:1">
      <c r="A2194">
        <v>2873005710</v>
      </c>
    </row>
    <row r="2195" spans="1:1">
      <c r="A2195">
        <v>2873005728</v>
      </c>
    </row>
    <row r="2196" spans="1:1">
      <c r="A2196">
        <v>2873005751</v>
      </c>
    </row>
    <row r="2197" spans="1:1">
      <c r="A2197">
        <v>2873005835</v>
      </c>
    </row>
    <row r="2198" spans="1:1">
      <c r="A2198">
        <v>2873005876</v>
      </c>
    </row>
    <row r="2199" spans="1:1">
      <c r="A2199">
        <v>2873005892</v>
      </c>
    </row>
    <row r="2200" spans="1:1">
      <c r="A2200">
        <v>2873005900</v>
      </c>
    </row>
    <row r="2201" spans="1:1">
      <c r="A2201">
        <v>2873005926</v>
      </c>
    </row>
    <row r="2202" spans="1:1">
      <c r="A2202">
        <v>2873005934</v>
      </c>
    </row>
    <row r="2203" spans="1:1">
      <c r="A2203">
        <v>2873005975</v>
      </c>
    </row>
    <row r="2204" spans="1:1">
      <c r="A2204">
        <v>2873005983</v>
      </c>
    </row>
    <row r="2205" spans="1:1">
      <c r="A2205">
        <v>2873006031</v>
      </c>
    </row>
    <row r="2206" spans="1:1">
      <c r="A2206">
        <v>2873006049</v>
      </c>
    </row>
    <row r="2207" spans="1:1">
      <c r="A2207">
        <v>2873006098</v>
      </c>
    </row>
    <row r="2208" spans="1:1">
      <c r="A2208">
        <v>2873006106</v>
      </c>
    </row>
    <row r="2209" spans="1:1">
      <c r="A2209">
        <v>2873006189</v>
      </c>
    </row>
    <row r="2210" spans="1:1">
      <c r="A2210">
        <v>2873006197</v>
      </c>
    </row>
    <row r="2211" spans="1:1">
      <c r="A2211">
        <v>2873006254</v>
      </c>
    </row>
    <row r="2212" spans="1:1">
      <c r="A2212">
        <v>2873006262</v>
      </c>
    </row>
    <row r="2213" spans="1:1">
      <c r="A2213">
        <v>2873006296</v>
      </c>
    </row>
    <row r="2214" spans="1:1">
      <c r="A2214">
        <v>2873006346</v>
      </c>
    </row>
    <row r="2215" spans="1:1">
      <c r="A2215">
        <v>2873006494</v>
      </c>
    </row>
    <row r="2216" spans="1:1">
      <c r="A2216">
        <v>2873006536</v>
      </c>
    </row>
    <row r="2217" spans="1:1">
      <c r="A2217">
        <v>2873006650</v>
      </c>
    </row>
    <row r="2218" spans="1:1">
      <c r="A2218">
        <v>2873006668</v>
      </c>
    </row>
    <row r="2219" spans="1:1">
      <c r="A2219">
        <v>2873006676</v>
      </c>
    </row>
    <row r="2220" spans="1:1">
      <c r="A2220">
        <v>2873006767</v>
      </c>
    </row>
    <row r="2221" spans="1:1">
      <c r="A2221">
        <v>2873006791</v>
      </c>
    </row>
    <row r="2222" spans="1:1">
      <c r="A2222">
        <v>2873006809</v>
      </c>
    </row>
    <row r="2223" spans="1:1">
      <c r="A2223">
        <v>2873006817</v>
      </c>
    </row>
    <row r="2224" spans="1:1">
      <c r="A2224">
        <v>2873006825</v>
      </c>
    </row>
    <row r="2225" spans="1:1">
      <c r="A2225">
        <v>2873006908</v>
      </c>
    </row>
    <row r="2226" spans="1:1">
      <c r="A2226">
        <v>2873006924</v>
      </c>
    </row>
    <row r="2227" spans="1:1">
      <c r="A2227">
        <v>2873006940</v>
      </c>
    </row>
    <row r="2228" spans="1:1">
      <c r="A2228">
        <v>2873006957</v>
      </c>
    </row>
    <row r="2229" spans="1:1">
      <c r="A2229">
        <v>2873006973</v>
      </c>
    </row>
    <row r="2230" spans="1:1">
      <c r="A2230">
        <v>2873006981</v>
      </c>
    </row>
    <row r="2231" spans="1:1">
      <c r="A2231">
        <v>2873007021</v>
      </c>
    </row>
    <row r="2232" spans="1:1">
      <c r="A2232">
        <v>2873007161</v>
      </c>
    </row>
    <row r="2233" spans="1:1">
      <c r="A2233">
        <v>2873007187</v>
      </c>
    </row>
    <row r="2234" spans="1:1">
      <c r="A2234">
        <v>2873007211</v>
      </c>
    </row>
    <row r="2235" spans="1:1">
      <c r="A2235">
        <v>2873007260</v>
      </c>
    </row>
    <row r="2236" spans="1:1">
      <c r="A2236">
        <v>2873007286</v>
      </c>
    </row>
    <row r="2237" spans="1:1">
      <c r="A2237">
        <v>2873007443</v>
      </c>
    </row>
    <row r="2238" spans="1:1">
      <c r="A2238">
        <v>2873007542</v>
      </c>
    </row>
    <row r="2239" spans="1:1">
      <c r="A2239">
        <v>2873007609</v>
      </c>
    </row>
    <row r="2240" spans="1:1">
      <c r="A2240">
        <v>2873007682</v>
      </c>
    </row>
    <row r="2241" spans="1:1">
      <c r="A2241">
        <v>2873007732</v>
      </c>
    </row>
    <row r="2242" spans="1:1">
      <c r="A2242">
        <v>2873007872</v>
      </c>
    </row>
    <row r="2243" spans="1:1">
      <c r="A2243">
        <v>2873007963</v>
      </c>
    </row>
    <row r="2244" spans="1:1">
      <c r="A2244">
        <v>2873008029</v>
      </c>
    </row>
    <row r="2245" spans="1:1">
      <c r="A2245">
        <v>2873008086</v>
      </c>
    </row>
    <row r="2246" spans="1:1">
      <c r="A2246">
        <v>2873008144</v>
      </c>
    </row>
    <row r="2247" spans="1:1">
      <c r="A2247">
        <v>2873008185</v>
      </c>
    </row>
    <row r="2248" spans="1:1">
      <c r="A2248">
        <v>2873008219</v>
      </c>
    </row>
    <row r="2249" spans="1:1">
      <c r="A2249">
        <v>2873008227</v>
      </c>
    </row>
    <row r="2250" spans="1:1">
      <c r="A2250">
        <v>2873008300</v>
      </c>
    </row>
    <row r="2251" spans="1:1">
      <c r="A2251">
        <v>2873008342</v>
      </c>
    </row>
    <row r="2252" spans="1:1">
      <c r="A2252">
        <v>2873008409</v>
      </c>
    </row>
    <row r="2253" spans="1:1">
      <c r="A2253">
        <v>2873008466</v>
      </c>
    </row>
    <row r="2254" spans="1:1">
      <c r="A2254">
        <v>2873008474</v>
      </c>
    </row>
    <row r="2255" spans="1:1">
      <c r="A2255">
        <v>2873008524</v>
      </c>
    </row>
    <row r="2256" spans="1:1">
      <c r="A2256">
        <v>2873008532</v>
      </c>
    </row>
    <row r="2257" spans="1:1">
      <c r="A2257">
        <v>2873008573</v>
      </c>
    </row>
    <row r="2258" spans="1:1">
      <c r="A2258">
        <v>2873008623</v>
      </c>
    </row>
    <row r="2259" spans="1:1">
      <c r="A2259">
        <v>2873008664</v>
      </c>
    </row>
    <row r="2260" spans="1:1">
      <c r="A2260">
        <v>2873008714</v>
      </c>
    </row>
    <row r="2261" spans="1:1">
      <c r="A2261">
        <v>2873008797</v>
      </c>
    </row>
    <row r="2262" spans="1:1">
      <c r="A2262">
        <v>2873008805</v>
      </c>
    </row>
    <row r="2263" spans="1:1">
      <c r="A2263">
        <v>2873008813</v>
      </c>
    </row>
    <row r="2264" spans="1:1">
      <c r="A2264">
        <v>2873008904</v>
      </c>
    </row>
    <row r="2265" spans="1:1">
      <c r="A2265">
        <v>2873009043</v>
      </c>
    </row>
    <row r="2266" spans="1:1">
      <c r="A2266">
        <v>2873009084</v>
      </c>
    </row>
    <row r="2267" spans="1:1">
      <c r="A2267">
        <v>2873009126</v>
      </c>
    </row>
    <row r="2268" spans="1:1">
      <c r="A2268">
        <v>2873009134</v>
      </c>
    </row>
    <row r="2269" spans="1:1">
      <c r="A2269">
        <v>2873009159</v>
      </c>
    </row>
    <row r="2270" spans="1:1">
      <c r="A2270">
        <v>2873009175</v>
      </c>
    </row>
    <row r="2271" spans="1:1">
      <c r="A2271">
        <v>2873009183</v>
      </c>
    </row>
    <row r="2272" spans="1:1">
      <c r="A2272">
        <v>2873009217</v>
      </c>
    </row>
    <row r="2273" spans="1:1">
      <c r="A2273">
        <v>2873009308</v>
      </c>
    </row>
    <row r="2274" spans="1:1">
      <c r="A2274">
        <v>2873009316</v>
      </c>
    </row>
    <row r="2275" spans="1:1">
      <c r="A2275">
        <v>2873009324</v>
      </c>
    </row>
    <row r="2276" spans="1:1">
      <c r="A2276">
        <v>2873009373</v>
      </c>
    </row>
    <row r="2277" spans="1:1">
      <c r="A2277">
        <v>2873009381</v>
      </c>
    </row>
    <row r="2278" spans="1:1">
      <c r="A2278">
        <v>2873009456</v>
      </c>
    </row>
    <row r="2279" spans="1:1">
      <c r="A2279">
        <v>2873009472</v>
      </c>
    </row>
    <row r="2280" spans="1:1">
      <c r="A2280">
        <v>2873009530</v>
      </c>
    </row>
    <row r="2281" spans="1:1">
      <c r="A2281">
        <v>2873009613</v>
      </c>
    </row>
    <row r="2282" spans="1:1">
      <c r="A2282">
        <v>2873009621</v>
      </c>
    </row>
    <row r="2283" spans="1:1">
      <c r="A2283">
        <v>2873009654</v>
      </c>
    </row>
    <row r="2284" spans="1:1">
      <c r="A2284">
        <v>2873009662</v>
      </c>
    </row>
    <row r="2285" spans="1:1">
      <c r="A2285">
        <v>2873009704</v>
      </c>
    </row>
    <row r="2286" spans="1:1">
      <c r="A2286">
        <v>2873009878</v>
      </c>
    </row>
    <row r="2287" spans="1:1">
      <c r="A2287">
        <v>2873009928</v>
      </c>
    </row>
    <row r="2288" spans="1:1">
      <c r="A2288">
        <v>2873009944</v>
      </c>
    </row>
    <row r="2289" spans="1:1">
      <c r="A2289">
        <v>2873010017</v>
      </c>
    </row>
    <row r="2290" spans="1:1">
      <c r="A2290">
        <v>2873010058</v>
      </c>
    </row>
    <row r="2291" spans="1:1">
      <c r="A2291">
        <v>2873010116</v>
      </c>
    </row>
    <row r="2292" spans="1:1">
      <c r="A2292">
        <v>2873010124</v>
      </c>
    </row>
    <row r="2293" spans="1:1">
      <c r="A2293">
        <v>2873010132</v>
      </c>
    </row>
    <row r="2294" spans="1:1">
      <c r="A2294">
        <v>2873010157</v>
      </c>
    </row>
    <row r="2295" spans="1:1">
      <c r="A2295">
        <v>2873010207</v>
      </c>
    </row>
    <row r="2296" spans="1:1">
      <c r="A2296">
        <v>2873010223</v>
      </c>
    </row>
    <row r="2297" spans="1:1">
      <c r="A2297">
        <v>2873010231</v>
      </c>
    </row>
    <row r="2298" spans="1:1">
      <c r="A2298">
        <v>2873010397</v>
      </c>
    </row>
    <row r="2299" spans="1:1">
      <c r="A2299">
        <v>2873010447</v>
      </c>
    </row>
    <row r="2300" spans="1:1">
      <c r="A2300">
        <v>2873010496</v>
      </c>
    </row>
    <row r="2301" spans="1:1">
      <c r="A2301">
        <v>2873010611</v>
      </c>
    </row>
    <row r="2302" spans="1:1">
      <c r="A2302">
        <v>2873010629</v>
      </c>
    </row>
    <row r="2303" spans="1:1">
      <c r="A2303">
        <v>2873010637</v>
      </c>
    </row>
    <row r="2304" spans="1:1">
      <c r="A2304">
        <v>2873010652</v>
      </c>
    </row>
    <row r="2305" spans="1:1">
      <c r="A2305">
        <v>2873010660</v>
      </c>
    </row>
    <row r="2306" spans="1:1">
      <c r="A2306">
        <v>2873010702</v>
      </c>
    </row>
    <row r="2307" spans="1:1">
      <c r="A2307">
        <v>2873010769</v>
      </c>
    </row>
    <row r="2308" spans="1:1">
      <c r="A2308">
        <v>2873010777</v>
      </c>
    </row>
    <row r="2309" spans="1:1">
      <c r="A2309">
        <v>2873010785</v>
      </c>
    </row>
    <row r="2310" spans="1:1">
      <c r="A2310">
        <v>2873010884</v>
      </c>
    </row>
    <row r="2311" spans="1:1">
      <c r="A2311">
        <v>2873010900</v>
      </c>
    </row>
    <row r="2312" spans="1:1">
      <c r="A2312">
        <v>2873010918</v>
      </c>
    </row>
    <row r="2313" spans="1:1">
      <c r="A2313">
        <v>2873010926</v>
      </c>
    </row>
    <row r="2314" spans="1:1">
      <c r="A2314">
        <v>2873010934</v>
      </c>
    </row>
    <row r="2315" spans="1:1">
      <c r="A2315">
        <v>2873010975</v>
      </c>
    </row>
    <row r="2316" spans="1:1">
      <c r="A2316">
        <v>2873010983</v>
      </c>
    </row>
    <row r="2317" spans="1:1">
      <c r="A2317">
        <v>2873011007</v>
      </c>
    </row>
    <row r="2318" spans="1:1">
      <c r="A2318">
        <v>2873011031</v>
      </c>
    </row>
    <row r="2319" spans="1:1">
      <c r="A2319">
        <v>2873011049</v>
      </c>
    </row>
    <row r="2320" spans="1:1">
      <c r="A2320">
        <v>2873011080</v>
      </c>
    </row>
    <row r="2321" spans="1:1">
      <c r="A2321">
        <v>2873011098</v>
      </c>
    </row>
    <row r="2322" spans="1:1">
      <c r="A2322">
        <v>2873011155</v>
      </c>
    </row>
    <row r="2323" spans="1:1">
      <c r="A2323">
        <v>2873011189</v>
      </c>
    </row>
    <row r="2324" spans="1:1">
      <c r="A2324">
        <v>2873011197</v>
      </c>
    </row>
    <row r="2325" spans="1:1">
      <c r="A2325">
        <v>2873011270</v>
      </c>
    </row>
    <row r="2326" spans="1:1">
      <c r="A2326">
        <v>2873011296</v>
      </c>
    </row>
    <row r="2327" spans="1:1">
      <c r="A2327">
        <v>2873011304</v>
      </c>
    </row>
    <row r="2328" spans="1:1">
      <c r="A2328">
        <v>2873011346</v>
      </c>
    </row>
    <row r="2329" spans="1:1">
      <c r="A2329">
        <v>2873011403</v>
      </c>
    </row>
    <row r="2330" spans="1:1">
      <c r="A2330">
        <v>2873011429</v>
      </c>
    </row>
    <row r="2331" spans="1:1">
      <c r="A2331">
        <v>2873011445</v>
      </c>
    </row>
    <row r="2332" spans="1:1">
      <c r="A2332">
        <v>2873011452</v>
      </c>
    </row>
    <row r="2333" spans="1:1">
      <c r="A2333">
        <v>2873011478</v>
      </c>
    </row>
    <row r="2334" spans="1:1">
      <c r="A2334">
        <v>2873011783</v>
      </c>
    </row>
    <row r="2335" spans="1:1">
      <c r="A2335">
        <v>2873011825</v>
      </c>
    </row>
    <row r="2336" spans="1:1">
      <c r="A2336">
        <v>2873011916</v>
      </c>
    </row>
    <row r="2337" spans="1:1">
      <c r="A2337">
        <v>2873011932</v>
      </c>
    </row>
    <row r="2338" spans="1:1">
      <c r="A2338">
        <v>2873011965</v>
      </c>
    </row>
    <row r="2339" spans="1:1">
      <c r="A2339">
        <v>2873012104</v>
      </c>
    </row>
    <row r="2340" spans="1:1">
      <c r="A2340">
        <v>2873012112</v>
      </c>
    </row>
    <row r="2341" spans="1:1">
      <c r="A2341">
        <v>2873012120</v>
      </c>
    </row>
    <row r="2342" spans="1:1">
      <c r="A2342">
        <v>2873012146</v>
      </c>
    </row>
    <row r="2343" spans="1:1">
      <c r="A2343">
        <v>2873012153</v>
      </c>
    </row>
    <row r="2344" spans="1:1">
      <c r="A2344">
        <v>2873012161</v>
      </c>
    </row>
    <row r="2345" spans="1:1">
      <c r="A2345">
        <v>2873012211</v>
      </c>
    </row>
    <row r="2346" spans="1:1">
      <c r="A2346">
        <v>2873012310</v>
      </c>
    </row>
    <row r="2347" spans="1:1">
      <c r="A2347">
        <v>2873012328</v>
      </c>
    </row>
    <row r="2348" spans="1:1">
      <c r="A2348">
        <v>2873012336</v>
      </c>
    </row>
    <row r="2349" spans="1:1">
      <c r="A2349">
        <v>2873012344</v>
      </c>
    </row>
    <row r="2350" spans="1:1">
      <c r="A2350">
        <v>2873012393</v>
      </c>
    </row>
    <row r="2351" spans="1:1">
      <c r="A2351">
        <v>2873012401</v>
      </c>
    </row>
    <row r="2352" spans="1:1">
      <c r="A2352">
        <v>2873012427</v>
      </c>
    </row>
    <row r="2353" spans="1:1">
      <c r="A2353">
        <v>2873012476</v>
      </c>
    </row>
    <row r="2354" spans="1:1">
      <c r="A2354">
        <v>2873012484</v>
      </c>
    </row>
    <row r="2355" spans="1:1">
      <c r="A2355">
        <v>2873012492</v>
      </c>
    </row>
    <row r="2356" spans="1:1">
      <c r="A2356">
        <v>2873012518</v>
      </c>
    </row>
    <row r="2357" spans="1:1">
      <c r="A2357">
        <v>2873012542</v>
      </c>
    </row>
    <row r="2358" spans="1:1">
      <c r="A2358">
        <v>2873012567</v>
      </c>
    </row>
    <row r="2359" spans="1:1">
      <c r="A2359">
        <v>2873012575</v>
      </c>
    </row>
    <row r="2360" spans="1:1">
      <c r="A2360">
        <v>2873012583</v>
      </c>
    </row>
    <row r="2361" spans="1:1">
      <c r="A2361">
        <v>2873012674</v>
      </c>
    </row>
    <row r="2362" spans="1:1">
      <c r="A2362">
        <v>2873012732</v>
      </c>
    </row>
    <row r="2363" spans="1:1">
      <c r="A2363">
        <v>2873012773</v>
      </c>
    </row>
    <row r="2364" spans="1:1">
      <c r="A2364">
        <v>2873012815</v>
      </c>
    </row>
    <row r="2365" spans="1:1">
      <c r="A2365">
        <v>2873012823</v>
      </c>
    </row>
    <row r="2366" spans="1:1">
      <c r="A2366">
        <v>2873012856</v>
      </c>
    </row>
    <row r="2367" spans="1:1">
      <c r="A2367">
        <v>2873012872</v>
      </c>
    </row>
    <row r="2368" spans="1:1">
      <c r="A2368">
        <v>2873012880</v>
      </c>
    </row>
    <row r="2369" spans="1:1">
      <c r="A2369">
        <v>2873012906</v>
      </c>
    </row>
    <row r="2370" spans="1:1">
      <c r="A2370">
        <v>2873012948</v>
      </c>
    </row>
    <row r="2371" spans="1:1">
      <c r="A2371">
        <v>2873012955</v>
      </c>
    </row>
    <row r="2372" spans="1:1">
      <c r="A2372">
        <v>2873012963</v>
      </c>
    </row>
    <row r="2373" spans="1:1">
      <c r="A2373">
        <v>2873013003</v>
      </c>
    </row>
    <row r="2374" spans="1:1">
      <c r="A2374">
        <v>2873013136</v>
      </c>
    </row>
    <row r="2375" spans="1:1">
      <c r="A2375">
        <v>2873013144</v>
      </c>
    </row>
    <row r="2376" spans="1:1">
      <c r="A2376">
        <v>2873013151</v>
      </c>
    </row>
    <row r="2377" spans="1:1">
      <c r="A2377">
        <v>2873013169</v>
      </c>
    </row>
    <row r="2378" spans="1:1">
      <c r="A2378">
        <v>2873013177</v>
      </c>
    </row>
    <row r="2379" spans="1:1">
      <c r="A2379">
        <v>2873013201</v>
      </c>
    </row>
    <row r="2380" spans="1:1">
      <c r="A2380">
        <v>2873013219</v>
      </c>
    </row>
    <row r="2381" spans="1:1">
      <c r="A2381">
        <v>2873013227</v>
      </c>
    </row>
    <row r="2382" spans="1:1">
      <c r="A2382">
        <v>2873013243</v>
      </c>
    </row>
    <row r="2383" spans="1:1">
      <c r="A2383">
        <v>2873013276</v>
      </c>
    </row>
    <row r="2384" spans="1:1">
      <c r="A2384">
        <v>2873013318</v>
      </c>
    </row>
    <row r="2385" spans="1:1">
      <c r="A2385">
        <v>2873013367</v>
      </c>
    </row>
    <row r="2386" spans="1:1">
      <c r="A2386">
        <v>2873013383</v>
      </c>
    </row>
    <row r="2387" spans="1:1">
      <c r="A2387">
        <v>2873013391</v>
      </c>
    </row>
    <row r="2388" spans="1:1">
      <c r="A2388">
        <v>2873013409</v>
      </c>
    </row>
    <row r="2389" spans="1:1">
      <c r="A2389">
        <v>2873013417</v>
      </c>
    </row>
    <row r="2390" spans="1:1">
      <c r="A2390">
        <v>2873013474</v>
      </c>
    </row>
    <row r="2391" spans="1:1">
      <c r="A2391">
        <v>2873013482</v>
      </c>
    </row>
    <row r="2392" spans="1:1">
      <c r="A2392">
        <v>2873013490</v>
      </c>
    </row>
    <row r="2393" spans="1:1">
      <c r="A2393">
        <v>2873013516</v>
      </c>
    </row>
    <row r="2394" spans="1:1">
      <c r="A2394">
        <v>2873013524</v>
      </c>
    </row>
    <row r="2395" spans="1:1">
      <c r="A2395">
        <v>2873013532</v>
      </c>
    </row>
    <row r="2396" spans="1:1">
      <c r="A2396">
        <v>2873013540</v>
      </c>
    </row>
    <row r="2397" spans="1:1">
      <c r="A2397">
        <v>2873013565</v>
      </c>
    </row>
    <row r="2398" spans="1:1">
      <c r="A2398">
        <v>2873013581</v>
      </c>
    </row>
    <row r="2399" spans="1:1">
      <c r="A2399">
        <v>2873013631</v>
      </c>
    </row>
    <row r="2400" spans="1:1">
      <c r="A2400">
        <v>2873013649</v>
      </c>
    </row>
    <row r="2401" spans="1:1">
      <c r="A2401">
        <v>2873013656</v>
      </c>
    </row>
    <row r="2402" spans="1:1">
      <c r="A2402">
        <v>2873013664</v>
      </c>
    </row>
    <row r="2403" spans="1:1">
      <c r="A2403">
        <v>2873013672</v>
      </c>
    </row>
    <row r="2404" spans="1:1">
      <c r="A2404">
        <v>2873013706</v>
      </c>
    </row>
    <row r="2405" spans="1:1">
      <c r="A2405">
        <v>2873013748</v>
      </c>
    </row>
    <row r="2406" spans="1:1">
      <c r="A2406">
        <v>2873013771</v>
      </c>
    </row>
    <row r="2407" spans="1:1">
      <c r="A2407">
        <v>2873013789</v>
      </c>
    </row>
    <row r="2408" spans="1:1">
      <c r="A2408">
        <v>2873013797</v>
      </c>
    </row>
    <row r="2409" spans="1:1">
      <c r="A2409">
        <v>2873013839</v>
      </c>
    </row>
    <row r="2410" spans="1:1">
      <c r="A2410">
        <v>2873013912</v>
      </c>
    </row>
    <row r="2411" spans="1:1">
      <c r="A2411">
        <v>2873013920</v>
      </c>
    </row>
    <row r="2412" spans="1:1">
      <c r="A2412">
        <v>2873013961</v>
      </c>
    </row>
    <row r="2413" spans="1:1">
      <c r="A2413">
        <v>2873014027</v>
      </c>
    </row>
    <row r="2414" spans="1:1">
      <c r="A2414">
        <v>2873014076</v>
      </c>
    </row>
    <row r="2415" spans="1:1">
      <c r="A2415">
        <v>2873014118</v>
      </c>
    </row>
    <row r="2416" spans="1:1">
      <c r="A2416">
        <v>2873014142</v>
      </c>
    </row>
    <row r="2417" spans="1:1">
      <c r="A2417">
        <v>2873014175</v>
      </c>
    </row>
    <row r="2418" spans="1:1">
      <c r="A2418">
        <v>2873014217</v>
      </c>
    </row>
    <row r="2419" spans="1:1">
      <c r="A2419">
        <v>2873100016</v>
      </c>
    </row>
    <row r="2420" spans="1:1">
      <c r="A2420">
        <v>2873100040</v>
      </c>
    </row>
    <row r="2421" spans="1:1">
      <c r="A2421">
        <v>2873100099</v>
      </c>
    </row>
    <row r="2422" spans="1:1">
      <c r="A2422">
        <v>2873100123</v>
      </c>
    </row>
    <row r="2423" spans="1:1">
      <c r="A2423">
        <v>2873100131</v>
      </c>
    </row>
    <row r="2424" spans="1:1">
      <c r="A2424">
        <v>2873100149</v>
      </c>
    </row>
    <row r="2425" spans="1:1">
      <c r="A2425">
        <v>2873100156</v>
      </c>
    </row>
    <row r="2426" spans="1:1">
      <c r="A2426">
        <v>2873100180</v>
      </c>
    </row>
    <row r="2427" spans="1:1">
      <c r="A2427">
        <v>2873100198</v>
      </c>
    </row>
    <row r="2428" spans="1:1">
      <c r="A2428">
        <v>2873100206</v>
      </c>
    </row>
    <row r="2429" spans="1:1">
      <c r="A2429">
        <v>2873100222</v>
      </c>
    </row>
    <row r="2430" spans="1:1">
      <c r="A2430">
        <v>2873100370</v>
      </c>
    </row>
    <row r="2431" spans="1:1">
      <c r="A2431">
        <v>2873100388</v>
      </c>
    </row>
    <row r="2432" spans="1:1">
      <c r="A2432">
        <v>2873100396</v>
      </c>
    </row>
    <row r="2433" spans="1:1">
      <c r="A2433">
        <v>2873100453</v>
      </c>
    </row>
    <row r="2434" spans="1:1">
      <c r="A2434">
        <v>2873100461</v>
      </c>
    </row>
    <row r="2435" spans="1:1">
      <c r="A2435">
        <v>2873100495</v>
      </c>
    </row>
    <row r="2436" spans="1:1">
      <c r="A2436">
        <v>2873100503</v>
      </c>
    </row>
    <row r="2437" spans="1:1">
      <c r="A2437">
        <v>2873100545</v>
      </c>
    </row>
    <row r="2438" spans="1:1">
      <c r="A2438">
        <v>2873100552</v>
      </c>
    </row>
    <row r="2439" spans="1:1">
      <c r="A2439">
        <v>2873100560</v>
      </c>
    </row>
    <row r="2440" spans="1:1">
      <c r="A2440">
        <v>2873100594</v>
      </c>
    </row>
    <row r="2441" spans="1:1">
      <c r="A2441">
        <v>2873100610</v>
      </c>
    </row>
    <row r="2442" spans="1:1">
      <c r="A2442">
        <v>2873100651</v>
      </c>
    </row>
    <row r="2443" spans="1:1">
      <c r="A2443">
        <v>2873100685</v>
      </c>
    </row>
    <row r="2444" spans="1:1">
      <c r="A2444">
        <v>2873100735</v>
      </c>
    </row>
    <row r="2445" spans="1:1">
      <c r="A2445">
        <v>2873100768</v>
      </c>
    </row>
    <row r="2446" spans="1:1">
      <c r="A2446">
        <v>2873100776</v>
      </c>
    </row>
    <row r="2447" spans="1:1">
      <c r="A2447">
        <v>2873100842</v>
      </c>
    </row>
    <row r="2448" spans="1:1">
      <c r="A2448">
        <v>2873100859</v>
      </c>
    </row>
    <row r="2449" spans="1:1">
      <c r="A2449">
        <v>2873100867</v>
      </c>
    </row>
    <row r="2450" spans="1:1">
      <c r="A2450">
        <v>2873101006</v>
      </c>
    </row>
    <row r="2451" spans="1:1">
      <c r="A2451">
        <v>2873101063</v>
      </c>
    </row>
    <row r="2452" spans="1:1">
      <c r="A2452">
        <v>2873101089</v>
      </c>
    </row>
    <row r="2453" spans="1:1">
      <c r="A2453">
        <v>2873101097</v>
      </c>
    </row>
    <row r="2454" spans="1:1">
      <c r="A2454">
        <v>2873101139</v>
      </c>
    </row>
    <row r="2455" spans="1:1">
      <c r="A2455">
        <v>2873101154</v>
      </c>
    </row>
    <row r="2456" spans="1:1">
      <c r="A2456">
        <v>2873101170</v>
      </c>
    </row>
    <row r="2457" spans="1:1">
      <c r="A2457">
        <v>2873101337</v>
      </c>
    </row>
    <row r="2458" spans="1:1">
      <c r="A2458">
        <v>2873101386</v>
      </c>
    </row>
    <row r="2459" spans="1:1">
      <c r="A2459">
        <v>2873101402</v>
      </c>
    </row>
    <row r="2460" spans="1:1">
      <c r="A2460">
        <v>2873101428</v>
      </c>
    </row>
    <row r="2461" spans="1:1">
      <c r="A2461">
        <v>2873101451</v>
      </c>
    </row>
    <row r="2462" spans="1:1">
      <c r="A2462">
        <v>2873101535</v>
      </c>
    </row>
    <row r="2463" spans="1:1">
      <c r="A2463">
        <v>2873101584</v>
      </c>
    </row>
    <row r="2464" spans="1:1">
      <c r="A2464">
        <v>2873101634</v>
      </c>
    </row>
    <row r="2465" spans="1:1">
      <c r="A2465">
        <v>2873101642</v>
      </c>
    </row>
    <row r="2466" spans="1:1">
      <c r="A2466">
        <v>2873101659</v>
      </c>
    </row>
    <row r="2467" spans="1:1">
      <c r="A2467">
        <v>2873101667</v>
      </c>
    </row>
    <row r="2468" spans="1:1">
      <c r="A2468">
        <v>2873101683</v>
      </c>
    </row>
    <row r="2469" spans="1:1">
      <c r="A2469">
        <v>2873101709</v>
      </c>
    </row>
    <row r="2470" spans="1:1">
      <c r="A2470">
        <v>2873101725</v>
      </c>
    </row>
    <row r="2471" spans="1:1">
      <c r="A2471">
        <v>2873101741</v>
      </c>
    </row>
    <row r="2472" spans="1:1">
      <c r="A2472">
        <v>2873101758</v>
      </c>
    </row>
    <row r="2473" spans="1:1">
      <c r="A2473">
        <v>2873101816</v>
      </c>
    </row>
    <row r="2474" spans="1:1">
      <c r="A2474">
        <v>2873101840</v>
      </c>
    </row>
    <row r="2475" spans="1:1">
      <c r="A2475">
        <v>2873101865</v>
      </c>
    </row>
    <row r="2476" spans="1:1">
      <c r="A2476">
        <v>2873101915</v>
      </c>
    </row>
    <row r="2477" spans="1:1">
      <c r="A2477">
        <v>2873101923</v>
      </c>
    </row>
    <row r="2478" spans="1:1">
      <c r="A2478">
        <v>2873101931</v>
      </c>
    </row>
    <row r="2479" spans="1:1">
      <c r="A2479">
        <v>2873101949</v>
      </c>
    </row>
    <row r="2480" spans="1:1">
      <c r="A2480">
        <v>2873101972</v>
      </c>
    </row>
    <row r="2481" spans="1:1">
      <c r="A2481">
        <v>2873101980</v>
      </c>
    </row>
    <row r="2482" spans="1:1">
      <c r="A2482">
        <v>2873102004</v>
      </c>
    </row>
    <row r="2483" spans="1:1">
      <c r="A2483">
        <v>2873102046</v>
      </c>
    </row>
    <row r="2484" spans="1:1">
      <c r="A2484">
        <v>2873102053</v>
      </c>
    </row>
    <row r="2485" spans="1:1">
      <c r="A2485">
        <v>2873102087</v>
      </c>
    </row>
    <row r="2486" spans="1:1">
      <c r="A2486">
        <v>2873102137</v>
      </c>
    </row>
    <row r="2487" spans="1:1">
      <c r="A2487">
        <v>2873102152</v>
      </c>
    </row>
    <row r="2488" spans="1:1">
      <c r="A2488">
        <v>2873102178</v>
      </c>
    </row>
    <row r="2489" spans="1:1">
      <c r="A2489">
        <v>2873102202</v>
      </c>
    </row>
    <row r="2490" spans="1:1">
      <c r="A2490">
        <v>2873102210</v>
      </c>
    </row>
    <row r="2491" spans="1:1">
      <c r="A2491">
        <v>2873102251</v>
      </c>
    </row>
    <row r="2492" spans="1:1">
      <c r="A2492">
        <v>2873102368</v>
      </c>
    </row>
    <row r="2493" spans="1:1">
      <c r="A2493">
        <v>2873102376</v>
      </c>
    </row>
    <row r="2494" spans="1:1">
      <c r="A2494">
        <v>2873102384</v>
      </c>
    </row>
    <row r="2495" spans="1:1">
      <c r="A2495">
        <v>2873102392</v>
      </c>
    </row>
    <row r="2496" spans="1:1">
      <c r="A2496">
        <v>2873102426</v>
      </c>
    </row>
    <row r="2497" spans="1:1">
      <c r="A2497">
        <v>2873102434</v>
      </c>
    </row>
    <row r="2498" spans="1:1">
      <c r="A2498">
        <v>2873102442</v>
      </c>
    </row>
    <row r="2499" spans="1:1">
      <c r="A2499">
        <v>2873102459</v>
      </c>
    </row>
    <row r="2500" spans="1:1">
      <c r="A2500">
        <v>2873102491</v>
      </c>
    </row>
    <row r="2501" spans="1:1">
      <c r="A2501">
        <v>2873102509</v>
      </c>
    </row>
    <row r="2502" spans="1:1">
      <c r="A2502">
        <v>2873102517</v>
      </c>
    </row>
    <row r="2503" spans="1:1">
      <c r="A2503">
        <v>2873102525</v>
      </c>
    </row>
    <row r="2504" spans="1:1">
      <c r="A2504">
        <v>2873102533</v>
      </c>
    </row>
    <row r="2505" spans="1:1">
      <c r="A2505">
        <v>2873102558</v>
      </c>
    </row>
    <row r="2506" spans="1:1">
      <c r="A2506">
        <v>2873102582</v>
      </c>
    </row>
    <row r="2507" spans="1:1">
      <c r="A2507">
        <v>2873102681</v>
      </c>
    </row>
    <row r="2508" spans="1:1">
      <c r="A2508">
        <v>2873102699</v>
      </c>
    </row>
    <row r="2509" spans="1:1">
      <c r="A2509">
        <v>2873102731</v>
      </c>
    </row>
    <row r="2510" spans="1:1">
      <c r="A2510">
        <v>2873102756</v>
      </c>
    </row>
    <row r="2511" spans="1:1">
      <c r="A2511">
        <v>2873102806</v>
      </c>
    </row>
    <row r="2512" spans="1:1">
      <c r="A2512">
        <v>2873102822</v>
      </c>
    </row>
    <row r="2513" spans="1:1">
      <c r="A2513">
        <v>2873102863</v>
      </c>
    </row>
    <row r="2514" spans="1:1">
      <c r="A2514">
        <v>2873102871</v>
      </c>
    </row>
    <row r="2515" spans="1:1">
      <c r="A2515">
        <v>2873102939</v>
      </c>
    </row>
    <row r="2516" spans="1:1">
      <c r="A2516">
        <v>2873102947</v>
      </c>
    </row>
    <row r="2517" spans="1:1">
      <c r="A2517">
        <v>2873102962</v>
      </c>
    </row>
    <row r="2518" spans="1:1">
      <c r="A2518">
        <v>2873102970</v>
      </c>
    </row>
    <row r="2519" spans="1:1">
      <c r="A2519">
        <v>2873103002</v>
      </c>
    </row>
    <row r="2520" spans="1:1">
      <c r="A2520">
        <v>2873103069</v>
      </c>
    </row>
    <row r="2521" spans="1:1">
      <c r="A2521">
        <v>2873103085</v>
      </c>
    </row>
    <row r="2522" spans="1:1">
      <c r="A2522">
        <v>2873200063</v>
      </c>
    </row>
    <row r="2523" spans="1:1">
      <c r="A2523">
        <v>2873200105</v>
      </c>
    </row>
    <row r="2524" spans="1:1">
      <c r="A2524">
        <v>2873200188</v>
      </c>
    </row>
    <row r="2525" spans="1:1">
      <c r="A2525">
        <v>2873200311</v>
      </c>
    </row>
    <row r="2526" spans="1:1">
      <c r="A2526">
        <v>2873200329</v>
      </c>
    </row>
    <row r="2527" spans="1:1">
      <c r="A2527">
        <v>2873200378</v>
      </c>
    </row>
    <row r="2528" spans="1:1">
      <c r="A2528">
        <v>2873200394</v>
      </c>
    </row>
    <row r="2529" spans="1:1">
      <c r="A2529">
        <v>2873200451</v>
      </c>
    </row>
    <row r="2530" spans="1:1">
      <c r="A2530">
        <v>2873200477</v>
      </c>
    </row>
    <row r="2531" spans="1:1">
      <c r="A2531">
        <v>2873200485</v>
      </c>
    </row>
    <row r="2532" spans="1:1">
      <c r="A2532">
        <v>2873300145</v>
      </c>
    </row>
    <row r="2533" spans="1:1">
      <c r="A2533">
        <v>2873300152</v>
      </c>
    </row>
    <row r="2534" spans="1:1">
      <c r="A2534">
        <v>2873300160</v>
      </c>
    </row>
    <row r="2535" spans="1:1">
      <c r="A2535">
        <v>2873300186</v>
      </c>
    </row>
    <row r="2536" spans="1:1">
      <c r="A2536">
        <v>2873300194</v>
      </c>
    </row>
    <row r="2537" spans="1:1">
      <c r="A2537">
        <v>2873300202</v>
      </c>
    </row>
    <row r="2538" spans="1:1">
      <c r="A2538">
        <v>2873300210</v>
      </c>
    </row>
    <row r="2539" spans="1:1">
      <c r="A2539">
        <v>2873300236</v>
      </c>
    </row>
    <row r="2540" spans="1:1">
      <c r="A2540">
        <v>2873300335</v>
      </c>
    </row>
    <row r="2541" spans="1:1">
      <c r="A2541">
        <v>2873300368</v>
      </c>
    </row>
    <row r="2542" spans="1:1">
      <c r="A2542">
        <v>2873300418</v>
      </c>
    </row>
    <row r="2543" spans="1:1">
      <c r="A2543">
        <v>2873300426</v>
      </c>
    </row>
    <row r="2544" spans="1:1">
      <c r="A2544">
        <v>2873300434</v>
      </c>
    </row>
    <row r="2545" spans="1:1">
      <c r="A2545">
        <v>2873300517</v>
      </c>
    </row>
    <row r="2546" spans="1:1">
      <c r="A2546">
        <v>2873300525</v>
      </c>
    </row>
    <row r="2547" spans="1:1">
      <c r="A2547">
        <v>2873300616</v>
      </c>
    </row>
    <row r="2548" spans="1:1">
      <c r="A2548">
        <v>2873300699</v>
      </c>
    </row>
    <row r="2549" spans="1:1">
      <c r="A2549">
        <v>2873300707</v>
      </c>
    </row>
    <row r="2550" spans="1:1">
      <c r="A2550">
        <v>2873300756</v>
      </c>
    </row>
    <row r="2551" spans="1:1">
      <c r="A2551">
        <v>2873300772</v>
      </c>
    </row>
    <row r="2552" spans="1:1">
      <c r="A2552">
        <v>2873300806</v>
      </c>
    </row>
    <row r="2553" spans="1:1">
      <c r="A2553">
        <v>2873300814</v>
      </c>
    </row>
    <row r="2554" spans="1:1">
      <c r="A2554">
        <v>2873300871</v>
      </c>
    </row>
    <row r="2555" spans="1:1">
      <c r="A2555">
        <v>2873300905</v>
      </c>
    </row>
    <row r="2556" spans="1:1">
      <c r="A2556">
        <v>2873300939</v>
      </c>
    </row>
    <row r="2557" spans="1:1">
      <c r="A2557">
        <v>2873300970</v>
      </c>
    </row>
    <row r="2558" spans="1:1">
      <c r="A2558">
        <v>2873301044</v>
      </c>
    </row>
    <row r="2559" spans="1:1">
      <c r="A2559">
        <v>2873301085</v>
      </c>
    </row>
    <row r="2560" spans="1:1">
      <c r="A2560">
        <v>2873301150</v>
      </c>
    </row>
    <row r="2561" spans="1:1">
      <c r="A2561">
        <v>2873301176</v>
      </c>
    </row>
    <row r="2562" spans="1:1">
      <c r="A2562">
        <v>2873301192</v>
      </c>
    </row>
    <row r="2563" spans="1:1">
      <c r="A2563">
        <v>2873301275</v>
      </c>
    </row>
    <row r="2564" spans="1:1">
      <c r="A2564">
        <v>2873301283</v>
      </c>
    </row>
    <row r="2565" spans="1:1">
      <c r="A2565">
        <v>2873301432</v>
      </c>
    </row>
    <row r="2566" spans="1:1">
      <c r="A2566">
        <v>2873301440</v>
      </c>
    </row>
    <row r="2567" spans="1:1">
      <c r="A2567">
        <v>2873301457</v>
      </c>
    </row>
    <row r="2568" spans="1:1">
      <c r="A2568">
        <v>2873301507</v>
      </c>
    </row>
    <row r="2569" spans="1:1">
      <c r="A2569">
        <v>2873301556</v>
      </c>
    </row>
    <row r="2570" spans="1:1">
      <c r="A2570">
        <v>2873301580</v>
      </c>
    </row>
    <row r="2571" spans="1:1">
      <c r="A2571">
        <v>2873301598</v>
      </c>
    </row>
    <row r="2572" spans="1:1">
      <c r="A2572">
        <v>2873301606</v>
      </c>
    </row>
    <row r="2573" spans="1:1">
      <c r="A2573">
        <v>2873301697</v>
      </c>
    </row>
    <row r="2574" spans="1:1">
      <c r="A2574">
        <v>2873301713</v>
      </c>
    </row>
    <row r="2575" spans="1:1">
      <c r="A2575">
        <v>2873301739</v>
      </c>
    </row>
    <row r="2576" spans="1:1">
      <c r="A2576">
        <v>2873301762</v>
      </c>
    </row>
    <row r="2577" spans="1:1">
      <c r="A2577">
        <v>2873301770</v>
      </c>
    </row>
    <row r="2578" spans="1:1">
      <c r="A2578">
        <v>2873301846</v>
      </c>
    </row>
    <row r="2579" spans="1:1">
      <c r="A2579">
        <v>2873301952</v>
      </c>
    </row>
    <row r="2580" spans="1:1">
      <c r="A2580">
        <v>2873302000</v>
      </c>
    </row>
    <row r="2581" spans="1:1">
      <c r="A2581">
        <v>2873302034</v>
      </c>
    </row>
    <row r="2582" spans="1:1">
      <c r="A2582">
        <v>2873302042</v>
      </c>
    </row>
    <row r="2583" spans="1:1">
      <c r="A2583">
        <v>2873302067</v>
      </c>
    </row>
    <row r="2584" spans="1:1">
      <c r="A2584">
        <v>2873302083</v>
      </c>
    </row>
    <row r="2585" spans="1:1">
      <c r="A2585">
        <v>2873302190</v>
      </c>
    </row>
    <row r="2586" spans="1:1">
      <c r="A2586">
        <v>2873302265</v>
      </c>
    </row>
    <row r="2587" spans="1:1">
      <c r="A2587">
        <v>2873302307</v>
      </c>
    </row>
    <row r="2588" spans="1:1">
      <c r="A2588">
        <v>2873302430</v>
      </c>
    </row>
    <row r="2589" spans="1:1">
      <c r="A2589">
        <v>2873302539</v>
      </c>
    </row>
    <row r="2590" spans="1:1">
      <c r="A2590">
        <v>2873302547</v>
      </c>
    </row>
    <row r="2591" spans="1:1">
      <c r="A2591">
        <v>2873302646</v>
      </c>
    </row>
    <row r="2592" spans="1:1">
      <c r="A2592">
        <v>2873302661</v>
      </c>
    </row>
    <row r="2593" spans="1:1">
      <c r="A2593">
        <v>2873302687</v>
      </c>
    </row>
    <row r="2594" spans="1:1">
      <c r="A2594">
        <v>2873302729</v>
      </c>
    </row>
    <row r="2595" spans="1:1">
      <c r="A2595">
        <v>2873302745</v>
      </c>
    </row>
    <row r="2596" spans="1:1">
      <c r="A2596">
        <v>2873302778</v>
      </c>
    </row>
    <row r="2597" spans="1:1">
      <c r="A2597">
        <v>2873302786</v>
      </c>
    </row>
    <row r="2598" spans="1:1">
      <c r="A2598">
        <v>2873302844</v>
      </c>
    </row>
    <row r="2599" spans="1:1">
      <c r="A2599">
        <v>2873302851</v>
      </c>
    </row>
    <row r="2600" spans="1:1">
      <c r="A2600">
        <v>2873302877</v>
      </c>
    </row>
    <row r="2601" spans="1:1">
      <c r="A2601">
        <v>2873302885</v>
      </c>
    </row>
    <row r="2602" spans="1:1">
      <c r="A2602">
        <v>2873302893</v>
      </c>
    </row>
    <row r="2603" spans="1:1">
      <c r="A2603">
        <v>2873302968</v>
      </c>
    </row>
    <row r="2604" spans="1:1">
      <c r="A2604">
        <v>2873302992</v>
      </c>
    </row>
    <row r="2605" spans="1:1">
      <c r="A2605">
        <v>2873303040</v>
      </c>
    </row>
    <row r="2606" spans="1:1">
      <c r="A2606">
        <v>2873303057</v>
      </c>
    </row>
    <row r="2607" spans="1:1">
      <c r="A2607">
        <v>2873303115</v>
      </c>
    </row>
    <row r="2608" spans="1:1">
      <c r="A2608">
        <v>2873303164</v>
      </c>
    </row>
    <row r="2609" spans="1:1">
      <c r="A2609">
        <v>2873303180</v>
      </c>
    </row>
    <row r="2610" spans="1:1">
      <c r="A2610">
        <v>2873303255</v>
      </c>
    </row>
    <row r="2611" spans="1:1">
      <c r="A2611">
        <v>2873303271</v>
      </c>
    </row>
    <row r="2612" spans="1:1">
      <c r="A2612">
        <v>2873303289</v>
      </c>
    </row>
    <row r="2613" spans="1:1">
      <c r="A2613">
        <v>2873303313</v>
      </c>
    </row>
    <row r="2614" spans="1:1">
      <c r="A2614">
        <v>2873303321</v>
      </c>
    </row>
    <row r="2615" spans="1:1">
      <c r="A2615">
        <v>2873303339</v>
      </c>
    </row>
    <row r="2616" spans="1:1">
      <c r="A2616">
        <v>2873303388</v>
      </c>
    </row>
    <row r="2617" spans="1:1">
      <c r="A2617">
        <v>2873303396</v>
      </c>
    </row>
    <row r="2618" spans="1:1">
      <c r="A2618">
        <v>2873303404</v>
      </c>
    </row>
    <row r="2619" spans="1:1">
      <c r="A2619">
        <v>2873303412</v>
      </c>
    </row>
    <row r="2620" spans="1:1">
      <c r="A2620">
        <v>2873303453</v>
      </c>
    </row>
    <row r="2621" spans="1:1">
      <c r="A2621">
        <v>2873303461</v>
      </c>
    </row>
    <row r="2622" spans="1:1">
      <c r="A2622">
        <v>2873303511</v>
      </c>
    </row>
    <row r="2623" spans="1:1">
      <c r="A2623">
        <v>2873303537</v>
      </c>
    </row>
    <row r="2624" spans="1:1">
      <c r="A2624">
        <v>2873303545</v>
      </c>
    </row>
    <row r="2625" spans="1:1">
      <c r="A2625">
        <v>2873303560</v>
      </c>
    </row>
    <row r="2626" spans="1:1">
      <c r="A2626">
        <v>2873303636</v>
      </c>
    </row>
    <row r="2627" spans="1:1">
      <c r="A2627">
        <v>2873303651</v>
      </c>
    </row>
    <row r="2628" spans="1:1">
      <c r="A2628">
        <v>2873303669</v>
      </c>
    </row>
    <row r="2629" spans="1:1">
      <c r="A2629">
        <v>2873303677</v>
      </c>
    </row>
    <row r="2630" spans="1:1">
      <c r="A2630">
        <v>2873303685</v>
      </c>
    </row>
    <row r="2631" spans="1:1">
      <c r="A2631">
        <v>2873303701</v>
      </c>
    </row>
    <row r="2632" spans="1:1">
      <c r="A2632">
        <v>2873303784</v>
      </c>
    </row>
    <row r="2633" spans="1:1">
      <c r="A2633">
        <v>2873303792</v>
      </c>
    </row>
    <row r="2634" spans="1:1">
      <c r="A2634">
        <v>2873303800</v>
      </c>
    </row>
    <row r="2635" spans="1:1">
      <c r="A2635">
        <v>2873303818</v>
      </c>
    </row>
    <row r="2636" spans="1:1">
      <c r="A2636">
        <v>2873303826</v>
      </c>
    </row>
    <row r="2637" spans="1:1">
      <c r="A2637">
        <v>2873303842</v>
      </c>
    </row>
    <row r="2638" spans="1:1">
      <c r="A2638">
        <v>2873303875</v>
      </c>
    </row>
    <row r="2639" spans="1:1">
      <c r="A2639">
        <v>2873303941</v>
      </c>
    </row>
    <row r="2640" spans="1:1">
      <c r="A2640">
        <v>2873303982</v>
      </c>
    </row>
    <row r="2641" spans="1:1">
      <c r="A2641">
        <v>2873303990</v>
      </c>
    </row>
    <row r="2642" spans="1:1">
      <c r="A2642">
        <v>2873400135</v>
      </c>
    </row>
    <row r="2643" spans="1:1">
      <c r="A2643">
        <v>2873400176</v>
      </c>
    </row>
    <row r="2644" spans="1:1">
      <c r="A2644">
        <v>2873400184</v>
      </c>
    </row>
    <row r="2645" spans="1:1">
      <c r="A2645">
        <v>2873400192</v>
      </c>
    </row>
    <row r="2646" spans="1:1">
      <c r="A2646">
        <v>2873400200</v>
      </c>
    </row>
    <row r="2647" spans="1:1">
      <c r="A2647">
        <v>2873400218</v>
      </c>
    </row>
    <row r="2648" spans="1:1">
      <c r="A2648">
        <v>2873400234</v>
      </c>
    </row>
    <row r="2649" spans="1:1">
      <c r="A2649">
        <v>2873400275</v>
      </c>
    </row>
    <row r="2650" spans="1:1">
      <c r="A2650">
        <v>2873400283</v>
      </c>
    </row>
    <row r="2651" spans="1:1">
      <c r="A2651">
        <v>2873400309</v>
      </c>
    </row>
    <row r="2652" spans="1:1">
      <c r="A2652">
        <v>2873400325</v>
      </c>
    </row>
    <row r="2653" spans="1:1">
      <c r="A2653">
        <v>2873400416</v>
      </c>
    </row>
    <row r="2654" spans="1:1">
      <c r="A2654">
        <v>2873400432</v>
      </c>
    </row>
    <row r="2655" spans="1:1">
      <c r="A2655">
        <v>2873400440</v>
      </c>
    </row>
    <row r="2656" spans="1:1">
      <c r="A2656">
        <v>2873400457</v>
      </c>
    </row>
    <row r="2657" spans="1:1">
      <c r="A2657">
        <v>2873400465</v>
      </c>
    </row>
    <row r="2658" spans="1:1">
      <c r="A2658">
        <v>2873400523</v>
      </c>
    </row>
    <row r="2659" spans="1:1">
      <c r="A2659">
        <v>2873400556</v>
      </c>
    </row>
    <row r="2660" spans="1:1">
      <c r="A2660">
        <v>2873400564</v>
      </c>
    </row>
    <row r="2661" spans="1:1">
      <c r="A2661">
        <v>2873400572</v>
      </c>
    </row>
    <row r="2662" spans="1:1">
      <c r="A2662">
        <v>2873400580</v>
      </c>
    </row>
    <row r="2663" spans="1:1">
      <c r="A2663">
        <v>2873400598</v>
      </c>
    </row>
    <row r="2664" spans="1:1">
      <c r="A2664">
        <v>2873400614</v>
      </c>
    </row>
    <row r="2665" spans="1:1">
      <c r="A2665">
        <v>2873400630</v>
      </c>
    </row>
    <row r="2666" spans="1:1">
      <c r="A2666">
        <v>2873400663</v>
      </c>
    </row>
    <row r="2667" spans="1:1">
      <c r="A2667">
        <v>2873400671</v>
      </c>
    </row>
    <row r="2668" spans="1:1">
      <c r="A2668">
        <v>2873400697</v>
      </c>
    </row>
    <row r="2669" spans="1:1">
      <c r="A2669">
        <v>2873400713</v>
      </c>
    </row>
    <row r="2670" spans="1:1">
      <c r="A2670">
        <v>2873400739</v>
      </c>
    </row>
    <row r="2671" spans="1:1">
      <c r="A2671">
        <v>2873400762</v>
      </c>
    </row>
    <row r="2672" spans="1:1">
      <c r="A2672">
        <v>2873400796</v>
      </c>
    </row>
    <row r="2673" spans="1:1">
      <c r="A2673">
        <v>2873400853</v>
      </c>
    </row>
    <row r="2674" spans="1:1">
      <c r="A2674">
        <v>2873400861</v>
      </c>
    </row>
    <row r="2675" spans="1:1">
      <c r="A2675">
        <v>2873400879</v>
      </c>
    </row>
    <row r="2676" spans="1:1">
      <c r="A2676">
        <v>2873400960</v>
      </c>
    </row>
    <row r="2677" spans="1:1">
      <c r="A2677">
        <v>2873401000</v>
      </c>
    </row>
    <row r="2678" spans="1:1">
      <c r="A2678">
        <v>2873401018</v>
      </c>
    </row>
    <row r="2679" spans="1:1">
      <c r="A2679">
        <v>2873401034</v>
      </c>
    </row>
    <row r="2680" spans="1:1">
      <c r="A2680">
        <v>2873401067</v>
      </c>
    </row>
    <row r="2681" spans="1:1">
      <c r="A2681">
        <v>2873401075</v>
      </c>
    </row>
    <row r="2682" spans="1:1">
      <c r="A2682">
        <v>2873401117</v>
      </c>
    </row>
    <row r="2683" spans="1:1">
      <c r="A2683">
        <v>2873401125</v>
      </c>
    </row>
    <row r="2684" spans="1:1">
      <c r="A2684">
        <v>2873401182</v>
      </c>
    </row>
    <row r="2685" spans="1:1">
      <c r="A2685">
        <v>2873401216</v>
      </c>
    </row>
    <row r="2686" spans="1:1">
      <c r="A2686">
        <v>2873401240</v>
      </c>
    </row>
    <row r="2687" spans="1:1">
      <c r="A2687">
        <v>2873401257</v>
      </c>
    </row>
    <row r="2688" spans="1:1">
      <c r="A2688">
        <v>2873401299</v>
      </c>
    </row>
    <row r="2689" spans="1:1">
      <c r="A2689">
        <v>2873401315</v>
      </c>
    </row>
    <row r="2690" spans="1:1">
      <c r="A2690">
        <v>2873401364</v>
      </c>
    </row>
    <row r="2691" spans="1:1">
      <c r="A2691">
        <v>2873500058</v>
      </c>
    </row>
    <row r="2692" spans="1:1">
      <c r="A2692">
        <v>2873500066</v>
      </c>
    </row>
    <row r="2693" spans="1:1">
      <c r="A2693">
        <v>2873500140</v>
      </c>
    </row>
    <row r="2694" spans="1:1">
      <c r="A2694">
        <v>2873500165</v>
      </c>
    </row>
    <row r="2695" spans="1:1">
      <c r="A2695">
        <v>2873500173</v>
      </c>
    </row>
    <row r="2696" spans="1:1">
      <c r="A2696">
        <v>2873500199</v>
      </c>
    </row>
    <row r="2697" spans="1:1">
      <c r="A2697">
        <v>2873500207</v>
      </c>
    </row>
    <row r="2698" spans="1:1">
      <c r="A2698">
        <v>2873500280</v>
      </c>
    </row>
    <row r="2699" spans="1:1">
      <c r="A2699">
        <v>2873500306</v>
      </c>
    </row>
    <row r="2700" spans="1:1">
      <c r="A2700">
        <v>2873500322</v>
      </c>
    </row>
    <row r="2701" spans="1:1">
      <c r="A2701">
        <v>2873600031</v>
      </c>
    </row>
    <row r="2702" spans="1:1">
      <c r="A2702">
        <v>2873600049</v>
      </c>
    </row>
    <row r="2703" spans="1:1">
      <c r="A2703">
        <v>2873600056</v>
      </c>
    </row>
    <row r="2704" spans="1:1">
      <c r="A2704">
        <v>2873600072</v>
      </c>
    </row>
    <row r="2705" spans="1:1">
      <c r="A2705">
        <v>2873600122</v>
      </c>
    </row>
    <row r="2706" spans="1:1">
      <c r="A2706">
        <v>2873600163</v>
      </c>
    </row>
    <row r="2707" spans="1:1">
      <c r="A2707">
        <v>2873600171</v>
      </c>
    </row>
    <row r="2708" spans="1:1">
      <c r="A2708">
        <v>2873600197</v>
      </c>
    </row>
    <row r="2709" spans="1:1">
      <c r="A2709">
        <v>2873600239</v>
      </c>
    </row>
    <row r="2710" spans="1:1">
      <c r="A2710">
        <v>2873600353</v>
      </c>
    </row>
    <row r="2711" spans="1:1">
      <c r="A2711">
        <v>2873600411</v>
      </c>
    </row>
    <row r="2712" spans="1:1">
      <c r="A2712">
        <v>2873600494</v>
      </c>
    </row>
    <row r="2713" spans="1:1">
      <c r="A2713">
        <v>2873600510</v>
      </c>
    </row>
    <row r="2714" spans="1:1">
      <c r="A2714">
        <v>2873600551</v>
      </c>
    </row>
    <row r="2715" spans="1:1">
      <c r="A2715">
        <v>2873600585</v>
      </c>
    </row>
    <row r="2716" spans="1:1">
      <c r="A2716">
        <v>2873600619</v>
      </c>
    </row>
    <row r="2717" spans="1:1">
      <c r="A2717">
        <v>2873600643</v>
      </c>
    </row>
    <row r="2718" spans="1:1">
      <c r="A2718">
        <v>2873600783</v>
      </c>
    </row>
    <row r="2719" spans="1:1">
      <c r="A2719">
        <v>2873600874</v>
      </c>
    </row>
    <row r="2720" spans="1:1">
      <c r="A2720">
        <v>2873600882</v>
      </c>
    </row>
    <row r="2721" spans="1:1">
      <c r="A2721">
        <v>2873600908</v>
      </c>
    </row>
    <row r="2722" spans="1:1">
      <c r="A2722">
        <v>2873600924</v>
      </c>
    </row>
    <row r="2723" spans="1:1">
      <c r="A2723">
        <v>2873600932</v>
      </c>
    </row>
    <row r="2724" spans="1:1">
      <c r="A2724">
        <v>2873600973</v>
      </c>
    </row>
    <row r="2725" spans="1:1">
      <c r="A2725">
        <v>2873601047</v>
      </c>
    </row>
    <row r="2726" spans="1:1">
      <c r="A2726">
        <v>2873601104</v>
      </c>
    </row>
    <row r="2727" spans="1:1">
      <c r="A2727">
        <v>2873601153</v>
      </c>
    </row>
    <row r="2728" spans="1:1">
      <c r="A2728">
        <v>2873601161</v>
      </c>
    </row>
    <row r="2729" spans="1:1">
      <c r="A2729">
        <v>2873601203</v>
      </c>
    </row>
    <row r="2730" spans="1:1">
      <c r="A2730">
        <v>2873601229</v>
      </c>
    </row>
    <row r="2731" spans="1:1">
      <c r="A2731">
        <v>2873601260</v>
      </c>
    </row>
    <row r="2732" spans="1:1">
      <c r="A2732">
        <v>2873601310</v>
      </c>
    </row>
    <row r="2733" spans="1:1">
      <c r="A2733">
        <v>2873700112</v>
      </c>
    </row>
    <row r="2734" spans="1:1">
      <c r="A2734">
        <v>2873700138</v>
      </c>
    </row>
    <row r="2735" spans="1:1">
      <c r="A2735">
        <v>2873700161</v>
      </c>
    </row>
    <row r="2736" spans="1:1">
      <c r="A2736">
        <v>2873700179</v>
      </c>
    </row>
    <row r="2737" spans="1:1">
      <c r="A2737">
        <v>2873700203</v>
      </c>
    </row>
    <row r="2738" spans="1:1">
      <c r="A2738">
        <v>2873700237</v>
      </c>
    </row>
    <row r="2739" spans="1:1">
      <c r="A2739">
        <v>2873700245</v>
      </c>
    </row>
    <row r="2740" spans="1:1">
      <c r="A2740">
        <v>2873700252</v>
      </c>
    </row>
    <row r="2741" spans="1:1">
      <c r="A2741">
        <v>2873700278</v>
      </c>
    </row>
    <row r="2742" spans="1:1">
      <c r="A2742">
        <v>2873700310</v>
      </c>
    </row>
    <row r="2743" spans="1:1">
      <c r="A2743">
        <v>2873700336</v>
      </c>
    </row>
    <row r="2744" spans="1:1">
      <c r="A2744">
        <v>2873700419</v>
      </c>
    </row>
    <row r="2745" spans="1:1">
      <c r="A2745">
        <v>2873700443</v>
      </c>
    </row>
    <row r="2746" spans="1:1">
      <c r="A2746">
        <v>2873700484</v>
      </c>
    </row>
    <row r="2747" spans="1:1">
      <c r="A2747">
        <v>2873700492</v>
      </c>
    </row>
    <row r="2748" spans="1:1">
      <c r="A2748">
        <v>2873800029</v>
      </c>
    </row>
    <row r="2749" spans="1:1">
      <c r="A2749">
        <v>2873800219</v>
      </c>
    </row>
    <row r="2750" spans="1:1">
      <c r="A2750">
        <v>2873800235</v>
      </c>
    </row>
    <row r="2751" spans="1:1">
      <c r="A2751">
        <v>2873800243</v>
      </c>
    </row>
    <row r="2752" spans="1:1">
      <c r="A2752">
        <v>2873800292</v>
      </c>
    </row>
    <row r="2753" spans="1:1">
      <c r="A2753">
        <v>2873800300</v>
      </c>
    </row>
    <row r="2754" spans="1:1">
      <c r="A2754">
        <v>2873800326</v>
      </c>
    </row>
    <row r="2755" spans="1:1">
      <c r="A2755">
        <v>2873800441</v>
      </c>
    </row>
    <row r="2756" spans="1:1">
      <c r="A2756">
        <v>2873800474</v>
      </c>
    </row>
    <row r="2757" spans="1:1">
      <c r="A2757">
        <v>2873800490</v>
      </c>
    </row>
    <row r="2758" spans="1:1">
      <c r="A2758">
        <v>2873800524</v>
      </c>
    </row>
    <row r="2759" spans="1:1">
      <c r="A2759">
        <v>2873800532</v>
      </c>
    </row>
    <row r="2760" spans="1:1">
      <c r="A2760">
        <v>2873800631</v>
      </c>
    </row>
    <row r="2761" spans="1:1">
      <c r="A2761">
        <v>2873800672</v>
      </c>
    </row>
    <row r="2762" spans="1:1">
      <c r="A2762">
        <v>2873800748</v>
      </c>
    </row>
    <row r="2763" spans="1:1">
      <c r="A2763">
        <v>2873800763</v>
      </c>
    </row>
    <row r="2764" spans="1:1">
      <c r="A2764">
        <v>2873800771</v>
      </c>
    </row>
    <row r="2765" spans="1:1">
      <c r="A2765">
        <v>2873800813</v>
      </c>
    </row>
    <row r="2766" spans="1:1">
      <c r="A2766">
        <v>2873800821</v>
      </c>
    </row>
    <row r="2767" spans="1:1">
      <c r="A2767">
        <v>2873800847</v>
      </c>
    </row>
    <row r="2768" spans="1:1">
      <c r="A2768">
        <v>2873800953</v>
      </c>
    </row>
    <row r="2769" spans="1:1">
      <c r="A2769">
        <v>2873800979</v>
      </c>
    </row>
    <row r="2770" spans="1:1">
      <c r="A2770">
        <v>2873800987</v>
      </c>
    </row>
    <row r="2771" spans="1:1">
      <c r="A2771">
        <v>2873801001</v>
      </c>
    </row>
    <row r="2772" spans="1:1">
      <c r="A2772">
        <v>2873801019</v>
      </c>
    </row>
    <row r="2773" spans="1:1">
      <c r="A2773">
        <v>2873801027</v>
      </c>
    </row>
    <row r="2774" spans="1:1">
      <c r="A2774">
        <v>2873801043</v>
      </c>
    </row>
    <row r="2775" spans="1:1">
      <c r="A2775">
        <v>2873801050</v>
      </c>
    </row>
    <row r="2776" spans="1:1">
      <c r="A2776">
        <v>2873801068</v>
      </c>
    </row>
    <row r="2777" spans="1:1">
      <c r="A2777">
        <v>2873801076</v>
      </c>
    </row>
    <row r="2778" spans="1:1">
      <c r="A2778">
        <v>2873801159</v>
      </c>
    </row>
    <row r="2779" spans="1:1">
      <c r="A2779">
        <v>2873801183</v>
      </c>
    </row>
    <row r="2780" spans="1:1">
      <c r="A2780">
        <v>2873900050</v>
      </c>
    </row>
    <row r="2781" spans="1:1">
      <c r="A2781">
        <v>2873900076</v>
      </c>
    </row>
    <row r="2782" spans="1:1">
      <c r="A2782">
        <v>2873900084</v>
      </c>
    </row>
    <row r="2783" spans="1:1">
      <c r="A2783">
        <v>2873900118</v>
      </c>
    </row>
    <row r="2784" spans="1:1">
      <c r="A2784">
        <v>2873900183</v>
      </c>
    </row>
    <row r="2785" spans="1:1">
      <c r="A2785">
        <v>2873900191</v>
      </c>
    </row>
    <row r="2786" spans="1:1">
      <c r="A2786">
        <v>2873900209</v>
      </c>
    </row>
    <row r="2787" spans="1:1">
      <c r="A2787">
        <v>2873900266</v>
      </c>
    </row>
    <row r="2788" spans="1:1">
      <c r="A2788">
        <v>2873900332</v>
      </c>
    </row>
    <row r="2789" spans="1:1">
      <c r="A2789">
        <v>2873900357</v>
      </c>
    </row>
    <row r="2790" spans="1:1">
      <c r="A2790">
        <v>2873900365</v>
      </c>
    </row>
    <row r="2791" spans="1:1">
      <c r="A2791">
        <v>2874000058</v>
      </c>
    </row>
    <row r="2792" spans="1:1">
      <c r="A2792">
        <v>2874000470</v>
      </c>
    </row>
    <row r="2793" spans="1:1">
      <c r="A2793">
        <v>2874000504</v>
      </c>
    </row>
    <row r="2794" spans="1:1">
      <c r="A2794">
        <v>2874000512</v>
      </c>
    </row>
    <row r="2795" spans="1:1">
      <c r="A2795">
        <v>2874000538</v>
      </c>
    </row>
    <row r="2796" spans="1:1">
      <c r="A2796">
        <v>2874000546</v>
      </c>
    </row>
    <row r="2797" spans="1:1">
      <c r="A2797">
        <v>2874000561</v>
      </c>
    </row>
    <row r="2798" spans="1:1">
      <c r="A2798">
        <v>2874000579</v>
      </c>
    </row>
    <row r="2799" spans="1:1">
      <c r="A2799">
        <v>2874000587</v>
      </c>
    </row>
    <row r="2800" spans="1:1">
      <c r="A2800">
        <v>2874000595</v>
      </c>
    </row>
    <row r="2801" spans="1:1">
      <c r="A2801">
        <v>2874000603</v>
      </c>
    </row>
    <row r="2802" spans="1:1">
      <c r="A2802">
        <v>2874000611</v>
      </c>
    </row>
    <row r="2803" spans="1:1">
      <c r="A2803">
        <v>2874000629</v>
      </c>
    </row>
    <row r="2804" spans="1:1">
      <c r="A2804">
        <v>2874000637</v>
      </c>
    </row>
    <row r="2805" spans="1:1">
      <c r="A2805">
        <v>2874000645</v>
      </c>
    </row>
    <row r="2806" spans="1:1">
      <c r="A2806">
        <v>2874000660</v>
      </c>
    </row>
    <row r="2807" spans="1:1">
      <c r="A2807">
        <v>2874000702</v>
      </c>
    </row>
    <row r="2808" spans="1:1">
      <c r="A2808">
        <v>2874000769</v>
      </c>
    </row>
    <row r="2809" spans="1:1">
      <c r="A2809">
        <v>2874000785</v>
      </c>
    </row>
    <row r="2810" spans="1:1">
      <c r="A2810">
        <v>2874000827</v>
      </c>
    </row>
    <row r="2811" spans="1:1">
      <c r="A2811">
        <v>2874000843</v>
      </c>
    </row>
    <row r="2812" spans="1:1">
      <c r="A2812">
        <v>2874000850</v>
      </c>
    </row>
    <row r="2813" spans="1:1">
      <c r="A2813">
        <v>2874000868</v>
      </c>
    </row>
    <row r="2814" spans="1:1">
      <c r="A2814">
        <v>2874000876</v>
      </c>
    </row>
    <row r="2815" spans="1:1">
      <c r="A2815">
        <v>2874000884</v>
      </c>
    </row>
    <row r="2816" spans="1:1">
      <c r="A2816">
        <v>2874000892</v>
      </c>
    </row>
    <row r="2817" spans="1:1">
      <c r="A2817">
        <v>2874000942</v>
      </c>
    </row>
    <row r="2818" spans="1:1">
      <c r="A2818">
        <v>2874000959</v>
      </c>
    </row>
    <row r="2819" spans="1:1">
      <c r="A2819">
        <v>2874000967</v>
      </c>
    </row>
    <row r="2820" spans="1:1">
      <c r="A2820">
        <v>2874000975</v>
      </c>
    </row>
    <row r="2821" spans="1:1">
      <c r="A2821">
        <v>2874000991</v>
      </c>
    </row>
    <row r="2822" spans="1:1">
      <c r="A2822">
        <v>2874001007</v>
      </c>
    </row>
    <row r="2823" spans="1:1">
      <c r="A2823">
        <v>2874001049</v>
      </c>
    </row>
    <row r="2824" spans="1:1">
      <c r="A2824">
        <v>2874001064</v>
      </c>
    </row>
    <row r="2825" spans="1:1">
      <c r="A2825">
        <v>2874001080</v>
      </c>
    </row>
    <row r="2826" spans="1:1">
      <c r="A2826">
        <v>2874001148</v>
      </c>
    </row>
    <row r="2827" spans="1:1">
      <c r="A2827">
        <v>2874001155</v>
      </c>
    </row>
    <row r="2828" spans="1:1">
      <c r="A2828">
        <v>2874001189</v>
      </c>
    </row>
    <row r="2829" spans="1:1">
      <c r="A2829">
        <v>2874001197</v>
      </c>
    </row>
    <row r="2830" spans="1:1">
      <c r="A2830">
        <v>2874001239</v>
      </c>
    </row>
    <row r="2831" spans="1:1">
      <c r="A2831">
        <v>2874001262</v>
      </c>
    </row>
    <row r="2832" spans="1:1">
      <c r="A2832">
        <v>2874001361</v>
      </c>
    </row>
    <row r="2833" spans="1:1">
      <c r="A2833">
        <v>2874001395</v>
      </c>
    </row>
    <row r="2834" spans="1:1">
      <c r="A2834">
        <v>2874001403</v>
      </c>
    </row>
    <row r="2835" spans="1:1">
      <c r="A2835">
        <v>2874001411</v>
      </c>
    </row>
    <row r="2836" spans="1:1">
      <c r="A2836">
        <v>2874001429</v>
      </c>
    </row>
    <row r="2837" spans="1:1">
      <c r="A2837">
        <v>2874001460</v>
      </c>
    </row>
    <row r="2838" spans="1:1">
      <c r="A2838">
        <v>2874001528</v>
      </c>
    </row>
    <row r="2839" spans="1:1">
      <c r="A2839">
        <v>2874001544</v>
      </c>
    </row>
    <row r="2840" spans="1:1">
      <c r="A2840">
        <v>2874001569</v>
      </c>
    </row>
    <row r="2841" spans="1:1">
      <c r="A2841">
        <v>2874001577</v>
      </c>
    </row>
    <row r="2842" spans="1:1">
      <c r="A2842">
        <v>2874001593</v>
      </c>
    </row>
    <row r="2843" spans="1:1">
      <c r="A2843">
        <v>2874001601</v>
      </c>
    </row>
    <row r="2844" spans="1:1">
      <c r="A2844">
        <v>2874001619</v>
      </c>
    </row>
    <row r="2845" spans="1:1">
      <c r="A2845">
        <v>2874001684</v>
      </c>
    </row>
    <row r="2846" spans="1:1">
      <c r="A2846">
        <v>2874001775</v>
      </c>
    </row>
    <row r="2847" spans="1:1">
      <c r="A2847">
        <v>2874001783</v>
      </c>
    </row>
    <row r="2848" spans="1:1">
      <c r="A2848">
        <v>2874001817</v>
      </c>
    </row>
    <row r="2849" spans="1:1">
      <c r="A2849">
        <v>2874001882</v>
      </c>
    </row>
    <row r="2850" spans="1:1">
      <c r="A2850">
        <v>2874001908</v>
      </c>
    </row>
    <row r="2851" spans="1:1">
      <c r="A2851">
        <v>2874001924</v>
      </c>
    </row>
    <row r="2852" spans="1:1">
      <c r="A2852">
        <v>2874001932</v>
      </c>
    </row>
    <row r="2853" spans="1:1">
      <c r="A2853">
        <v>2874001973</v>
      </c>
    </row>
    <row r="2854" spans="1:1">
      <c r="A2854">
        <v>2874002195</v>
      </c>
    </row>
    <row r="2855" spans="1:1">
      <c r="A2855">
        <v>2874002229</v>
      </c>
    </row>
    <row r="2856" spans="1:1">
      <c r="A2856">
        <v>2874002245</v>
      </c>
    </row>
    <row r="2857" spans="1:1">
      <c r="A2857">
        <v>2874002252</v>
      </c>
    </row>
    <row r="2858" spans="1:1">
      <c r="A2858">
        <v>2874002278</v>
      </c>
    </row>
    <row r="2859" spans="1:1">
      <c r="A2859">
        <v>2874002286</v>
      </c>
    </row>
    <row r="2860" spans="1:1">
      <c r="A2860">
        <v>2874002344</v>
      </c>
    </row>
    <row r="2861" spans="1:1">
      <c r="A2861">
        <v>2874002351</v>
      </c>
    </row>
    <row r="2862" spans="1:1">
      <c r="A2862">
        <v>2874002377</v>
      </c>
    </row>
    <row r="2863" spans="1:1">
      <c r="A2863">
        <v>2874002385</v>
      </c>
    </row>
    <row r="2864" spans="1:1">
      <c r="A2864">
        <v>2874002393</v>
      </c>
    </row>
    <row r="2865" spans="1:1">
      <c r="A2865">
        <v>2874002419</v>
      </c>
    </row>
    <row r="2866" spans="1:1">
      <c r="A2866">
        <v>2874002435</v>
      </c>
    </row>
    <row r="2867" spans="1:1">
      <c r="A2867">
        <v>2874002492</v>
      </c>
    </row>
    <row r="2868" spans="1:1">
      <c r="A2868">
        <v>2874002500</v>
      </c>
    </row>
    <row r="2869" spans="1:1">
      <c r="A2869">
        <v>2874002567</v>
      </c>
    </row>
    <row r="2870" spans="1:1">
      <c r="A2870">
        <v>2874002609</v>
      </c>
    </row>
    <row r="2871" spans="1:1">
      <c r="A2871">
        <v>2874002633</v>
      </c>
    </row>
    <row r="2872" spans="1:1">
      <c r="A2872">
        <v>2874002641</v>
      </c>
    </row>
    <row r="2873" spans="1:1">
      <c r="A2873">
        <v>2874002658</v>
      </c>
    </row>
    <row r="2874" spans="1:1">
      <c r="A2874">
        <v>2874002757</v>
      </c>
    </row>
    <row r="2875" spans="1:1">
      <c r="A2875">
        <v>2874002781</v>
      </c>
    </row>
    <row r="2876" spans="1:1">
      <c r="A2876">
        <v>2874002799</v>
      </c>
    </row>
    <row r="2877" spans="1:1">
      <c r="A2877">
        <v>2874002815</v>
      </c>
    </row>
    <row r="2878" spans="1:1">
      <c r="A2878">
        <v>2874002831</v>
      </c>
    </row>
    <row r="2879" spans="1:1">
      <c r="A2879">
        <v>2874002856</v>
      </c>
    </row>
    <row r="2880" spans="1:1">
      <c r="A2880">
        <v>2874002872</v>
      </c>
    </row>
    <row r="2881" spans="1:1">
      <c r="A2881">
        <v>2874002898</v>
      </c>
    </row>
    <row r="2882" spans="1:1">
      <c r="A2882">
        <v>2874002906</v>
      </c>
    </row>
    <row r="2883" spans="1:1">
      <c r="A2883">
        <v>2874002914</v>
      </c>
    </row>
    <row r="2884" spans="1:1">
      <c r="A2884">
        <v>2874002922</v>
      </c>
    </row>
    <row r="2885" spans="1:1">
      <c r="A2885">
        <v>2874002971</v>
      </c>
    </row>
    <row r="2886" spans="1:1">
      <c r="A2886">
        <v>2874003003</v>
      </c>
    </row>
    <row r="2887" spans="1:1">
      <c r="A2887">
        <v>2874003029</v>
      </c>
    </row>
    <row r="2888" spans="1:1">
      <c r="A2888">
        <v>2874003045</v>
      </c>
    </row>
    <row r="2889" spans="1:1">
      <c r="A2889">
        <v>2874003128</v>
      </c>
    </row>
    <row r="2890" spans="1:1">
      <c r="A2890">
        <v>2874003169</v>
      </c>
    </row>
    <row r="2891" spans="1:1">
      <c r="A2891">
        <v>2874003177</v>
      </c>
    </row>
    <row r="2892" spans="1:1">
      <c r="A2892">
        <v>2874003284</v>
      </c>
    </row>
    <row r="2893" spans="1:1">
      <c r="A2893">
        <v>2874003326</v>
      </c>
    </row>
    <row r="2894" spans="1:1">
      <c r="A2894">
        <v>2874003383</v>
      </c>
    </row>
    <row r="2895" spans="1:1">
      <c r="A2895">
        <v>2874003391</v>
      </c>
    </row>
    <row r="2896" spans="1:1">
      <c r="A2896">
        <v>2874003425</v>
      </c>
    </row>
    <row r="2897" spans="1:1">
      <c r="A2897">
        <v>2874003433</v>
      </c>
    </row>
    <row r="2898" spans="1:1">
      <c r="A2898">
        <v>2874003441</v>
      </c>
    </row>
    <row r="2899" spans="1:1">
      <c r="A2899">
        <v>2874003490</v>
      </c>
    </row>
    <row r="2900" spans="1:1">
      <c r="A2900">
        <v>2874003508</v>
      </c>
    </row>
    <row r="2901" spans="1:1">
      <c r="A2901">
        <v>2874003524</v>
      </c>
    </row>
    <row r="2902" spans="1:1">
      <c r="A2902">
        <v>2874003532</v>
      </c>
    </row>
    <row r="2903" spans="1:1">
      <c r="A2903">
        <v>2874003540</v>
      </c>
    </row>
    <row r="2904" spans="1:1">
      <c r="A2904">
        <v>2874003557</v>
      </c>
    </row>
    <row r="2905" spans="1:1">
      <c r="A2905">
        <v>2874003763</v>
      </c>
    </row>
    <row r="2906" spans="1:1">
      <c r="A2906">
        <v>2874003789</v>
      </c>
    </row>
    <row r="2907" spans="1:1">
      <c r="A2907">
        <v>2874003797</v>
      </c>
    </row>
    <row r="2908" spans="1:1">
      <c r="A2908">
        <v>2874003805</v>
      </c>
    </row>
    <row r="2909" spans="1:1">
      <c r="A2909">
        <v>2874003912</v>
      </c>
    </row>
    <row r="2910" spans="1:1">
      <c r="A2910">
        <v>2874003920</v>
      </c>
    </row>
    <row r="2911" spans="1:1">
      <c r="A2911">
        <v>2874003961</v>
      </c>
    </row>
    <row r="2912" spans="1:1">
      <c r="A2912">
        <v>2874003987</v>
      </c>
    </row>
    <row r="2913" spans="1:1">
      <c r="A2913">
        <v>2874004100</v>
      </c>
    </row>
    <row r="2914" spans="1:1">
      <c r="A2914">
        <v>2874004134</v>
      </c>
    </row>
    <row r="2915" spans="1:1">
      <c r="A2915">
        <v>2874004142</v>
      </c>
    </row>
    <row r="2916" spans="1:1">
      <c r="A2916">
        <v>2874004191</v>
      </c>
    </row>
    <row r="2917" spans="1:1">
      <c r="A2917">
        <v>2874004290</v>
      </c>
    </row>
    <row r="2918" spans="1:1">
      <c r="A2918">
        <v>2874004332</v>
      </c>
    </row>
    <row r="2919" spans="1:1">
      <c r="A2919">
        <v>2874004399</v>
      </c>
    </row>
    <row r="2920" spans="1:1">
      <c r="A2920">
        <v>2874004456</v>
      </c>
    </row>
    <row r="2921" spans="1:1">
      <c r="A2921">
        <v>2874004506</v>
      </c>
    </row>
    <row r="2922" spans="1:1">
      <c r="A2922">
        <v>2874004654</v>
      </c>
    </row>
    <row r="2923" spans="1:1">
      <c r="A2923">
        <v>2874004746</v>
      </c>
    </row>
    <row r="2924" spans="1:1">
      <c r="A2924">
        <v>2874004795</v>
      </c>
    </row>
    <row r="2925" spans="1:1">
      <c r="A2925">
        <v>2874004829</v>
      </c>
    </row>
    <row r="2926" spans="1:1">
      <c r="A2926">
        <v>2874004894</v>
      </c>
    </row>
    <row r="2927" spans="1:1">
      <c r="A2927">
        <v>2874004936</v>
      </c>
    </row>
    <row r="2928" spans="1:1">
      <c r="A2928">
        <v>2874004951</v>
      </c>
    </row>
    <row r="2929" spans="1:1">
      <c r="A2929">
        <v>2874005016</v>
      </c>
    </row>
    <row r="2930" spans="1:1">
      <c r="A2930">
        <v>2874005040</v>
      </c>
    </row>
    <row r="2931" spans="1:1">
      <c r="A2931">
        <v>2874005099</v>
      </c>
    </row>
    <row r="2932" spans="1:1">
      <c r="A2932">
        <v>2874005107</v>
      </c>
    </row>
    <row r="2933" spans="1:1">
      <c r="A2933">
        <v>2874005123</v>
      </c>
    </row>
    <row r="2934" spans="1:1">
      <c r="A2934">
        <v>2874005198</v>
      </c>
    </row>
    <row r="2935" spans="1:1">
      <c r="A2935">
        <v>2874005263</v>
      </c>
    </row>
    <row r="2936" spans="1:1">
      <c r="A2936">
        <v>2874005370</v>
      </c>
    </row>
    <row r="2937" spans="1:1">
      <c r="A2937">
        <v>2874005396</v>
      </c>
    </row>
    <row r="2938" spans="1:1">
      <c r="A2938">
        <v>2874005503</v>
      </c>
    </row>
    <row r="2939" spans="1:1">
      <c r="A2939">
        <v>2874005578</v>
      </c>
    </row>
    <row r="2940" spans="1:1">
      <c r="A2940">
        <v>2874005669</v>
      </c>
    </row>
    <row r="2941" spans="1:1">
      <c r="A2941">
        <v>2874005685</v>
      </c>
    </row>
    <row r="2942" spans="1:1">
      <c r="A2942">
        <v>2874005719</v>
      </c>
    </row>
    <row r="2943" spans="1:1">
      <c r="A2943">
        <v>2874005768</v>
      </c>
    </row>
    <row r="2944" spans="1:1">
      <c r="A2944">
        <v>2874005776</v>
      </c>
    </row>
    <row r="2945" spans="1:1">
      <c r="A2945">
        <v>2874005792</v>
      </c>
    </row>
    <row r="2946" spans="1:1">
      <c r="A2946">
        <v>2874005826</v>
      </c>
    </row>
    <row r="2947" spans="1:1">
      <c r="A2947">
        <v>2874005834</v>
      </c>
    </row>
    <row r="2948" spans="1:1">
      <c r="A2948">
        <v>2874005909</v>
      </c>
    </row>
    <row r="2949" spans="1:1">
      <c r="A2949">
        <v>2874006113</v>
      </c>
    </row>
    <row r="2950" spans="1:1">
      <c r="A2950">
        <v>2874006121</v>
      </c>
    </row>
    <row r="2951" spans="1:1">
      <c r="A2951">
        <v>2874006154</v>
      </c>
    </row>
    <row r="2952" spans="1:1">
      <c r="A2952">
        <v>2874006261</v>
      </c>
    </row>
    <row r="2953" spans="1:1">
      <c r="A2953">
        <v>2874006279</v>
      </c>
    </row>
    <row r="2954" spans="1:1">
      <c r="A2954">
        <v>2874006287</v>
      </c>
    </row>
    <row r="2955" spans="1:1">
      <c r="A2955">
        <v>2874006303</v>
      </c>
    </row>
    <row r="2956" spans="1:1">
      <c r="A2956">
        <v>2874006329</v>
      </c>
    </row>
    <row r="2957" spans="1:1">
      <c r="A2957">
        <v>2874006345</v>
      </c>
    </row>
    <row r="2958" spans="1:1">
      <c r="A2958">
        <v>2874006352</v>
      </c>
    </row>
    <row r="2959" spans="1:1">
      <c r="A2959">
        <v>2874006378</v>
      </c>
    </row>
    <row r="2960" spans="1:1">
      <c r="A2960">
        <v>2874006386</v>
      </c>
    </row>
    <row r="2961" spans="1:1">
      <c r="A2961">
        <v>2874006402</v>
      </c>
    </row>
    <row r="2962" spans="1:1">
      <c r="A2962">
        <v>2874006410</v>
      </c>
    </row>
    <row r="2963" spans="1:1">
      <c r="A2963">
        <v>2874006436</v>
      </c>
    </row>
    <row r="2964" spans="1:1">
      <c r="A2964">
        <v>2874006451</v>
      </c>
    </row>
    <row r="2965" spans="1:1">
      <c r="A2965">
        <v>2874006485</v>
      </c>
    </row>
    <row r="2966" spans="1:1">
      <c r="A2966">
        <v>2874006519</v>
      </c>
    </row>
    <row r="2967" spans="1:1">
      <c r="A2967">
        <v>2874006618</v>
      </c>
    </row>
    <row r="2968" spans="1:1">
      <c r="A2968">
        <v>2874006642</v>
      </c>
    </row>
    <row r="2969" spans="1:1">
      <c r="A2969">
        <v>2874006758</v>
      </c>
    </row>
    <row r="2970" spans="1:1">
      <c r="A2970">
        <v>2874006782</v>
      </c>
    </row>
    <row r="2971" spans="1:1">
      <c r="A2971">
        <v>2874006790</v>
      </c>
    </row>
    <row r="2972" spans="1:1">
      <c r="A2972">
        <v>2874006824</v>
      </c>
    </row>
    <row r="2973" spans="1:1">
      <c r="A2973">
        <v>2874006840</v>
      </c>
    </row>
    <row r="2974" spans="1:1">
      <c r="A2974">
        <v>2874006881</v>
      </c>
    </row>
    <row r="2975" spans="1:1">
      <c r="A2975">
        <v>2874006964</v>
      </c>
    </row>
    <row r="2976" spans="1:1">
      <c r="A2976">
        <v>2874006972</v>
      </c>
    </row>
    <row r="2977" spans="1:1">
      <c r="A2977">
        <v>2874006998</v>
      </c>
    </row>
    <row r="2978" spans="1:1">
      <c r="A2978">
        <v>2874007004</v>
      </c>
    </row>
    <row r="2979" spans="1:1">
      <c r="A2979">
        <v>2874007061</v>
      </c>
    </row>
    <row r="2980" spans="1:1">
      <c r="A2980">
        <v>2874007095</v>
      </c>
    </row>
    <row r="2981" spans="1:1">
      <c r="A2981">
        <v>2874007103</v>
      </c>
    </row>
    <row r="2982" spans="1:1">
      <c r="A2982">
        <v>2874007111</v>
      </c>
    </row>
    <row r="2983" spans="1:1">
      <c r="A2983">
        <v>2874007137</v>
      </c>
    </row>
    <row r="2984" spans="1:1">
      <c r="A2984">
        <v>2874007228</v>
      </c>
    </row>
    <row r="2985" spans="1:1">
      <c r="A2985">
        <v>2874007269</v>
      </c>
    </row>
    <row r="2986" spans="1:1">
      <c r="A2986">
        <v>2874007285</v>
      </c>
    </row>
    <row r="2987" spans="1:1">
      <c r="A2987">
        <v>2874007301</v>
      </c>
    </row>
    <row r="2988" spans="1:1">
      <c r="A2988">
        <v>2874007319</v>
      </c>
    </row>
    <row r="2989" spans="1:1">
      <c r="A2989">
        <v>2874007335</v>
      </c>
    </row>
    <row r="2990" spans="1:1">
      <c r="A2990">
        <v>2874007426</v>
      </c>
    </row>
    <row r="2991" spans="1:1">
      <c r="A2991">
        <v>2874007459</v>
      </c>
    </row>
    <row r="2992" spans="1:1">
      <c r="A2992">
        <v>2874007483</v>
      </c>
    </row>
    <row r="2993" spans="1:1">
      <c r="A2993">
        <v>2874007541</v>
      </c>
    </row>
    <row r="2994" spans="1:1">
      <c r="A2994">
        <v>2874007566</v>
      </c>
    </row>
    <row r="2995" spans="1:1">
      <c r="A2995">
        <v>2874007574</v>
      </c>
    </row>
    <row r="2996" spans="1:1">
      <c r="A2996">
        <v>2874007590</v>
      </c>
    </row>
    <row r="2997" spans="1:1">
      <c r="A2997">
        <v>2874007608</v>
      </c>
    </row>
    <row r="2998" spans="1:1">
      <c r="A2998">
        <v>2874007616</v>
      </c>
    </row>
    <row r="2999" spans="1:1">
      <c r="A2999">
        <v>2874007632</v>
      </c>
    </row>
    <row r="3000" spans="1:1">
      <c r="A3000">
        <v>2874007665</v>
      </c>
    </row>
    <row r="3001" spans="1:1">
      <c r="A3001">
        <v>2874007673</v>
      </c>
    </row>
    <row r="3002" spans="1:1">
      <c r="A3002">
        <v>2874007681</v>
      </c>
    </row>
    <row r="3003" spans="1:1">
      <c r="A3003">
        <v>2874007715</v>
      </c>
    </row>
    <row r="3004" spans="1:1">
      <c r="A3004">
        <v>2874007749</v>
      </c>
    </row>
    <row r="3005" spans="1:1">
      <c r="A3005">
        <v>2874007764</v>
      </c>
    </row>
    <row r="3006" spans="1:1">
      <c r="A3006">
        <v>2874007814</v>
      </c>
    </row>
    <row r="3007" spans="1:1">
      <c r="A3007">
        <v>2874007871</v>
      </c>
    </row>
    <row r="3008" spans="1:1">
      <c r="A3008">
        <v>2874007889</v>
      </c>
    </row>
    <row r="3009" spans="1:1">
      <c r="A3009">
        <v>2874007897</v>
      </c>
    </row>
    <row r="3010" spans="1:1">
      <c r="A3010">
        <v>2874007905</v>
      </c>
    </row>
    <row r="3011" spans="1:1">
      <c r="A3011">
        <v>2874007947</v>
      </c>
    </row>
    <row r="3012" spans="1:1">
      <c r="A3012">
        <v>2874007954</v>
      </c>
    </row>
    <row r="3013" spans="1:1">
      <c r="A3013">
        <v>2874008119</v>
      </c>
    </row>
    <row r="3014" spans="1:1">
      <c r="A3014">
        <v>2874008135</v>
      </c>
    </row>
    <row r="3015" spans="1:1">
      <c r="A3015">
        <v>2874008143</v>
      </c>
    </row>
    <row r="3016" spans="1:1">
      <c r="A3016">
        <v>2874008218</v>
      </c>
    </row>
    <row r="3017" spans="1:1">
      <c r="A3017">
        <v>2874008226</v>
      </c>
    </row>
    <row r="3018" spans="1:1">
      <c r="A3018">
        <v>2874008283</v>
      </c>
    </row>
    <row r="3019" spans="1:1">
      <c r="A3019">
        <v>2874008291</v>
      </c>
    </row>
    <row r="3020" spans="1:1">
      <c r="A3020">
        <v>2874008317</v>
      </c>
    </row>
    <row r="3021" spans="1:1">
      <c r="A3021">
        <v>2874008408</v>
      </c>
    </row>
    <row r="3022" spans="1:1">
      <c r="A3022">
        <v>2874008416</v>
      </c>
    </row>
    <row r="3023" spans="1:1">
      <c r="A3023">
        <v>2874008424</v>
      </c>
    </row>
    <row r="3024" spans="1:1">
      <c r="A3024">
        <v>2874008473</v>
      </c>
    </row>
    <row r="3025" spans="1:1">
      <c r="A3025">
        <v>2874008481</v>
      </c>
    </row>
    <row r="3026" spans="1:1">
      <c r="A3026">
        <v>2874008598</v>
      </c>
    </row>
    <row r="3027" spans="1:1">
      <c r="A3027">
        <v>2874008655</v>
      </c>
    </row>
    <row r="3028" spans="1:1">
      <c r="A3028">
        <v>2874008671</v>
      </c>
    </row>
    <row r="3029" spans="1:1">
      <c r="A3029">
        <v>2874008697</v>
      </c>
    </row>
    <row r="3030" spans="1:1">
      <c r="A3030">
        <v>2874008705</v>
      </c>
    </row>
    <row r="3031" spans="1:1">
      <c r="A3031">
        <v>2874008747</v>
      </c>
    </row>
    <row r="3032" spans="1:1">
      <c r="A3032">
        <v>2874008754</v>
      </c>
    </row>
    <row r="3033" spans="1:1">
      <c r="A3033">
        <v>2874008762</v>
      </c>
    </row>
    <row r="3034" spans="1:1">
      <c r="A3034">
        <v>2874008804</v>
      </c>
    </row>
    <row r="3035" spans="1:1">
      <c r="A3035">
        <v>2874008820</v>
      </c>
    </row>
    <row r="3036" spans="1:1">
      <c r="A3036">
        <v>2874008861</v>
      </c>
    </row>
    <row r="3037" spans="1:1">
      <c r="A3037">
        <v>2874008903</v>
      </c>
    </row>
    <row r="3038" spans="1:1">
      <c r="A3038">
        <v>2874008911</v>
      </c>
    </row>
    <row r="3039" spans="1:1">
      <c r="A3039">
        <v>2874008937</v>
      </c>
    </row>
    <row r="3040" spans="1:1">
      <c r="A3040">
        <v>2874008945</v>
      </c>
    </row>
    <row r="3041" spans="1:1">
      <c r="A3041">
        <v>2874008978</v>
      </c>
    </row>
    <row r="3042" spans="1:1">
      <c r="A3042">
        <v>2874009000</v>
      </c>
    </row>
    <row r="3043" spans="1:1">
      <c r="A3043">
        <v>2874009018</v>
      </c>
    </row>
    <row r="3044" spans="1:1">
      <c r="A3044">
        <v>2874009042</v>
      </c>
    </row>
    <row r="3045" spans="1:1">
      <c r="A3045">
        <v>2874009067</v>
      </c>
    </row>
    <row r="3046" spans="1:1">
      <c r="A3046">
        <v>2874009075</v>
      </c>
    </row>
    <row r="3047" spans="1:1">
      <c r="A3047">
        <v>2874009091</v>
      </c>
    </row>
    <row r="3048" spans="1:1">
      <c r="A3048">
        <v>2874009158</v>
      </c>
    </row>
    <row r="3049" spans="1:1">
      <c r="A3049">
        <v>2874009190</v>
      </c>
    </row>
    <row r="3050" spans="1:1">
      <c r="A3050">
        <v>2874009224</v>
      </c>
    </row>
    <row r="3051" spans="1:1">
      <c r="A3051">
        <v>2874009299</v>
      </c>
    </row>
    <row r="3052" spans="1:1">
      <c r="A3052">
        <v>2874009323</v>
      </c>
    </row>
    <row r="3053" spans="1:1">
      <c r="A3053">
        <v>2874009414</v>
      </c>
    </row>
    <row r="3054" spans="1:1">
      <c r="A3054">
        <v>2874009455</v>
      </c>
    </row>
    <row r="3055" spans="1:1">
      <c r="A3055">
        <v>2874009471</v>
      </c>
    </row>
    <row r="3056" spans="1:1">
      <c r="A3056">
        <v>2874009489</v>
      </c>
    </row>
    <row r="3057" spans="1:1">
      <c r="A3057">
        <v>2874009497</v>
      </c>
    </row>
    <row r="3058" spans="1:1">
      <c r="A3058">
        <v>2874009505</v>
      </c>
    </row>
    <row r="3059" spans="1:1">
      <c r="A3059">
        <v>2874009562</v>
      </c>
    </row>
    <row r="3060" spans="1:1">
      <c r="A3060">
        <v>2874009570</v>
      </c>
    </row>
    <row r="3061" spans="1:1">
      <c r="A3061">
        <v>2874009703</v>
      </c>
    </row>
    <row r="3062" spans="1:1">
      <c r="A3062">
        <v>2874009711</v>
      </c>
    </row>
    <row r="3063" spans="1:1">
      <c r="A3063">
        <v>2874009729</v>
      </c>
    </row>
    <row r="3064" spans="1:1">
      <c r="A3064">
        <v>2874009745</v>
      </c>
    </row>
    <row r="3065" spans="1:1">
      <c r="A3065">
        <v>2874009760</v>
      </c>
    </row>
    <row r="3066" spans="1:1">
      <c r="A3066">
        <v>2874009794</v>
      </c>
    </row>
    <row r="3067" spans="1:1">
      <c r="A3067">
        <v>2874009802</v>
      </c>
    </row>
    <row r="3068" spans="1:1">
      <c r="A3068">
        <v>2874009828</v>
      </c>
    </row>
    <row r="3069" spans="1:1">
      <c r="A3069">
        <v>2874009844</v>
      </c>
    </row>
    <row r="3070" spans="1:1">
      <c r="A3070">
        <v>2874009885</v>
      </c>
    </row>
    <row r="3071" spans="1:1">
      <c r="A3071">
        <v>2874009893</v>
      </c>
    </row>
    <row r="3072" spans="1:1">
      <c r="A3072">
        <v>2874009919</v>
      </c>
    </row>
    <row r="3073" spans="1:1">
      <c r="A3073">
        <v>2874009927</v>
      </c>
    </row>
    <row r="3074" spans="1:1">
      <c r="A3074">
        <v>2874009935</v>
      </c>
    </row>
    <row r="3075" spans="1:1">
      <c r="A3075">
        <v>2874009992</v>
      </c>
    </row>
    <row r="3076" spans="1:1">
      <c r="A3076">
        <v>2874010115</v>
      </c>
    </row>
    <row r="3077" spans="1:1">
      <c r="A3077">
        <v>2874010131</v>
      </c>
    </row>
    <row r="3078" spans="1:1">
      <c r="A3078">
        <v>2874010263</v>
      </c>
    </row>
    <row r="3079" spans="1:1">
      <c r="A3079">
        <v>2874010271</v>
      </c>
    </row>
    <row r="3080" spans="1:1">
      <c r="A3080">
        <v>2874010289</v>
      </c>
    </row>
    <row r="3081" spans="1:1">
      <c r="A3081">
        <v>2874010297</v>
      </c>
    </row>
    <row r="3082" spans="1:1">
      <c r="A3082">
        <v>2874010347</v>
      </c>
    </row>
    <row r="3083" spans="1:1">
      <c r="A3083">
        <v>2874010354</v>
      </c>
    </row>
    <row r="3084" spans="1:1">
      <c r="A3084">
        <v>2874010362</v>
      </c>
    </row>
    <row r="3085" spans="1:1">
      <c r="A3085">
        <v>2874010396</v>
      </c>
    </row>
    <row r="3086" spans="1:1">
      <c r="A3086">
        <v>2874010412</v>
      </c>
    </row>
    <row r="3087" spans="1:1">
      <c r="A3087">
        <v>2874010446</v>
      </c>
    </row>
    <row r="3088" spans="1:1">
      <c r="A3088">
        <v>2874010453</v>
      </c>
    </row>
    <row r="3089" spans="1:1">
      <c r="A3089">
        <v>2874010529</v>
      </c>
    </row>
    <row r="3090" spans="1:1">
      <c r="A3090">
        <v>2874010545</v>
      </c>
    </row>
    <row r="3091" spans="1:1">
      <c r="A3091">
        <v>2874010594</v>
      </c>
    </row>
    <row r="3092" spans="1:1">
      <c r="A3092">
        <v>2874010602</v>
      </c>
    </row>
    <row r="3093" spans="1:1">
      <c r="A3093">
        <v>2874010610</v>
      </c>
    </row>
    <row r="3094" spans="1:1">
      <c r="A3094">
        <v>2874010636</v>
      </c>
    </row>
    <row r="3095" spans="1:1">
      <c r="A3095">
        <v>2874010644</v>
      </c>
    </row>
    <row r="3096" spans="1:1">
      <c r="A3096">
        <v>2874010743</v>
      </c>
    </row>
    <row r="3097" spans="1:1">
      <c r="A3097">
        <v>2874010776</v>
      </c>
    </row>
    <row r="3098" spans="1:1">
      <c r="A3098">
        <v>2874010784</v>
      </c>
    </row>
    <row r="3099" spans="1:1">
      <c r="A3099">
        <v>2874010792</v>
      </c>
    </row>
    <row r="3100" spans="1:1">
      <c r="A3100">
        <v>2874010800</v>
      </c>
    </row>
    <row r="3101" spans="1:1">
      <c r="A3101">
        <v>2874010818</v>
      </c>
    </row>
    <row r="3102" spans="1:1">
      <c r="A3102">
        <v>2874010826</v>
      </c>
    </row>
    <row r="3103" spans="1:1">
      <c r="A3103">
        <v>2874010859</v>
      </c>
    </row>
    <row r="3104" spans="1:1">
      <c r="A3104">
        <v>2874010867</v>
      </c>
    </row>
    <row r="3105" spans="1:1">
      <c r="A3105">
        <v>2874010875</v>
      </c>
    </row>
    <row r="3106" spans="1:1">
      <c r="A3106">
        <v>2874010883</v>
      </c>
    </row>
    <row r="3107" spans="1:1">
      <c r="A3107">
        <v>2874010891</v>
      </c>
    </row>
    <row r="3108" spans="1:1">
      <c r="A3108">
        <v>2874010933</v>
      </c>
    </row>
    <row r="3109" spans="1:1">
      <c r="A3109">
        <v>2874010974</v>
      </c>
    </row>
    <row r="3110" spans="1:1">
      <c r="A3110">
        <v>2874010982</v>
      </c>
    </row>
    <row r="3111" spans="1:1">
      <c r="A3111">
        <v>2874011022</v>
      </c>
    </row>
    <row r="3112" spans="1:1">
      <c r="A3112">
        <v>2874011048</v>
      </c>
    </row>
    <row r="3113" spans="1:1">
      <c r="A3113">
        <v>2874011071</v>
      </c>
    </row>
    <row r="3114" spans="1:1">
      <c r="A3114">
        <v>2874011105</v>
      </c>
    </row>
    <row r="3115" spans="1:1">
      <c r="A3115">
        <v>2874011196</v>
      </c>
    </row>
    <row r="3116" spans="1:1">
      <c r="A3116">
        <v>2874011204</v>
      </c>
    </row>
    <row r="3117" spans="1:1">
      <c r="A3117">
        <v>2874011220</v>
      </c>
    </row>
    <row r="3118" spans="1:1">
      <c r="A3118">
        <v>2874011253</v>
      </c>
    </row>
    <row r="3119" spans="1:1">
      <c r="A3119">
        <v>2874011287</v>
      </c>
    </row>
    <row r="3120" spans="1:1">
      <c r="A3120">
        <v>2874011295</v>
      </c>
    </row>
    <row r="3121" spans="1:1">
      <c r="A3121">
        <v>2874011303</v>
      </c>
    </row>
    <row r="3122" spans="1:1">
      <c r="A3122">
        <v>2874100213</v>
      </c>
    </row>
    <row r="3123" spans="1:1">
      <c r="A3123">
        <v>2874100221</v>
      </c>
    </row>
    <row r="3124" spans="1:1">
      <c r="A3124">
        <v>2874100239</v>
      </c>
    </row>
    <row r="3125" spans="1:1">
      <c r="A3125">
        <v>2874100247</v>
      </c>
    </row>
    <row r="3126" spans="1:1">
      <c r="A3126">
        <v>2874100254</v>
      </c>
    </row>
    <row r="3127" spans="1:1">
      <c r="A3127">
        <v>2874100270</v>
      </c>
    </row>
    <row r="3128" spans="1:1">
      <c r="A3128">
        <v>2874100346</v>
      </c>
    </row>
    <row r="3129" spans="1:1">
      <c r="A3129">
        <v>2874100353</v>
      </c>
    </row>
    <row r="3130" spans="1:1">
      <c r="A3130">
        <v>2874100379</v>
      </c>
    </row>
    <row r="3131" spans="1:1">
      <c r="A3131">
        <v>2874100387</v>
      </c>
    </row>
    <row r="3132" spans="1:1">
      <c r="A3132">
        <v>2874100395</v>
      </c>
    </row>
    <row r="3133" spans="1:1">
      <c r="A3133">
        <v>2874100486</v>
      </c>
    </row>
    <row r="3134" spans="1:1">
      <c r="A3134">
        <v>2874100494</v>
      </c>
    </row>
    <row r="3135" spans="1:1">
      <c r="A3135">
        <v>2874100502</v>
      </c>
    </row>
    <row r="3136" spans="1:1">
      <c r="A3136">
        <v>2874100601</v>
      </c>
    </row>
    <row r="3137" spans="1:1">
      <c r="A3137">
        <v>2874100668</v>
      </c>
    </row>
    <row r="3138" spans="1:1">
      <c r="A3138">
        <v>2874100726</v>
      </c>
    </row>
    <row r="3139" spans="1:1">
      <c r="A3139">
        <v>2874100742</v>
      </c>
    </row>
    <row r="3140" spans="1:1">
      <c r="A3140">
        <v>2874100775</v>
      </c>
    </row>
    <row r="3141" spans="1:1">
      <c r="A3141">
        <v>2874100809</v>
      </c>
    </row>
    <row r="3142" spans="1:1">
      <c r="A3142">
        <v>2874100817</v>
      </c>
    </row>
    <row r="3143" spans="1:1">
      <c r="A3143">
        <v>2874100825</v>
      </c>
    </row>
    <row r="3144" spans="1:1">
      <c r="A3144">
        <v>2874100833</v>
      </c>
    </row>
    <row r="3145" spans="1:1">
      <c r="A3145">
        <v>2874100841</v>
      </c>
    </row>
    <row r="3146" spans="1:1">
      <c r="A3146">
        <v>2874100858</v>
      </c>
    </row>
    <row r="3147" spans="1:1">
      <c r="A3147">
        <v>2874100866</v>
      </c>
    </row>
    <row r="3148" spans="1:1">
      <c r="A3148">
        <v>2874100924</v>
      </c>
    </row>
    <row r="3149" spans="1:1">
      <c r="A3149">
        <v>2874100940</v>
      </c>
    </row>
    <row r="3150" spans="1:1">
      <c r="A3150">
        <v>2874100973</v>
      </c>
    </row>
    <row r="3151" spans="1:1">
      <c r="A3151">
        <v>2874101005</v>
      </c>
    </row>
    <row r="3152" spans="1:1">
      <c r="A3152">
        <v>2874101047</v>
      </c>
    </row>
    <row r="3153" spans="1:1">
      <c r="A3153">
        <v>2874101070</v>
      </c>
    </row>
    <row r="3154" spans="1:1">
      <c r="A3154">
        <v>2874101153</v>
      </c>
    </row>
    <row r="3155" spans="1:1">
      <c r="A3155">
        <v>2874200013</v>
      </c>
    </row>
    <row r="3156" spans="1:1">
      <c r="A3156">
        <v>2874200039</v>
      </c>
    </row>
    <row r="3157" spans="1:1">
      <c r="A3157">
        <v>2874200070</v>
      </c>
    </row>
    <row r="3158" spans="1:1">
      <c r="A3158">
        <v>2874200088</v>
      </c>
    </row>
    <row r="3159" spans="1:1">
      <c r="A3159">
        <v>2874200104</v>
      </c>
    </row>
    <row r="3160" spans="1:1">
      <c r="A3160">
        <v>2874200112</v>
      </c>
    </row>
    <row r="3161" spans="1:1">
      <c r="A3161">
        <v>2874200120</v>
      </c>
    </row>
    <row r="3162" spans="1:1">
      <c r="A3162">
        <v>2874200138</v>
      </c>
    </row>
    <row r="3163" spans="1:1">
      <c r="A3163">
        <v>2874200146</v>
      </c>
    </row>
    <row r="3164" spans="1:1">
      <c r="A3164">
        <v>2874200161</v>
      </c>
    </row>
    <row r="3165" spans="1:1">
      <c r="A3165">
        <v>2874200195</v>
      </c>
    </row>
    <row r="3166" spans="1:1">
      <c r="A3166">
        <v>2874200237</v>
      </c>
    </row>
    <row r="3167" spans="1:1">
      <c r="A3167">
        <v>2874200245</v>
      </c>
    </row>
    <row r="3168" spans="1:1">
      <c r="A3168">
        <v>2874200252</v>
      </c>
    </row>
    <row r="3169" spans="1:1">
      <c r="A3169">
        <v>2874200310</v>
      </c>
    </row>
    <row r="3170" spans="1:1">
      <c r="A3170">
        <v>2874200344</v>
      </c>
    </row>
    <row r="3171" spans="1:1">
      <c r="A3171">
        <v>2874200468</v>
      </c>
    </row>
    <row r="3172" spans="1:1">
      <c r="A3172">
        <v>2874200476</v>
      </c>
    </row>
    <row r="3173" spans="1:1">
      <c r="A3173">
        <v>2874200484</v>
      </c>
    </row>
    <row r="3174" spans="1:1">
      <c r="A3174">
        <v>2874200500</v>
      </c>
    </row>
    <row r="3175" spans="1:1">
      <c r="A3175">
        <v>2874300045</v>
      </c>
    </row>
    <row r="3176" spans="1:1">
      <c r="A3176">
        <v>2874300060</v>
      </c>
    </row>
    <row r="3177" spans="1:1">
      <c r="A3177">
        <v>2874300078</v>
      </c>
    </row>
    <row r="3178" spans="1:1">
      <c r="A3178">
        <v>2874300177</v>
      </c>
    </row>
    <row r="3179" spans="1:1">
      <c r="A3179">
        <v>2874300185</v>
      </c>
    </row>
    <row r="3180" spans="1:1">
      <c r="A3180">
        <v>2874300193</v>
      </c>
    </row>
    <row r="3181" spans="1:1">
      <c r="A3181">
        <v>2874300235</v>
      </c>
    </row>
    <row r="3182" spans="1:1">
      <c r="A3182">
        <v>2874300250</v>
      </c>
    </row>
    <row r="3183" spans="1:1">
      <c r="A3183">
        <v>2874300318</v>
      </c>
    </row>
    <row r="3184" spans="1:1">
      <c r="A3184">
        <v>2874300359</v>
      </c>
    </row>
    <row r="3185" spans="1:1">
      <c r="A3185">
        <v>2874300367</v>
      </c>
    </row>
    <row r="3186" spans="1:1">
      <c r="A3186">
        <v>2874300540</v>
      </c>
    </row>
    <row r="3187" spans="1:1">
      <c r="A3187">
        <v>2874300565</v>
      </c>
    </row>
    <row r="3188" spans="1:1">
      <c r="A3188">
        <v>2874300573</v>
      </c>
    </row>
    <row r="3189" spans="1:1">
      <c r="A3189">
        <v>2874300581</v>
      </c>
    </row>
    <row r="3190" spans="1:1">
      <c r="A3190">
        <v>2874300607</v>
      </c>
    </row>
    <row r="3191" spans="1:1">
      <c r="A3191">
        <v>2874300623</v>
      </c>
    </row>
    <row r="3192" spans="1:1">
      <c r="A3192">
        <v>2874300631</v>
      </c>
    </row>
    <row r="3193" spans="1:1">
      <c r="A3193">
        <v>2874300649</v>
      </c>
    </row>
    <row r="3194" spans="1:1">
      <c r="A3194">
        <v>2874300656</v>
      </c>
    </row>
    <row r="3195" spans="1:1">
      <c r="A3195">
        <v>2874300698</v>
      </c>
    </row>
    <row r="3196" spans="1:1">
      <c r="A3196">
        <v>2874300722</v>
      </c>
    </row>
    <row r="3197" spans="1:1">
      <c r="A3197">
        <v>2874300730</v>
      </c>
    </row>
    <row r="3198" spans="1:1">
      <c r="A3198">
        <v>2874300755</v>
      </c>
    </row>
    <row r="3199" spans="1:1">
      <c r="A3199">
        <v>2874400043</v>
      </c>
    </row>
    <row r="3200" spans="1:1">
      <c r="A3200">
        <v>2874400050</v>
      </c>
    </row>
    <row r="3201" spans="1:1">
      <c r="A3201">
        <v>2874400092</v>
      </c>
    </row>
    <row r="3202" spans="1:1">
      <c r="A3202">
        <v>2874400100</v>
      </c>
    </row>
    <row r="3203" spans="1:1">
      <c r="A3203">
        <v>2874400175</v>
      </c>
    </row>
    <row r="3204" spans="1:1">
      <c r="A3204">
        <v>2874400258</v>
      </c>
    </row>
    <row r="3205" spans="1:1">
      <c r="A3205">
        <v>2874400274</v>
      </c>
    </row>
    <row r="3206" spans="1:1">
      <c r="A3206">
        <v>2874400290</v>
      </c>
    </row>
    <row r="3207" spans="1:1">
      <c r="A3207">
        <v>2874400308</v>
      </c>
    </row>
    <row r="3208" spans="1:1">
      <c r="A3208">
        <v>2874400316</v>
      </c>
    </row>
    <row r="3209" spans="1:1">
      <c r="A3209">
        <v>2874400324</v>
      </c>
    </row>
    <row r="3210" spans="1:1">
      <c r="A3210">
        <v>2874400365</v>
      </c>
    </row>
    <row r="3211" spans="1:1">
      <c r="A3211">
        <v>2874400431</v>
      </c>
    </row>
    <row r="3212" spans="1:1">
      <c r="A3212">
        <v>2874400464</v>
      </c>
    </row>
    <row r="3213" spans="1:1">
      <c r="A3213">
        <v>2874400498</v>
      </c>
    </row>
    <row r="3214" spans="1:1">
      <c r="A3214">
        <v>2874400506</v>
      </c>
    </row>
    <row r="3215" spans="1:1">
      <c r="A3215">
        <v>2874400530</v>
      </c>
    </row>
    <row r="3216" spans="1:1">
      <c r="A3216">
        <v>2874400597</v>
      </c>
    </row>
    <row r="3217" spans="1:1">
      <c r="A3217">
        <v>2874400613</v>
      </c>
    </row>
    <row r="3218" spans="1:1">
      <c r="A3218">
        <v>2874400621</v>
      </c>
    </row>
    <row r="3219" spans="1:1">
      <c r="A3219">
        <v>2874400662</v>
      </c>
    </row>
    <row r="3220" spans="1:1">
      <c r="A3220">
        <v>2874400688</v>
      </c>
    </row>
    <row r="3221" spans="1:1">
      <c r="A3221">
        <v>2874400696</v>
      </c>
    </row>
    <row r="3222" spans="1:1">
      <c r="A3222">
        <v>2874400720</v>
      </c>
    </row>
    <row r="3223" spans="1:1">
      <c r="A3223">
        <v>2874400761</v>
      </c>
    </row>
    <row r="3224" spans="1:1">
      <c r="A3224">
        <v>2874400787</v>
      </c>
    </row>
    <row r="3225" spans="1:1">
      <c r="A3225">
        <v>2874400829</v>
      </c>
    </row>
    <row r="3226" spans="1:1">
      <c r="A3226">
        <v>2874400993</v>
      </c>
    </row>
    <row r="3227" spans="1:1">
      <c r="A3227">
        <v>2874401074</v>
      </c>
    </row>
    <row r="3228" spans="1:1">
      <c r="A3228">
        <v>2874401082</v>
      </c>
    </row>
    <row r="3229" spans="1:1">
      <c r="A3229">
        <v>2874401090</v>
      </c>
    </row>
    <row r="3230" spans="1:1">
      <c r="A3230">
        <v>2874401140</v>
      </c>
    </row>
    <row r="3231" spans="1:1">
      <c r="A3231">
        <v>2874401207</v>
      </c>
    </row>
    <row r="3232" spans="1:1">
      <c r="A3232">
        <v>2874401223</v>
      </c>
    </row>
    <row r="3233" spans="1:1">
      <c r="A3233">
        <v>2874401272</v>
      </c>
    </row>
    <row r="3234" spans="1:1">
      <c r="A3234">
        <v>2874401280</v>
      </c>
    </row>
    <row r="3235" spans="1:1">
      <c r="A3235">
        <v>2874401330</v>
      </c>
    </row>
    <row r="3236" spans="1:1">
      <c r="A3236">
        <v>2874401389</v>
      </c>
    </row>
    <row r="3237" spans="1:1">
      <c r="A3237">
        <v>2874401439</v>
      </c>
    </row>
    <row r="3238" spans="1:1">
      <c r="A3238">
        <v>2874401462</v>
      </c>
    </row>
    <row r="3239" spans="1:1">
      <c r="A3239">
        <v>2874401470</v>
      </c>
    </row>
    <row r="3240" spans="1:1">
      <c r="A3240">
        <v>2874401504</v>
      </c>
    </row>
    <row r="3241" spans="1:1">
      <c r="A3241">
        <v>2874401520</v>
      </c>
    </row>
    <row r="3242" spans="1:1">
      <c r="A3242">
        <v>2874401538</v>
      </c>
    </row>
    <row r="3243" spans="1:1">
      <c r="A3243">
        <v>2874401553</v>
      </c>
    </row>
    <row r="3244" spans="1:1">
      <c r="A3244">
        <v>2874401561</v>
      </c>
    </row>
    <row r="3245" spans="1:1">
      <c r="A3245">
        <v>2874401579</v>
      </c>
    </row>
    <row r="3246" spans="1:1">
      <c r="A3246">
        <v>2874401587</v>
      </c>
    </row>
    <row r="3247" spans="1:1">
      <c r="A3247">
        <v>2874401603</v>
      </c>
    </row>
    <row r="3248" spans="1:1">
      <c r="A3248">
        <v>2874401629</v>
      </c>
    </row>
    <row r="3249" spans="1:1">
      <c r="A3249">
        <v>2874401652</v>
      </c>
    </row>
    <row r="3250" spans="1:1">
      <c r="A3250">
        <v>2874401678</v>
      </c>
    </row>
    <row r="3251" spans="1:1">
      <c r="A3251">
        <v>2874401686</v>
      </c>
    </row>
    <row r="3252" spans="1:1">
      <c r="A3252">
        <v>2874401785</v>
      </c>
    </row>
    <row r="3253" spans="1:1">
      <c r="A3253">
        <v>2874401801</v>
      </c>
    </row>
    <row r="3254" spans="1:1">
      <c r="A3254">
        <v>2874401819</v>
      </c>
    </row>
    <row r="3255" spans="1:1">
      <c r="A3255">
        <v>2874401850</v>
      </c>
    </row>
    <row r="3256" spans="1:1">
      <c r="A3256">
        <v>2874401876</v>
      </c>
    </row>
    <row r="3257" spans="1:1">
      <c r="A3257">
        <v>2874401892</v>
      </c>
    </row>
    <row r="3258" spans="1:1">
      <c r="A3258">
        <v>2874401900</v>
      </c>
    </row>
    <row r="3259" spans="1:1">
      <c r="A3259">
        <v>2874500081</v>
      </c>
    </row>
    <row r="3260" spans="1:1">
      <c r="A3260">
        <v>2874500099</v>
      </c>
    </row>
    <row r="3261" spans="1:1">
      <c r="A3261">
        <v>2874500123</v>
      </c>
    </row>
    <row r="3262" spans="1:1">
      <c r="A3262">
        <v>2874500222</v>
      </c>
    </row>
    <row r="3263" spans="1:1">
      <c r="A3263">
        <v>2874500347</v>
      </c>
    </row>
    <row r="3264" spans="1:1">
      <c r="A3264">
        <v>2874500362</v>
      </c>
    </row>
    <row r="3265" spans="1:1">
      <c r="A3265">
        <v>2874500370</v>
      </c>
    </row>
    <row r="3266" spans="1:1">
      <c r="A3266">
        <v>2874500404</v>
      </c>
    </row>
    <row r="3267" spans="1:1">
      <c r="A3267">
        <v>2874600071</v>
      </c>
    </row>
    <row r="3268" spans="1:1">
      <c r="A3268">
        <v>2874600089</v>
      </c>
    </row>
    <row r="3269" spans="1:1">
      <c r="A3269">
        <v>2874600097</v>
      </c>
    </row>
    <row r="3270" spans="1:1">
      <c r="A3270">
        <v>2874600113</v>
      </c>
    </row>
    <row r="3271" spans="1:1">
      <c r="A3271">
        <v>2874600121</v>
      </c>
    </row>
    <row r="3272" spans="1:1">
      <c r="A3272">
        <v>2874600154</v>
      </c>
    </row>
    <row r="3273" spans="1:1">
      <c r="A3273">
        <v>2874600188</v>
      </c>
    </row>
    <row r="3274" spans="1:1">
      <c r="A3274">
        <v>2874700079</v>
      </c>
    </row>
    <row r="3275" spans="1:1">
      <c r="A3275">
        <v>2874700087</v>
      </c>
    </row>
    <row r="3276" spans="1:1">
      <c r="A3276">
        <v>2874700194</v>
      </c>
    </row>
    <row r="3277" spans="1:1">
      <c r="A3277">
        <v>2874700202</v>
      </c>
    </row>
    <row r="3278" spans="1:1">
      <c r="A3278">
        <v>2874700210</v>
      </c>
    </row>
    <row r="3279" spans="1:1">
      <c r="A3279">
        <v>2874700228</v>
      </c>
    </row>
    <row r="3280" spans="1:1">
      <c r="A3280">
        <v>2874700269</v>
      </c>
    </row>
    <row r="3281" spans="1:1">
      <c r="A3281">
        <v>2874700285</v>
      </c>
    </row>
    <row r="3282" spans="1:1">
      <c r="A3282">
        <v>2874700293</v>
      </c>
    </row>
    <row r="3283" spans="1:1">
      <c r="A3283">
        <v>2874700319</v>
      </c>
    </row>
    <row r="3284" spans="1:1">
      <c r="A3284">
        <v>2874700327</v>
      </c>
    </row>
    <row r="3285" spans="1:1">
      <c r="A3285">
        <v>2874700335</v>
      </c>
    </row>
    <row r="3286" spans="1:1">
      <c r="A3286">
        <v>2874700434</v>
      </c>
    </row>
    <row r="3287" spans="1:1">
      <c r="A3287">
        <v>2874700442</v>
      </c>
    </row>
    <row r="3288" spans="1:1">
      <c r="A3288">
        <v>2874700459</v>
      </c>
    </row>
    <row r="3289" spans="1:1">
      <c r="A3289">
        <v>2874700467</v>
      </c>
    </row>
    <row r="3290" spans="1:1">
      <c r="A3290">
        <v>2874700475</v>
      </c>
    </row>
    <row r="3291" spans="1:1">
      <c r="A3291">
        <v>2874700525</v>
      </c>
    </row>
    <row r="3292" spans="1:1">
      <c r="A3292">
        <v>2874700574</v>
      </c>
    </row>
    <row r="3293" spans="1:1">
      <c r="A3293">
        <v>2874700582</v>
      </c>
    </row>
    <row r="3294" spans="1:1">
      <c r="A3294">
        <v>2874700590</v>
      </c>
    </row>
    <row r="3295" spans="1:1">
      <c r="A3295">
        <v>2874800051</v>
      </c>
    </row>
    <row r="3296" spans="1:1">
      <c r="A3296">
        <v>2874800077</v>
      </c>
    </row>
    <row r="3297" spans="1:1">
      <c r="A3297">
        <v>2874800226</v>
      </c>
    </row>
    <row r="3298" spans="1:1">
      <c r="A3298">
        <v>2874800234</v>
      </c>
    </row>
    <row r="3299" spans="1:1">
      <c r="A3299">
        <v>2874800242</v>
      </c>
    </row>
    <row r="3300" spans="1:1">
      <c r="A3300">
        <v>2874800317</v>
      </c>
    </row>
    <row r="3301" spans="1:1">
      <c r="A3301">
        <v>2874800440</v>
      </c>
    </row>
    <row r="3302" spans="1:1">
      <c r="A3302">
        <v>2874800481</v>
      </c>
    </row>
    <row r="3303" spans="1:1">
      <c r="A3303">
        <v>2874800572</v>
      </c>
    </row>
    <row r="3304" spans="1:1">
      <c r="A3304">
        <v>2874800580</v>
      </c>
    </row>
    <row r="3305" spans="1:1">
      <c r="A3305">
        <v>2874800598</v>
      </c>
    </row>
    <row r="3306" spans="1:1">
      <c r="A3306">
        <v>2874800630</v>
      </c>
    </row>
    <row r="3307" spans="1:1">
      <c r="A3307">
        <v>2874800655</v>
      </c>
    </row>
    <row r="3308" spans="1:1">
      <c r="A3308">
        <v>2874800663</v>
      </c>
    </row>
    <row r="3309" spans="1:1">
      <c r="A3309">
        <v>2874800671</v>
      </c>
    </row>
    <row r="3310" spans="1:1">
      <c r="A3310">
        <v>2874800689</v>
      </c>
    </row>
    <row r="3311" spans="1:1">
      <c r="A3311">
        <v>2874800747</v>
      </c>
    </row>
    <row r="3312" spans="1:1">
      <c r="A3312">
        <v>2874800754</v>
      </c>
    </row>
    <row r="3313" spans="1:1">
      <c r="A3313">
        <v>2874900059</v>
      </c>
    </row>
    <row r="3314" spans="1:1">
      <c r="A3314">
        <v>2874900067</v>
      </c>
    </row>
    <row r="3315" spans="1:1">
      <c r="A3315">
        <v>2874900075</v>
      </c>
    </row>
    <row r="3316" spans="1:1">
      <c r="A3316">
        <v>2874900125</v>
      </c>
    </row>
    <row r="3317" spans="1:1">
      <c r="A3317">
        <v>2874900141</v>
      </c>
    </row>
    <row r="3318" spans="1:1">
      <c r="A3318">
        <v>2874900158</v>
      </c>
    </row>
    <row r="3319" spans="1:1">
      <c r="A3319">
        <v>2874900182</v>
      </c>
    </row>
    <row r="3320" spans="1:1">
      <c r="A3320">
        <v>2874900224</v>
      </c>
    </row>
    <row r="3321" spans="1:1">
      <c r="A3321">
        <v>2874900257</v>
      </c>
    </row>
    <row r="3322" spans="1:1">
      <c r="A3322">
        <v>2874900265</v>
      </c>
    </row>
    <row r="3323" spans="1:1">
      <c r="A3323">
        <v>2874900315</v>
      </c>
    </row>
    <row r="3324" spans="1:1">
      <c r="A3324">
        <v>2874900356</v>
      </c>
    </row>
    <row r="3325" spans="1:1">
      <c r="A3325">
        <v>2874900364</v>
      </c>
    </row>
    <row r="3326" spans="1:1">
      <c r="A3326">
        <v>2874900372</v>
      </c>
    </row>
    <row r="3327" spans="1:1">
      <c r="A3327">
        <v>2874900414</v>
      </c>
    </row>
    <row r="3328" spans="1:1">
      <c r="A3328">
        <v>2874900497</v>
      </c>
    </row>
    <row r="3329" spans="1:1">
      <c r="A3329">
        <v>2874900505</v>
      </c>
    </row>
    <row r="3330" spans="1:1">
      <c r="A3330">
        <v>2874900539</v>
      </c>
    </row>
    <row r="3331" spans="1:1">
      <c r="A3331">
        <v>2874900562</v>
      </c>
    </row>
    <row r="3332" spans="1:1">
      <c r="A3332">
        <v>2874900646</v>
      </c>
    </row>
    <row r="3333" spans="1:1">
      <c r="A3333">
        <v>2874900679</v>
      </c>
    </row>
    <row r="3334" spans="1:1">
      <c r="A3334">
        <v>2875000057</v>
      </c>
    </row>
    <row r="3335" spans="1:1">
      <c r="A3335">
        <v>2875000222</v>
      </c>
    </row>
    <row r="3336" spans="1:1">
      <c r="A3336">
        <v>2875000230</v>
      </c>
    </row>
    <row r="3337" spans="1:1">
      <c r="A3337">
        <v>2875000255</v>
      </c>
    </row>
    <row r="3338" spans="1:1">
      <c r="A3338">
        <v>2875000289</v>
      </c>
    </row>
    <row r="3339" spans="1:1">
      <c r="A3339">
        <v>2875000313</v>
      </c>
    </row>
    <row r="3340" spans="1:1">
      <c r="A3340">
        <v>2875000321</v>
      </c>
    </row>
    <row r="3341" spans="1:1">
      <c r="A3341">
        <v>2875000339</v>
      </c>
    </row>
    <row r="3342" spans="1:1">
      <c r="A3342">
        <v>2875000347</v>
      </c>
    </row>
    <row r="3343" spans="1:1">
      <c r="A3343">
        <v>2875000354</v>
      </c>
    </row>
    <row r="3344" spans="1:1">
      <c r="A3344">
        <v>2875000370</v>
      </c>
    </row>
    <row r="3345" spans="1:1">
      <c r="A3345">
        <v>2875000388</v>
      </c>
    </row>
    <row r="3346" spans="1:1">
      <c r="A3346">
        <v>2875000404</v>
      </c>
    </row>
    <row r="3347" spans="1:1">
      <c r="A3347">
        <v>2875000412</v>
      </c>
    </row>
    <row r="3348" spans="1:1">
      <c r="A3348">
        <v>2875000446</v>
      </c>
    </row>
    <row r="3349" spans="1:1">
      <c r="A3349">
        <v>2875000487</v>
      </c>
    </row>
    <row r="3350" spans="1:1">
      <c r="A3350">
        <v>2875000511</v>
      </c>
    </row>
    <row r="3351" spans="1:1">
      <c r="A3351">
        <v>2875000552</v>
      </c>
    </row>
    <row r="3352" spans="1:1">
      <c r="A3352">
        <v>2875000560</v>
      </c>
    </row>
    <row r="3353" spans="1:1">
      <c r="A3353">
        <v>2875000586</v>
      </c>
    </row>
    <row r="3354" spans="1:1">
      <c r="A3354">
        <v>2875000594</v>
      </c>
    </row>
    <row r="3355" spans="1:1">
      <c r="A3355">
        <v>2875000636</v>
      </c>
    </row>
    <row r="3356" spans="1:1">
      <c r="A3356">
        <v>2875000701</v>
      </c>
    </row>
    <row r="3357" spans="1:1">
      <c r="A3357">
        <v>2875000768</v>
      </c>
    </row>
    <row r="3358" spans="1:1">
      <c r="A3358">
        <v>2875000776</v>
      </c>
    </row>
    <row r="3359" spans="1:1">
      <c r="A3359">
        <v>2875000800</v>
      </c>
    </row>
    <row r="3360" spans="1:1">
      <c r="A3360">
        <v>2875000834</v>
      </c>
    </row>
    <row r="3361" spans="1:1">
      <c r="A3361">
        <v>2875000917</v>
      </c>
    </row>
    <row r="3362" spans="1:1">
      <c r="A3362">
        <v>2875000990</v>
      </c>
    </row>
    <row r="3363" spans="1:1">
      <c r="A3363">
        <v>2875001014</v>
      </c>
    </row>
    <row r="3364" spans="1:1">
      <c r="A3364">
        <v>2875001154</v>
      </c>
    </row>
    <row r="3365" spans="1:1">
      <c r="A3365">
        <v>2875001204</v>
      </c>
    </row>
    <row r="3366" spans="1:1">
      <c r="A3366">
        <v>2875001220</v>
      </c>
    </row>
    <row r="3367" spans="1:1">
      <c r="A3367">
        <v>2875001246</v>
      </c>
    </row>
    <row r="3368" spans="1:1">
      <c r="A3368">
        <v>2875001279</v>
      </c>
    </row>
    <row r="3369" spans="1:1">
      <c r="A3369">
        <v>2875001337</v>
      </c>
    </row>
    <row r="3370" spans="1:1">
      <c r="A3370">
        <v>2875001402</v>
      </c>
    </row>
    <row r="3371" spans="1:1">
      <c r="A3371">
        <v>2875001493</v>
      </c>
    </row>
    <row r="3372" spans="1:1">
      <c r="A3372">
        <v>2875001501</v>
      </c>
    </row>
    <row r="3373" spans="1:1">
      <c r="A3373">
        <v>2875001519</v>
      </c>
    </row>
    <row r="3374" spans="1:1">
      <c r="A3374">
        <v>2875001733</v>
      </c>
    </row>
    <row r="3375" spans="1:1">
      <c r="A3375">
        <v>2875001873</v>
      </c>
    </row>
    <row r="3376" spans="1:1">
      <c r="A3376">
        <v>2875001923</v>
      </c>
    </row>
    <row r="3377" spans="1:1">
      <c r="A3377">
        <v>2875001964</v>
      </c>
    </row>
    <row r="3378" spans="1:1">
      <c r="A3378">
        <v>2875002061</v>
      </c>
    </row>
    <row r="3379" spans="1:1">
      <c r="A3379">
        <v>2875002079</v>
      </c>
    </row>
    <row r="3380" spans="1:1">
      <c r="A3380">
        <v>2875002129</v>
      </c>
    </row>
    <row r="3381" spans="1:1">
      <c r="A3381">
        <v>2875002160</v>
      </c>
    </row>
    <row r="3382" spans="1:1">
      <c r="A3382">
        <v>2875002194</v>
      </c>
    </row>
    <row r="3383" spans="1:1">
      <c r="A3383">
        <v>2875002228</v>
      </c>
    </row>
    <row r="3384" spans="1:1">
      <c r="A3384">
        <v>2875002244</v>
      </c>
    </row>
    <row r="3385" spans="1:1">
      <c r="A3385">
        <v>2875002251</v>
      </c>
    </row>
    <row r="3386" spans="1:1">
      <c r="A3386">
        <v>2875002269</v>
      </c>
    </row>
    <row r="3387" spans="1:1">
      <c r="A3387">
        <v>2875002301</v>
      </c>
    </row>
    <row r="3388" spans="1:1">
      <c r="A3388">
        <v>2875002319</v>
      </c>
    </row>
    <row r="3389" spans="1:1">
      <c r="A3389">
        <v>2875002335</v>
      </c>
    </row>
    <row r="3390" spans="1:1">
      <c r="A3390">
        <v>2875002376</v>
      </c>
    </row>
    <row r="3391" spans="1:1">
      <c r="A3391">
        <v>2875002384</v>
      </c>
    </row>
    <row r="3392" spans="1:1">
      <c r="A3392">
        <v>2875002434</v>
      </c>
    </row>
    <row r="3393" spans="1:1">
      <c r="A3393">
        <v>2875002483</v>
      </c>
    </row>
    <row r="3394" spans="1:1">
      <c r="A3394">
        <v>2875002574</v>
      </c>
    </row>
    <row r="3395" spans="1:1">
      <c r="A3395">
        <v>2875002582</v>
      </c>
    </row>
    <row r="3396" spans="1:1">
      <c r="A3396">
        <v>2875002590</v>
      </c>
    </row>
    <row r="3397" spans="1:1">
      <c r="A3397">
        <v>2875002608</v>
      </c>
    </row>
    <row r="3398" spans="1:1">
      <c r="A3398">
        <v>2875002624</v>
      </c>
    </row>
    <row r="3399" spans="1:1">
      <c r="A3399">
        <v>2875002665</v>
      </c>
    </row>
    <row r="3400" spans="1:1">
      <c r="A3400">
        <v>2875002673</v>
      </c>
    </row>
    <row r="3401" spans="1:1">
      <c r="A3401">
        <v>2875002681</v>
      </c>
    </row>
    <row r="3402" spans="1:1">
      <c r="A3402">
        <v>2875002756</v>
      </c>
    </row>
    <row r="3403" spans="1:1">
      <c r="A3403">
        <v>2875002772</v>
      </c>
    </row>
    <row r="3404" spans="1:1">
      <c r="A3404">
        <v>2875002780</v>
      </c>
    </row>
    <row r="3405" spans="1:1">
      <c r="A3405">
        <v>2875002806</v>
      </c>
    </row>
    <row r="3406" spans="1:1">
      <c r="A3406">
        <v>2875002871</v>
      </c>
    </row>
    <row r="3407" spans="1:1">
      <c r="A3407">
        <v>2875002913</v>
      </c>
    </row>
    <row r="3408" spans="1:1">
      <c r="A3408">
        <v>2875002921</v>
      </c>
    </row>
    <row r="3409" spans="1:1">
      <c r="A3409">
        <v>2875002939</v>
      </c>
    </row>
    <row r="3410" spans="1:1">
      <c r="A3410">
        <v>2875002988</v>
      </c>
    </row>
    <row r="3411" spans="1:1">
      <c r="A3411">
        <v>2875002996</v>
      </c>
    </row>
    <row r="3412" spans="1:1">
      <c r="A3412">
        <v>2875003051</v>
      </c>
    </row>
    <row r="3413" spans="1:1">
      <c r="A3413">
        <v>2875003069</v>
      </c>
    </row>
    <row r="3414" spans="1:1">
      <c r="A3414">
        <v>2875003077</v>
      </c>
    </row>
    <row r="3415" spans="1:1">
      <c r="A3415">
        <v>2875003143</v>
      </c>
    </row>
    <row r="3416" spans="1:1">
      <c r="A3416">
        <v>2875003168</v>
      </c>
    </row>
    <row r="3417" spans="1:1">
      <c r="A3417">
        <v>2875003218</v>
      </c>
    </row>
    <row r="3418" spans="1:1">
      <c r="A3418">
        <v>2875003234</v>
      </c>
    </row>
    <row r="3419" spans="1:1">
      <c r="A3419">
        <v>2875003267</v>
      </c>
    </row>
    <row r="3420" spans="1:1">
      <c r="A3420">
        <v>2875003275</v>
      </c>
    </row>
    <row r="3421" spans="1:1">
      <c r="A3421">
        <v>2875003333</v>
      </c>
    </row>
    <row r="3422" spans="1:1">
      <c r="A3422">
        <v>2875003366</v>
      </c>
    </row>
    <row r="3423" spans="1:1">
      <c r="A3423">
        <v>2875003374</v>
      </c>
    </row>
    <row r="3424" spans="1:1">
      <c r="A3424">
        <v>2875003382</v>
      </c>
    </row>
    <row r="3425" spans="1:1">
      <c r="A3425">
        <v>2875003432</v>
      </c>
    </row>
    <row r="3426" spans="1:1">
      <c r="A3426">
        <v>2875003440</v>
      </c>
    </row>
    <row r="3427" spans="1:1">
      <c r="A3427">
        <v>2875003465</v>
      </c>
    </row>
    <row r="3428" spans="1:1">
      <c r="A3428">
        <v>2875003473</v>
      </c>
    </row>
    <row r="3429" spans="1:1">
      <c r="A3429">
        <v>2875003481</v>
      </c>
    </row>
    <row r="3430" spans="1:1">
      <c r="A3430">
        <v>2875003499</v>
      </c>
    </row>
    <row r="3431" spans="1:1">
      <c r="A3431">
        <v>2875003507</v>
      </c>
    </row>
    <row r="3432" spans="1:1">
      <c r="A3432">
        <v>2875003515</v>
      </c>
    </row>
    <row r="3433" spans="1:1">
      <c r="A3433">
        <v>2875003556</v>
      </c>
    </row>
    <row r="3434" spans="1:1">
      <c r="A3434">
        <v>2875003572</v>
      </c>
    </row>
    <row r="3435" spans="1:1">
      <c r="A3435">
        <v>2875003580</v>
      </c>
    </row>
    <row r="3436" spans="1:1">
      <c r="A3436">
        <v>2875003598</v>
      </c>
    </row>
    <row r="3437" spans="1:1">
      <c r="A3437">
        <v>2875003606</v>
      </c>
    </row>
    <row r="3438" spans="1:1">
      <c r="A3438">
        <v>2875003663</v>
      </c>
    </row>
    <row r="3439" spans="1:1">
      <c r="A3439">
        <v>2875003689</v>
      </c>
    </row>
    <row r="3440" spans="1:1">
      <c r="A3440">
        <v>2875003697</v>
      </c>
    </row>
    <row r="3441" spans="1:1">
      <c r="A3441">
        <v>2875003721</v>
      </c>
    </row>
    <row r="3442" spans="1:1">
      <c r="A3442">
        <v>2875003754</v>
      </c>
    </row>
    <row r="3443" spans="1:1">
      <c r="A3443">
        <v>2875003796</v>
      </c>
    </row>
    <row r="3444" spans="1:1">
      <c r="A3444">
        <v>2875003820</v>
      </c>
    </row>
    <row r="3445" spans="1:1">
      <c r="A3445">
        <v>2875003846</v>
      </c>
    </row>
    <row r="3446" spans="1:1">
      <c r="A3446">
        <v>2875003853</v>
      </c>
    </row>
    <row r="3447" spans="1:1">
      <c r="A3447">
        <v>2875003879</v>
      </c>
    </row>
    <row r="3448" spans="1:1">
      <c r="A3448">
        <v>2875003887</v>
      </c>
    </row>
    <row r="3449" spans="1:1">
      <c r="A3449">
        <v>2875003903</v>
      </c>
    </row>
    <row r="3450" spans="1:1">
      <c r="A3450">
        <v>2875003911</v>
      </c>
    </row>
    <row r="3451" spans="1:1">
      <c r="A3451">
        <v>2875003929</v>
      </c>
    </row>
    <row r="3452" spans="1:1">
      <c r="A3452">
        <v>2875003937</v>
      </c>
    </row>
    <row r="3453" spans="1:1">
      <c r="A3453">
        <v>2875003945</v>
      </c>
    </row>
    <row r="3454" spans="1:1">
      <c r="A3454">
        <v>2875003952</v>
      </c>
    </row>
    <row r="3455" spans="1:1">
      <c r="A3455">
        <v>2875003960</v>
      </c>
    </row>
    <row r="3456" spans="1:1">
      <c r="A3456">
        <v>2875003986</v>
      </c>
    </row>
    <row r="3457" spans="1:1">
      <c r="A3457">
        <v>2875003994</v>
      </c>
    </row>
    <row r="3458" spans="1:1">
      <c r="A3458">
        <v>2875004034</v>
      </c>
    </row>
    <row r="3459" spans="1:1">
      <c r="A3459">
        <v>2875004042</v>
      </c>
    </row>
    <row r="3460" spans="1:1">
      <c r="A3460">
        <v>2875004059</v>
      </c>
    </row>
    <row r="3461" spans="1:1">
      <c r="A3461">
        <v>2875004075</v>
      </c>
    </row>
    <row r="3462" spans="1:1">
      <c r="A3462">
        <v>2875004083</v>
      </c>
    </row>
    <row r="3463" spans="1:1">
      <c r="A3463">
        <v>2875004091</v>
      </c>
    </row>
    <row r="3464" spans="1:1">
      <c r="A3464">
        <v>2875004109</v>
      </c>
    </row>
    <row r="3465" spans="1:1">
      <c r="A3465">
        <v>2875004166</v>
      </c>
    </row>
    <row r="3466" spans="1:1">
      <c r="A3466">
        <v>2875004190</v>
      </c>
    </row>
    <row r="3467" spans="1:1">
      <c r="A3467">
        <v>2875004232</v>
      </c>
    </row>
    <row r="3468" spans="1:1">
      <c r="A3468">
        <v>2875004281</v>
      </c>
    </row>
    <row r="3469" spans="1:1">
      <c r="A3469">
        <v>2875100063</v>
      </c>
    </row>
    <row r="3470" spans="1:1">
      <c r="A3470">
        <v>2875100386</v>
      </c>
    </row>
    <row r="3471" spans="1:1">
      <c r="A3471">
        <v>2875100394</v>
      </c>
    </row>
    <row r="3472" spans="1:1">
      <c r="A3472">
        <v>2875100410</v>
      </c>
    </row>
    <row r="3473" spans="1:1">
      <c r="A3473">
        <v>2875100428</v>
      </c>
    </row>
    <row r="3474" spans="1:1">
      <c r="A3474">
        <v>2875100519</v>
      </c>
    </row>
    <row r="3475" spans="1:1">
      <c r="A3475">
        <v>2875100584</v>
      </c>
    </row>
    <row r="3476" spans="1:1">
      <c r="A3476">
        <v>2875100600</v>
      </c>
    </row>
    <row r="3477" spans="1:1">
      <c r="A3477">
        <v>2875100634</v>
      </c>
    </row>
    <row r="3478" spans="1:1">
      <c r="A3478">
        <v>2875100659</v>
      </c>
    </row>
    <row r="3479" spans="1:1">
      <c r="A3479">
        <v>2875100667</v>
      </c>
    </row>
    <row r="3480" spans="1:1">
      <c r="A3480">
        <v>2875100808</v>
      </c>
    </row>
    <row r="3481" spans="1:1">
      <c r="A3481">
        <v>2875100873</v>
      </c>
    </row>
    <row r="3482" spans="1:1">
      <c r="A3482">
        <v>2875100915</v>
      </c>
    </row>
    <row r="3483" spans="1:1">
      <c r="A3483">
        <v>2875100931</v>
      </c>
    </row>
    <row r="3484" spans="1:1">
      <c r="A3484">
        <v>2875100949</v>
      </c>
    </row>
    <row r="3485" spans="1:1">
      <c r="A3485">
        <v>2875100972</v>
      </c>
    </row>
    <row r="3486" spans="1:1">
      <c r="A3486">
        <v>2875101004</v>
      </c>
    </row>
    <row r="3487" spans="1:1">
      <c r="A3487">
        <v>2875101012</v>
      </c>
    </row>
    <row r="3488" spans="1:1">
      <c r="A3488">
        <v>2875101020</v>
      </c>
    </row>
    <row r="3489" spans="1:1">
      <c r="A3489">
        <v>2875101202</v>
      </c>
    </row>
    <row r="3490" spans="1:1">
      <c r="A3490">
        <v>2875101301</v>
      </c>
    </row>
    <row r="3491" spans="1:1">
      <c r="A3491">
        <v>2875101392</v>
      </c>
    </row>
    <row r="3492" spans="1:1">
      <c r="A3492">
        <v>2875101467</v>
      </c>
    </row>
    <row r="3493" spans="1:1">
      <c r="A3493">
        <v>2875101475</v>
      </c>
    </row>
    <row r="3494" spans="1:1">
      <c r="A3494">
        <v>2875101566</v>
      </c>
    </row>
    <row r="3495" spans="1:1">
      <c r="A3495">
        <v>2875101590</v>
      </c>
    </row>
    <row r="3496" spans="1:1">
      <c r="A3496">
        <v>2875101806</v>
      </c>
    </row>
    <row r="3497" spans="1:1">
      <c r="A3497">
        <v>2875101962</v>
      </c>
    </row>
    <row r="3498" spans="1:1">
      <c r="A3498">
        <v>2875102002</v>
      </c>
    </row>
    <row r="3499" spans="1:1">
      <c r="A3499">
        <v>2875102028</v>
      </c>
    </row>
    <row r="3500" spans="1:1">
      <c r="A3500">
        <v>2875102036</v>
      </c>
    </row>
    <row r="3501" spans="1:1">
      <c r="A3501">
        <v>2875102069</v>
      </c>
    </row>
    <row r="3502" spans="1:1">
      <c r="A3502">
        <v>2875102093</v>
      </c>
    </row>
    <row r="3503" spans="1:1">
      <c r="A3503">
        <v>2875102168</v>
      </c>
    </row>
    <row r="3504" spans="1:1">
      <c r="A3504">
        <v>2875102192</v>
      </c>
    </row>
    <row r="3505" spans="1:1">
      <c r="A3505">
        <v>2875102200</v>
      </c>
    </row>
    <row r="3506" spans="1:1">
      <c r="A3506">
        <v>2875102283</v>
      </c>
    </row>
    <row r="3507" spans="1:1">
      <c r="A3507">
        <v>2875102291</v>
      </c>
    </row>
    <row r="3508" spans="1:1">
      <c r="A3508">
        <v>2875102374</v>
      </c>
    </row>
    <row r="3509" spans="1:1">
      <c r="A3509">
        <v>2875102465</v>
      </c>
    </row>
    <row r="3510" spans="1:1">
      <c r="A3510">
        <v>2875102473</v>
      </c>
    </row>
    <row r="3511" spans="1:1">
      <c r="A3511">
        <v>2875102499</v>
      </c>
    </row>
    <row r="3512" spans="1:1">
      <c r="A3512">
        <v>2875102515</v>
      </c>
    </row>
    <row r="3513" spans="1:1">
      <c r="A3513">
        <v>2875102697</v>
      </c>
    </row>
    <row r="3514" spans="1:1">
      <c r="A3514">
        <v>2875102713</v>
      </c>
    </row>
    <row r="3515" spans="1:1">
      <c r="A3515">
        <v>2875102754</v>
      </c>
    </row>
    <row r="3516" spans="1:1">
      <c r="A3516">
        <v>2875102762</v>
      </c>
    </row>
    <row r="3517" spans="1:1">
      <c r="A3517">
        <v>2875102770</v>
      </c>
    </row>
    <row r="3518" spans="1:1">
      <c r="A3518">
        <v>2875102788</v>
      </c>
    </row>
    <row r="3519" spans="1:1">
      <c r="A3519">
        <v>2875102812</v>
      </c>
    </row>
    <row r="3520" spans="1:1">
      <c r="A3520">
        <v>2875102846</v>
      </c>
    </row>
    <row r="3521" spans="1:1">
      <c r="A3521">
        <v>2875102895</v>
      </c>
    </row>
    <row r="3522" spans="1:1">
      <c r="A3522">
        <v>2875102903</v>
      </c>
    </row>
    <row r="3523" spans="1:1">
      <c r="A3523">
        <v>2875102978</v>
      </c>
    </row>
    <row r="3524" spans="1:1">
      <c r="A3524">
        <v>2875103059</v>
      </c>
    </row>
    <row r="3525" spans="1:1">
      <c r="A3525">
        <v>2875103141</v>
      </c>
    </row>
    <row r="3526" spans="1:1">
      <c r="A3526">
        <v>2875103166</v>
      </c>
    </row>
    <row r="3527" spans="1:1">
      <c r="A3527">
        <v>2875103182</v>
      </c>
    </row>
    <row r="3528" spans="1:1">
      <c r="A3528">
        <v>2875103216</v>
      </c>
    </row>
    <row r="3529" spans="1:1">
      <c r="A3529">
        <v>2875103224</v>
      </c>
    </row>
    <row r="3530" spans="1:1">
      <c r="A3530">
        <v>2875103257</v>
      </c>
    </row>
    <row r="3531" spans="1:1">
      <c r="A3531">
        <v>2875103356</v>
      </c>
    </row>
    <row r="3532" spans="1:1">
      <c r="A3532">
        <v>2875103380</v>
      </c>
    </row>
    <row r="3533" spans="1:1">
      <c r="A3533">
        <v>2875103414</v>
      </c>
    </row>
    <row r="3534" spans="1:1">
      <c r="A3534">
        <v>2875103422</v>
      </c>
    </row>
    <row r="3535" spans="1:1">
      <c r="A3535">
        <v>2875103497</v>
      </c>
    </row>
    <row r="3536" spans="1:1">
      <c r="A3536">
        <v>2875103505</v>
      </c>
    </row>
    <row r="3537" spans="1:1">
      <c r="A3537">
        <v>2875103513</v>
      </c>
    </row>
    <row r="3538" spans="1:1">
      <c r="A3538">
        <v>2875103521</v>
      </c>
    </row>
    <row r="3539" spans="1:1">
      <c r="A3539">
        <v>2875103596</v>
      </c>
    </row>
    <row r="3540" spans="1:1">
      <c r="A3540">
        <v>2875103604</v>
      </c>
    </row>
    <row r="3541" spans="1:1">
      <c r="A3541">
        <v>2875103638</v>
      </c>
    </row>
    <row r="3542" spans="1:1">
      <c r="A3542">
        <v>2875103679</v>
      </c>
    </row>
    <row r="3543" spans="1:1">
      <c r="A3543">
        <v>2875103687</v>
      </c>
    </row>
    <row r="3544" spans="1:1">
      <c r="A3544">
        <v>2875103810</v>
      </c>
    </row>
    <row r="3545" spans="1:1">
      <c r="A3545">
        <v>2875103836</v>
      </c>
    </row>
    <row r="3546" spans="1:1">
      <c r="A3546">
        <v>2875103844</v>
      </c>
    </row>
    <row r="3547" spans="1:1">
      <c r="A3547">
        <v>2875104073</v>
      </c>
    </row>
    <row r="3548" spans="1:1">
      <c r="A3548">
        <v>2875104099</v>
      </c>
    </row>
    <row r="3549" spans="1:1">
      <c r="A3549">
        <v>2875104107</v>
      </c>
    </row>
    <row r="3550" spans="1:1">
      <c r="A3550">
        <v>2875104115</v>
      </c>
    </row>
    <row r="3551" spans="1:1">
      <c r="A3551">
        <v>2875104123</v>
      </c>
    </row>
    <row r="3552" spans="1:1">
      <c r="A3552">
        <v>2875104214</v>
      </c>
    </row>
    <row r="3553" spans="1:1">
      <c r="A3553">
        <v>2875104255</v>
      </c>
    </row>
    <row r="3554" spans="1:1">
      <c r="A3554">
        <v>2875104271</v>
      </c>
    </row>
    <row r="3555" spans="1:1">
      <c r="A3555">
        <v>2875104347</v>
      </c>
    </row>
    <row r="3556" spans="1:1">
      <c r="A3556">
        <v>2875104354</v>
      </c>
    </row>
    <row r="3557" spans="1:1">
      <c r="A3557">
        <v>2875104388</v>
      </c>
    </row>
    <row r="3558" spans="1:1">
      <c r="A3558">
        <v>2875104461</v>
      </c>
    </row>
    <row r="3559" spans="1:1">
      <c r="A3559">
        <v>2875200129</v>
      </c>
    </row>
    <row r="3560" spans="1:1">
      <c r="A3560">
        <v>2875200137</v>
      </c>
    </row>
    <row r="3561" spans="1:1">
      <c r="A3561">
        <v>2875200301</v>
      </c>
    </row>
    <row r="3562" spans="1:1">
      <c r="A3562">
        <v>2875200319</v>
      </c>
    </row>
    <row r="3563" spans="1:1">
      <c r="A3563">
        <v>2875200327</v>
      </c>
    </row>
    <row r="3564" spans="1:1">
      <c r="A3564">
        <v>2875200335</v>
      </c>
    </row>
    <row r="3565" spans="1:1">
      <c r="A3565">
        <v>2875200343</v>
      </c>
    </row>
    <row r="3566" spans="1:1">
      <c r="A3566">
        <v>2875200350</v>
      </c>
    </row>
    <row r="3567" spans="1:1">
      <c r="A3567">
        <v>2875200368</v>
      </c>
    </row>
    <row r="3568" spans="1:1">
      <c r="A3568">
        <v>2875200392</v>
      </c>
    </row>
    <row r="3569" spans="1:1">
      <c r="A3569">
        <v>2875200467</v>
      </c>
    </row>
    <row r="3570" spans="1:1">
      <c r="A3570">
        <v>2875200483</v>
      </c>
    </row>
    <row r="3571" spans="1:1">
      <c r="A3571">
        <v>2875200491</v>
      </c>
    </row>
    <row r="3572" spans="1:1">
      <c r="A3572">
        <v>2875200533</v>
      </c>
    </row>
    <row r="3573" spans="1:1">
      <c r="A3573">
        <v>2875200541</v>
      </c>
    </row>
    <row r="3574" spans="1:1">
      <c r="A3574">
        <v>2875200608</v>
      </c>
    </row>
    <row r="3575" spans="1:1">
      <c r="A3575">
        <v>2875200624</v>
      </c>
    </row>
    <row r="3576" spans="1:1">
      <c r="A3576">
        <v>2875200657</v>
      </c>
    </row>
    <row r="3577" spans="1:1">
      <c r="A3577">
        <v>2875200665</v>
      </c>
    </row>
    <row r="3578" spans="1:1">
      <c r="A3578">
        <v>2875200673</v>
      </c>
    </row>
    <row r="3579" spans="1:1">
      <c r="A3579">
        <v>2875200707</v>
      </c>
    </row>
    <row r="3580" spans="1:1">
      <c r="A3580">
        <v>2875200715</v>
      </c>
    </row>
    <row r="3581" spans="1:1">
      <c r="A3581">
        <v>2875200723</v>
      </c>
    </row>
    <row r="3582" spans="1:1">
      <c r="A3582">
        <v>2875200731</v>
      </c>
    </row>
    <row r="3583" spans="1:1">
      <c r="A3583">
        <v>2875200749</v>
      </c>
    </row>
    <row r="3584" spans="1:1">
      <c r="A3584">
        <v>2875200756</v>
      </c>
    </row>
    <row r="3585" spans="1:1">
      <c r="A3585">
        <v>2875200863</v>
      </c>
    </row>
    <row r="3586" spans="1:1">
      <c r="A3586">
        <v>2875200905</v>
      </c>
    </row>
    <row r="3587" spans="1:1">
      <c r="A3587">
        <v>2875200913</v>
      </c>
    </row>
    <row r="3588" spans="1:1">
      <c r="A3588">
        <v>2875200921</v>
      </c>
    </row>
    <row r="3589" spans="1:1">
      <c r="A3589">
        <v>2875201044</v>
      </c>
    </row>
    <row r="3590" spans="1:1">
      <c r="A3590">
        <v>2875201085</v>
      </c>
    </row>
    <row r="3591" spans="1:1">
      <c r="A3591">
        <v>2875201150</v>
      </c>
    </row>
    <row r="3592" spans="1:1">
      <c r="A3592">
        <v>2875201192</v>
      </c>
    </row>
    <row r="3593" spans="1:1">
      <c r="A3593">
        <v>2875201200</v>
      </c>
    </row>
    <row r="3594" spans="1:1">
      <c r="A3594">
        <v>2875201259</v>
      </c>
    </row>
    <row r="3595" spans="1:1">
      <c r="A3595">
        <v>2875201275</v>
      </c>
    </row>
    <row r="3596" spans="1:1">
      <c r="A3596">
        <v>2875201291</v>
      </c>
    </row>
    <row r="3597" spans="1:1">
      <c r="A3597">
        <v>2875201382</v>
      </c>
    </row>
    <row r="3598" spans="1:1">
      <c r="A3598">
        <v>2875201390</v>
      </c>
    </row>
    <row r="3599" spans="1:1">
      <c r="A3599">
        <v>2875201499</v>
      </c>
    </row>
    <row r="3600" spans="1:1">
      <c r="A3600">
        <v>2875201507</v>
      </c>
    </row>
    <row r="3601" spans="1:1">
      <c r="A3601">
        <v>2875201739</v>
      </c>
    </row>
    <row r="3602" spans="1:1">
      <c r="A3602">
        <v>2875201770</v>
      </c>
    </row>
    <row r="3603" spans="1:1">
      <c r="A3603">
        <v>2875201796</v>
      </c>
    </row>
    <row r="3604" spans="1:1">
      <c r="A3604">
        <v>2875201804</v>
      </c>
    </row>
    <row r="3605" spans="1:1">
      <c r="A3605">
        <v>2875201861</v>
      </c>
    </row>
    <row r="3606" spans="1:1">
      <c r="A3606">
        <v>2875202018</v>
      </c>
    </row>
    <row r="3607" spans="1:1">
      <c r="A3607">
        <v>2875202125</v>
      </c>
    </row>
    <row r="3608" spans="1:1">
      <c r="A3608">
        <v>2875202323</v>
      </c>
    </row>
    <row r="3609" spans="1:1">
      <c r="A3609">
        <v>2875202331</v>
      </c>
    </row>
    <row r="3610" spans="1:1">
      <c r="A3610">
        <v>2875202380</v>
      </c>
    </row>
    <row r="3611" spans="1:1">
      <c r="A3611">
        <v>2875202414</v>
      </c>
    </row>
    <row r="3612" spans="1:1">
      <c r="A3612">
        <v>2875202463</v>
      </c>
    </row>
    <row r="3613" spans="1:1">
      <c r="A3613">
        <v>2875202489</v>
      </c>
    </row>
    <row r="3614" spans="1:1">
      <c r="A3614">
        <v>2875202539</v>
      </c>
    </row>
    <row r="3615" spans="1:1">
      <c r="A3615">
        <v>2875202612</v>
      </c>
    </row>
    <row r="3616" spans="1:1">
      <c r="A3616">
        <v>2875202646</v>
      </c>
    </row>
    <row r="3617" spans="1:1">
      <c r="A3617">
        <v>2875202679</v>
      </c>
    </row>
    <row r="3618" spans="1:1">
      <c r="A3618">
        <v>2875202778</v>
      </c>
    </row>
    <row r="3619" spans="1:1">
      <c r="A3619">
        <v>2875202786</v>
      </c>
    </row>
    <row r="3620" spans="1:1">
      <c r="A3620">
        <v>2875202802</v>
      </c>
    </row>
    <row r="3621" spans="1:1">
      <c r="A3621">
        <v>2875202836</v>
      </c>
    </row>
    <row r="3622" spans="1:1">
      <c r="A3622">
        <v>2875202943</v>
      </c>
    </row>
    <row r="3623" spans="1:1">
      <c r="A3623">
        <v>2875203008</v>
      </c>
    </row>
    <row r="3624" spans="1:1">
      <c r="A3624">
        <v>2875203024</v>
      </c>
    </row>
    <row r="3625" spans="1:1">
      <c r="A3625">
        <v>2875203073</v>
      </c>
    </row>
    <row r="3626" spans="1:1">
      <c r="A3626">
        <v>2875203099</v>
      </c>
    </row>
    <row r="3627" spans="1:1">
      <c r="A3627">
        <v>2875203107</v>
      </c>
    </row>
    <row r="3628" spans="1:1">
      <c r="A3628">
        <v>2875203123</v>
      </c>
    </row>
    <row r="3629" spans="1:1">
      <c r="A3629">
        <v>2875203172</v>
      </c>
    </row>
    <row r="3630" spans="1:1">
      <c r="A3630">
        <v>2875203180</v>
      </c>
    </row>
    <row r="3631" spans="1:1">
      <c r="A3631">
        <v>2875203198</v>
      </c>
    </row>
    <row r="3632" spans="1:1">
      <c r="A3632">
        <v>2875203214</v>
      </c>
    </row>
    <row r="3633" spans="1:1">
      <c r="A3633">
        <v>2875203230</v>
      </c>
    </row>
    <row r="3634" spans="1:1">
      <c r="A3634">
        <v>2875203255</v>
      </c>
    </row>
    <row r="3635" spans="1:1">
      <c r="A3635">
        <v>2875203289</v>
      </c>
    </row>
    <row r="3636" spans="1:1">
      <c r="A3636">
        <v>2875203297</v>
      </c>
    </row>
    <row r="3637" spans="1:1">
      <c r="A3637">
        <v>2875203305</v>
      </c>
    </row>
    <row r="3638" spans="1:1">
      <c r="A3638">
        <v>2875203321</v>
      </c>
    </row>
    <row r="3639" spans="1:1">
      <c r="A3639">
        <v>2875203388</v>
      </c>
    </row>
    <row r="3640" spans="1:1">
      <c r="A3640">
        <v>2875203412</v>
      </c>
    </row>
    <row r="3641" spans="1:1">
      <c r="A3641">
        <v>2875203420</v>
      </c>
    </row>
    <row r="3642" spans="1:1">
      <c r="A3642">
        <v>2875203511</v>
      </c>
    </row>
    <row r="3643" spans="1:1">
      <c r="A3643">
        <v>2875203537</v>
      </c>
    </row>
    <row r="3644" spans="1:1">
      <c r="A3644">
        <v>2875203560</v>
      </c>
    </row>
    <row r="3645" spans="1:1">
      <c r="A3645">
        <v>2875203586</v>
      </c>
    </row>
    <row r="3646" spans="1:1">
      <c r="A3646">
        <v>2875203594</v>
      </c>
    </row>
    <row r="3647" spans="1:1">
      <c r="A3647">
        <v>2875203693</v>
      </c>
    </row>
    <row r="3648" spans="1:1">
      <c r="A3648">
        <v>2875203701</v>
      </c>
    </row>
    <row r="3649" spans="1:1">
      <c r="A3649">
        <v>2875203743</v>
      </c>
    </row>
    <row r="3650" spans="1:1">
      <c r="A3650">
        <v>2875203818</v>
      </c>
    </row>
    <row r="3651" spans="1:1">
      <c r="A3651">
        <v>2875203867</v>
      </c>
    </row>
    <row r="3652" spans="1:1">
      <c r="A3652">
        <v>2875203891</v>
      </c>
    </row>
    <row r="3653" spans="1:1">
      <c r="A3653">
        <v>2875203925</v>
      </c>
    </row>
    <row r="3654" spans="1:1">
      <c r="A3654">
        <v>2875203974</v>
      </c>
    </row>
    <row r="3655" spans="1:1">
      <c r="A3655">
        <v>2875204006</v>
      </c>
    </row>
    <row r="3656" spans="1:1">
      <c r="A3656">
        <v>2875204030</v>
      </c>
    </row>
    <row r="3657" spans="1:1">
      <c r="A3657">
        <v>2875204048</v>
      </c>
    </row>
    <row r="3658" spans="1:1">
      <c r="A3658">
        <v>2875204097</v>
      </c>
    </row>
    <row r="3659" spans="1:1">
      <c r="A3659">
        <v>2875204105</v>
      </c>
    </row>
    <row r="3660" spans="1:1">
      <c r="A3660">
        <v>2875204139</v>
      </c>
    </row>
    <row r="3661" spans="1:1">
      <c r="A3661">
        <v>2875204162</v>
      </c>
    </row>
    <row r="3662" spans="1:1">
      <c r="A3662">
        <v>2875204188</v>
      </c>
    </row>
    <row r="3663" spans="1:1">
      <c r="A3663">
        <v>2875204196</v>
      </c>
    </row>
    <row r="3664" spans="1:1">
      <c r="A3664">
        <v>2875204204</v>
      </c>
    </row>
    <row r="3665" spans="1:1">
      <c r="A3665">
        <v>2875204220</v>
      </c>
    </row>
    <row r="3666" spans="1:1">
      <c r="A3666">
        <v>2875204287</v>
      </c>
    </row>
    <row r="3667" spans="1:1">
      <c r="A3667">
        <v>2875204311</v>
      </c>
    </row>
    <row r="3668" spans="1:1">
      <c r="A3668">
        <v>2875204329</v>
      </c>
    </row>
    <row r="3669" spans="1:1">
      <c r="A3669">
        <v>2875204337</v>
      </c>
    </row>
    <row r="3670" spans="1:1">
      <c r="A3670">
        <v>2875204386</v>
      </c>
    </row>
    <row r="3671" spans="1:1">
      <c r="A3671">
        <v>2875204394</v>
      </c>
    </row>
    <row r="3672" spans="1:1">
      <c r="A3672">
        <v>2875204402</v>
      </c>
    </row>
    <row r="3673" spans="1:1">
      <c r="A3673">
        <v>2875204436</v>
      </c>
    </row>
    <row r="3674" spans="1:1">
      <c r="A3674">
        <v>2875204493</v>
      </c>
    </row>
    <row r="3675" spans="1:1">
      <c r="A3675">
        <v>2875204519</v>
      </c>
    </row>
    <row r="3676" spans="1:1">
      <c r="A3676">
        <v>2875204543</v>
      </c>
    </row>
    <row r="3677" spans="1:1">
      <c r="A3677">
        <v>2875204584</v>
      </c>
    </row>
    <row r="3678" spans="1:1">
      <c r="A3678">
        <v>2875204618</v>
      </c>
    </row>
    <row r="3679" spans="1:1">
      <c r="A3679">
        <v>2875204659</v>
      </c>
    </row>
    <row r="3680" spans="1:1">
      <c r="A3680">
        <v>2875204683</v>
      </c>
    </row>
    <row r="3681" spans="1:1">
      <c r="A3681">
        <v>2875204691</v>
      </c>
    </row>
    <row r="3682" spans="1:1">
      <c r="A3682">
        <v>2875204709</v>
      </c>
    </row>
    <row r="3683" spans="1:1">
      <c r="A3683">
        <v>2875204766</v>
      </c>
    </row>
    <row r="3684" spans="1:1">
      <c r="A3684">
        <v>2875204774</v>
      </c>
    </row>
    <row r="3685" spans="1:1">
      <c r="A3685">
        <v>2875204782</v>
      </c>
    </row>
    <row r="3686" spans="1:1">
      <c r="A3686">
        <v>2875204790</v>
      </c>
    </row>
    <row r="3687" spans="1:1">
      <c r="A3687">
        <v>2875204832</v>
      </c>
    </row>
    <row r="3688" spans="1:1">
      <c r="A3688">
        <v>2875204840</v>
      </c>
    </row>
    <row r="3689" spans="1:1">
      <c r="A3689">
        <v>2875204857</v>
      </c>
    </row>
    <row r="3690" spans="1:1">
      <c r="A3690">
        <v>2875204873</v>
      </c>
    </row>
    <row r="3691" spans="1:1">
      <c r="A3691">
        <v>2875204881</v>
      </c>
    </row>
    <row r="3692" spans="1:1">
      <c r="A3692">
        <v>2875204923</v>
      </c>
    </row>
    <row r="3693" spans="1:1">
      <c r="A3693">
        <v>2875204949</v>
      </c>
    </row>
    <row r="3694" spans="1:1">
      <c r="A3694">
        <v>2875204956</v>
      </c>
    </row>
    <row r="3695" spans="1:1">
      <c r="A3695">
        <v>2875204964</v>
      </c>
    </row>
    <row r="3696" spans="1:1">
      <c r="A3696">
        <v>2875204972</v>
      </c>
    </row>
    <row r="3697" spans="1:1">
      <c r="A3697">
        <v>2875204980</v>
      </c>
    </row>
    <row r="3698" spans="1:1">
      <c r="A3698">
        <v>2875205003</v>
      </c>
    </row>
    <row r="3699" spans="1:1">
      <c r="A3699">
        <v>2875205029</v>
      </c>
    </row>
    <row r="3700" spans="1:1">
      <c r="A3700">
        <v>2875205052</v>
      </c>
    </row>
    <row r="3701" spans="1:1">
      <c r="A3701">
        <v>2875205060</v>
      </c>
    </row>
    <row r="3702" spans="1:1">
      <c r="A3702">
        <v>2875205078</v>
      </c>
    </row>
    <row r="3703" spans="1:1">
      <c r="A3703">
        <v>2875205086</v>
      </c>
    </row>
    <row r="3704" spans="1:1">
      <c r="A3704">
        <v>2875205094</v>
      </c>
    </row>
    <row r="3705" spans="1:1">
      <c r="A3705">
        <v>2875205151</v>
      </c>
    </row>
    <row r="3706" spans="1:1">
      <c r="A3706">
        <v>2875205185</v>
      </c>
    </row>
    <row r="3707" spans="1:1">
      <c r="A3707">
        <v>2875205227</v>
      </c>
    </row>
    <row r="3708" spans="1:1">
      <c r="A3708">
        <v>2875205292</v>
      </c>
    </row>
    <row r="3709" spans="1:1">
      <c r="A3709">
        <v>2875205367</v>
      </c>
    </row>
    <row r="3710" spans="1:1">
      <c r="A3710">
        <v>2880900010</v>
      </c>
    </row>
    <row r="3711" spans="1:1">
      <c r="A3711">
        <v>2880900028</v>
      </c>
    </row>
    <row r="3712" spans="1:1">
      <c r="A3712">
        <v>2880900036</v>
      </c>
    </row>
    <row r="3713" spans="1:1">
      <c r="A3713">
        <v>2880900069</v>
      </c>
    </row>
    <row r="3714" spans="1:1">
      <c r="A3714">
        <v>2881100024</v>
      </c>
    </row>
    <row r="3715" spans="1:1">
      <c r="A3715">
        <v>2883400026</v>
      </c>
    </row>
    <row r="3716" spans="1:1">
      <c r="A3716">
        <v>2890100056</v>
      </c>
    </row>
    <row r="3717" spans="1:1">
      <c r="A3717">
        <v>2890100080</v>
      </c>
    </row>
    <row r="3718" spans="1:1">
      <c r="A3718">
        <v>2890100098</v>
      </c>
    </row>
    <row r="3719" spans="1:1">
      <c r="A3719">
        <v>2890100106</v>
      </c>
    </row>
    <row r="3720" spans="1:1">
      <c r="A3720">
        <v>2890100114</v>
      </c>
    </row>
    <row r="3721" spans="1:1">
      <c r="A3721">
        <v>2890100189</v>
      </c>
    </row>
    <row r="3722" spans="1:1">
      <c r="A3722">
        <v>2890100221</v>
      </c>
    </row>
    <row r="3723" spans="1:1">
      <c r="A3723">
        <v>2890100239</v>
      </c>
    </row>
    <row r="3724" spans="1:1">
      <c r="A3724">
        <v>2890100247</v>
      </c>
    </row>
    <row r="3725" spans="1:1">
      <c r="A3725">
        <v>2890100254</v>
      </c>
    </row>
    <row r="3726" spans="1:1">
      <c r="A3726">
        <v>2890100262</v>
      </c>
    </row>
    <row r="3727" spans="1:1">
      <c r="A3727">
        <v>2890100288</v>
      </c>
    </row>
    <row r="3728" spans="1:1">
      <c r="A3728">
        <v>2890100296</v>
      </c>
    </row>
    <row r="3729" spans="1:1">
      <c r="A3729">
        <v>2890100304</v>
      </c>
    </row>
    <row r="3730" spans="1:1">
      <c r="A3730">
        <v>2890100312</v>
      </c>
    </row>
    <row r="3731" spans="1:1">
      <c r="A3731">
        <v>2890100338</v>
      </c>
    </row>
    <row r="3732" spans="1:1">
      <c r="A3732">
        <v>2890100346</v>
      </c>
    </row>
    <row r="3733" spans="1:1">
      <c r="A3733">
        <v>2890100353</v>
      </c>
    </row>
    <row r="3734" spans="1:1">
      <c r="A3734">
        <v>2890100361</v>
      </c>
    </row>
    <row r="3735" spans="1:1">
      <c r="A3735">
        <v>2890100379</v>
      </c>
    </row>
    <row r="3736" spans="1:1">
      <c r="A3736">
        <v>2890100387</v>
      </c>
    </row>
    <row r="3737" spans="1:1">
      <c r="A3737">
        <v>2890100395</v>
      </c>
    </row>
    <row r="3738" spans="1:1">
      <c r="A3738">
        <v>2890100429</v>
      </c>
    </row>
    <row r="3739" spans="1:1">
      <c r="A3739">
        <v>2890100437</v>
      </c>
    </row>
    <row r="3740" spans="1:1">
      <c r="A3740">
        <v>2890100445</v>
      </c>
    </row>
    <row r="3741" spans="1:1">
      <c r="A3741">
        <v>2890100452</v>
      </c>
    </row>
    <row r="3742" spans="1:1">
      <c r="A3742">
        <v>2890200013</v>
      </c>
    </row>
    <row r="3743" spans="1:1">
      <c r="A3743">
        <v>2890200021</v>
      </c>
    </row>
    <row r="3744" spans="1:1">
      <c r="A3744">
        <v>2890200047</v>
      </c>
    </row>
    <row r="3745" spans="1:1">
      <c r="A3745">
        <v>2890200054</v>
      </c>
    </row>
    <row r="3746" spans="1:1">
      <c r="A3746">
        <v>2890200062</v>
      </c>
    </row>
    <row r="3747" spans="1:1">
      <c r="A3747">
        <v>2890200070</v>
      </c>
    </row>
    <row r="3748" spans="1:1">
      <c r="A3748">
        <v>2890200088</v>
      </c>
    </row>
    <row r="3749" spans="1:1">
      <c r="A3749">
        <v>2890200096</v>
      </c>
    </row>
    <row r="3750" spans="1:1">
      <c r="A3750">
        <v>2890200112</v>
      </c>
    </row>
    <row r="3751" spans="1:1">
      <c r="A3751">
        <v>2890200120</v>
      </c>
    </row>
    <row r="3752" spans="1:1">
      <c r="A3752">
        <v>2890200138</v>
      </c>
    </row>
    <row r="3753" spans="1:1">
      <c r="A3753">
        <v>2890200146</v>
      </c>
    </row>
    <row r="3754" spans="1:1">
      <c r="A3754">
        <v>2890200161</v>
      </c>
    </row>
    <row r="3755" spans="1:1">
      <c r="A3755">
        <v>2890200187</v>
      </c>
    </row>
    <row r="3756" spans="1:1">
      <c r="A3756">
        <v>2890200203</v>
      </c>
    </row>
    <row r="3757" spans="1:1">
      <c r="A3757">
        <v>2890200211</v>
      </c>
    </row>
    <row r="3758" spans="1:1">
      <c r="A3758">
        <v>2890200229</v>
      </c>
    </row>
    <row r="3759" spans="1:1">
      <c r="A3759">
        <v>2890200237</v>
      </c>
    </row>
    <row r="3760" spans="1:1">
      <c r="A3760">
        <v>2890500016</v>
      </c>
    </row>
    <row r="3761" spans="1:1">
      <c r="A3761">
        <v>2890500024</v>
      </c>
    </row>
    <row r="3762" spans="1:1">
      <c r="A3762">
        <v>2890500032</v>
      </c>
    </row>
    <row r="3763" spans="1:1">
      <c r="A3763">
        <v>2890500040</v>
      </c>
    </row>
    <row r="3764" spans="1:1">
      <c r="A3764">
        <v>2890500057</v>
      </c>
    </row>
    <row r="3765" spans="1:1">
      <c r="A3765">
        <v>2890500065</v>
      </c>
    </row>
    <row r="3766" spans="1:1">
      <c r="A3766">
        <v>2890500073</v>
      </c>
    </row>
    <row r="3767" spans="1:1">
      <c r="A3767">
        <v>2890500081</v>
      </c>
    </row>
    <row r="3768" spans="1:1">
      <c r="A3768">
        <v>2890500099</v>
      </c>
    </row>
    <row r="3769" spans="1:1">
      <c r="A3769">
        <v>2890500107</v>
      </c>
    </row>
    <row r="3770" spans="1:1">
      <c r="A3770">
        <v>2890500115</v>
      </c>
    </row>
    <row r="3771" spans="1:1">
      <c r="A3771">
        <v>2890500123</v>
      </c>
    </row>
    <row r="3772" spans="1:1">
      <c r="A3772">
        <v>2890500131</v>
      </c>
    </row>
    <row r="3773" spans="1:1">
      <c r="A3773">
        <v>2890500149</v>
      </c>
    </row>
    <row r="3774" spans="1:1">
      <c r="A3774">
        <v>2890500156</v>
      </c>
    </row>
    <row r="3775" spans="1:1">
      <c r="A3775">
        <v>2890500164</v>
      </c>
    </row>
    <row r="3776" spans="1:1">
      <c r="A3776">
        <v>2890500172</v>
      </c>
    </row>
    <row r="3777" spans="1:1">
      <c r="A3777">
        <v>2890500180</v>
      </c>
    </row>
    <row r="3778" spans="1:1">
      <c r="A3778">
        <v>2890500222</v>
      </c>
    </row>
    <row r="3779" spans="1:1">
      <c r="A3779">
        <v>2890500255</v>
      </c>
    </row>
    <row r="3780" spans="1:1">
      <c r="A3780">
        <v>2890500263</v>
      </c>
    </row>
    <row r="3781" spans="1:1">
      <c r="A3781">
        <v>2890500271</v>
      </c>
    </row>
    <row r="3782" spans="1:1">
      <c r="A3782">
        <v>2890500289</v>
      </c>
    </row>
    <row r="3783" spans="1:1">
      <c r="A3783">
        <v>2890600022</v>
      </c>
    </row>
    <row r="3784" spans="1:1">
      <c r="A3784">
        <v>2890600055</v>
      </c>
    </row>
    <row r="3785" spans="1:1">
      <c r="A3785">
        <v>2890600063</v>
      </c>
    </row>
    <row r="3786" spans="1:1">
      <c r="A3786">
        <v>2890600089</v>
      </c>
    </row>
    <row r="3787" spans="1:1">
      <c r="A3787">
        <v>2890600097</v>
      </c>
    </row>
    <row r="3788" spans="1:1">
      <c r="A3788">
        <v>2890600105</v>
      </c>
    </row>
    <row r="3789" spans="1:1">
      <c r="A3789">
        <v>2890600113</v>
      </c>
    </row>
    <row r="3790" spans="1:1">
      <c r="A3790">
        <v>2890600121</v>
      </c>
    </row>
    <row r="3791" spans="1:1">
      <c r="A3791">
        <v>2890600139</v>
      </c>
    </row>
    <row r="3792" spans="1:1">
      <c r="A3792">
        <v>2890600147</v>
      </c>
    </row>
    <row r="3793" spans="1:1">
      <c r="A3793">
        <v>2890600162</v>
      </c>
    </row>
    <row r="3794" spans="1:1">
      <c r="A3794">
        <v>2890600170</v>
      </c>
    </row>
    <row r="3795" spans="1:1">
      <c r="A3795">
        <v>2890600188</v>
      </c>
    </row>
    <row r="3796" spans="1:1">
      <c r="A3796">
        <v>2890600196</v>
      </c>
    </row>
    <row r="3797" spans="1:1">
      <c r="A3797">
        <v>2890600204</v>
      </c>
    </row>
    <row r="3798" spans="1:1">
      <c r="A3798">
        <v>2890600220</v>
      </c>
    </row>
    <row r="3799" spans="1:1">
      <c r="A3799">
        <v>2890600238</v>
      </c>
    </row>
    <row r="3800" spans="1:1">
      <c r="A3800">
        <v>2890600246</v>
      </c>
    </row>
    <row r="3801" spans="1:1">
      <c r="A3801">
        <v>2890600253</v>
      </c>
    </row>
    <row r="3802" spans="1:1">
      <c r="A3802">
        <v>2890600295</v>
      </c>
    </row>
    <row r="3803" spans="1:1">
      <c r="A3803">
        <v>2890600303</v>
      </c>
    </row>
    <row r="3804" spans="1:1">
      <c r="A3804">
        <v>2890600311</v>
      </c>
    </row>
    <row r="3805" spans="1:1">
      <c r="A3805">
        <v>2890600329</v>
      </c>
    </row>
    <row r="3806" spans="1:1">
      <c r="A3806">
        <v>2890600337</v>
      </c>
    </row>
    <row r="3807" spans="1:1">
      <c r="A3807">
        <v>2890600360</v>
      </c>
    </row>
    <row r="3808" spans="1:1">
      <c r="A3808">
        <v>2890600378</v>
      </c>
    </row>
    <row r="3809" spans="1:1">
      <c r="A3809">
        <v>2890600386</v>
      </c>
    </row>
    <row r="3810" spans="1:1">
      <c r="A3810">
        <v>2890600402</v>
      </c>
    </row>
    <row r="3811" spans="1:1">
      <c r="A3811">
        <v>2890700012</v>
      </c>
    </row>
    <row r="3812" spans="1:1">
      <c r="A3812">
        <v>2890700020</v>
      </c>
    </row>
    <row r="3813" spans="1:1">
      <c r="A3813">
        <v>2890700046</v>
      </c>
    </row>
    <row r="3814" spans="1:1">
      <c r="A3814">
        <v>2890700053</v>
      </c>
    </row>
    <row r="3815" spans="1:1">
      <c r="A3815">
        <v>2890700061</v>
      </c>
    </row>
    <row r="3816" spans="1:1">
      <c r="A3816">
        <v>2890700079</v>
      </c>
    </row>
    <row r="3817" spans="1:1">
      <c r="A3817">
        <v>2890700087</v>
      </c>
    </row>
    <row r="3818" spans="1:1">
      <c r="A3818">
        <v>2890700103</v>
      </c>
    </row>
    <row r="3819" spans="1:1">
      <c r="A3819">
        <v>2890700111</v>
      </c>
    </row>
    <row r="3820" spans="1:1">
      <c r="A3820">
        <v>2890700129</v>
      </c>
    </row>
    <row r="3821" spans="1:1">
      <c r="A3821">
        <v>2890700152</v>
      </c>
    </row>
    <row r="3822" spans="1:1">
      <c r="A3822">
        <v>2890700160</v>
      </c>
    </row>
    <row r="3823" spans="1:1">
      <c r="A3823">
        <v>2890700186</v>
      </c>
    </row>
    <row r="3824" spans="1:1">
      <c r="A3824">
        <v>2890700194</v>
      </c>
    </row>
    <row r="3825" spans="1:1">
      <c r="A3825">
        <v>2890700202</v>
      </c>
    </row>
    <row r="3826" spans="1:1">
      <c r="A3826">
        <v>2890700210</v>
      </c>
    </row>
    <row r="3827" spans="1:1">
      <c r="A3827">
        <v>2890700244</v>
      </c>
    </row>
    <row r="3828" spans="1:1">
      <c r="A3828">
        <v>2890700269</v>
      </c>
    </row>
    <row r="3829" spans="1:1">
      <c r="A3829">
        <v>2890700277</v>
      </c>
    </row>
    <row r="3830" spans="1:1">
      <c r="A3830">
        <v>2890700301</v>
      </c>
    </row>
    <row r="3831" spans="1:1">
      <c r="A3831">
        <v>2890700319</v>
      </c>
    </row>
    <row r="3832" spans="1:1">
      <c r="A3832">
        <v>2890700327</v>
      </c>
    </row>
    <row r="3833" spans="1:1">
      <c r="A3833">
        <v>2890700335</v>
      </c>
    </row>
    <row r="3834" spans="1:1">
      <c r="A3834">
        <v>2890700343</v>
      </c>
    </row>
    <row r="3835" spans="1:1">
      <c r="A3835">
        <v>2890700368</v>
      </c>
    </row>
    <row r="3836" spans="1:1">
      <c r="A3836">
        <v>2890700376</v>
      </c>
    </row>
    <row r="3837" spans="1:1">
      <c r="A3837">
        <v>2890800036</v>
      </c>
    </row>
    <row r="3838" spans="1:1">
      <c r="A3838">
        <v>2890800051</v>
      </c>
    </row>
    <row r="3839" spans="1:1">
      <c r="A3839">
        <v>2890800069</v>
      </c>
    </row>
    <row r="3840" spans="1:1">
      <c r="A3840">
        <v>2890800085</v>
      </c>
    </row>
    <row r="3841" spans="1:1">
      <c r="A3841">
        <v>2890800093</v>
      </c>
    </row>
    <row r="3842" spans="1:1">
      <c r="A3842">
        <v>2890800101</v>
      </c>
    </row>
    <row r="3843" spans="1:1">
      <c r="A3843">
        <v>2890800119</v>
      </c>
    </row>
    <row r="3844" spans="1:1">
      <c r="A3844">
        <v>2890800143</v>
      </c>
    </row>
    <row r="3845" spans="1:1">
      <c r="A3845">
        <v>2890800168</v>
      </c>
    </row>
    <row r="3846" spans="1:1">
      <c r="A3846">
        <v>2890800184</v>
      </c>
    </row>
    <row r="3847" spans="1:1">
      <c r="A3847">
        <v>2890800226</v>
      </c>
    </row>
    <row r="3848" spans="1:1">
      <c r="A3848">
        <v>2890800242</v>
      </c>
    </row>
    <row r="3849" spans="1:1">
      <c r="A3849">
        <v>2890800267</v>
      </c>
    </row>
    <row r="3850" spans="1:1">
      <c r="A3850">
        <v>2890800275</v>
      </c>
    </row>
    <row r="3851" spans="1:1">
      <c r="A3851">
        <v>2890800291</v>
      </c>
    </row>
    <row r="3852" spans="1:1">
      <c r="A3852">
        <v>2890800309</v>
      </c>
    </row>
    <row r="3853" spans="1:1">
      <c r="A3853">
        <v>2890800317</v>
      </c>
    </row>
    <row r="3854" spans="1:1">
      <c r="A3854">
        <v>2890800325</v>
      </c>
    </row>
    <row r="3855" spans="1:1">
      <c r="A3855">
        <v>2890800333</v>
      </c>
    </row>
    <row r="3856" spans="1:1">
      <c r="A3856">
        <v>2890800341</v>
      </c>
    </row>
    <row r="3857" spans="1:1">
      <c r="A3857">
        <v>2890800358</v>
      </c>
    </row>
    <row r="3858" spans="1:1">
      <c r="A3858">
        <v>2890800366</v>
      </c>
    </row>
    <row r="3859" spans="1:1">
      <c r="A3859">
        <v>2890800374</v>
      </c>
    </row>
    <row r="3860" spans="1:1">
      <c r="A3860">
        <v>2890800382</v>
      </c>
    </row>
    <row r="3861" spans="1:1">
      <c r="A3861">
        <v>2890800390</v>
      </c>
    </row>
    <row r="3862" spans="1:1">
      <c r="A3862">
        <v>2890800416</v>
      </c>
    </row>
    <row r="3863" spans="1:1">
      <c r="A3863">
        <v>2890800424</v>
      </c>
    </row>
    <row r="3864" spans="1:1">
      <c r="A3864">
        <v>2890800432</v>
      </c>
    </row>
    <row r="3865" spans="1:1">
      <c r="A3865">
        <v>2890800440</v>
      </c>
    </row>
    <row r="3866" spans="1:1">
      <c r="A3866">
        <v>2890800457</v>
      </c>
    </row>
    <row r="3867" spans="1:1">
      <c r="A3867">
        <v>2890800465</v>
      </c>
    </row>
    <row r="3868" spans="1:1">
      <c r="A3868">
        <v>2890800473</v>
      </c>
    </row>
    <row r="3869" spans="1:1">
      <c r="A3869">
        <v>2890800499</v>
      </c>
    </row>
    <row r="3870" spans="1:1">
      <c r="A3870">
        <v>2890800507</v>
      </c>
    </row>
    <row r="3871" spans="1:1">
      <c r="A3871">
        <v>2890800531</v>
      </c>
    </row>
    <row r="3872" spans="1:1">
      <c r="A3872">
        <v>2890800549</v>
      </c>
    </row>
    <row r="3873" spans="1:1">
      <c r="A3873">
        <v>2890800556</v>
      </c>
    </row>
    <row r="3874" spans="1:1">
      <c r="A3874">
        <v>2890800564</v>
      </c>
    </row>
    <row r="3875" spans="1:1">
      <c r="A3875">
        <v>2890800580</v>
      </c>
    </row>
    <row r="3876" spans="1:1">
      <c r="A3876">
        <v>2890800598</v>
      </c>
    </row>
    <row r="3877" spans="1:1">
      <c r="A3877">
        <v>2890800614</v>
      </c>
    </row>
    <row r="3878" spans="1:1">
      <c r="A3878">
        <v>2890800622</v>
      </c>
    </row>
    <row r="3879" spans="1:1">
      <c r="A3879">
        <v>2890800630</v>
      </c>
    </row>
    <row r="3880" spans="1:1">
      <c r="A3880">
        <v>2890800648</v>
      </c>
    </row>
    <row r="3881" spans="1:1">
      <c r="A3881">
        <v>2890800655</v>
      </c>
    </row>
    <row r="3882" spans="1:1">
      <c r="A3882">
        <v>2890800663</v>
      </c>
    </row>
    <row r="3883" spans="1:1">
      <c r="A3883">
        <v>2890800671</v>
      </c>
    </row>
    <row r="3884" spans="1:1">
      <c r="A3884">
        <v>2890800689</v>
      </c>
    </row>
    <row r="3885" spans="1:1">
      <c r="A3885">
        <v>2890800697</v>
      </c>
    </row>
    <row r="3886" spans="1:1">
      <c r="A3886">
        <v>2890900109</v>
      </c>
    </row>
    <row r="3887" spans="1:1">
      <c r="A3887">
        <v>2890900125</v>
      </c>
    </row>
    <row r="3888" spans="1:1">
      <c r="A3888">
        <v>2890900133</v>
      </c>
    </row>
    <row r="3889" spans="1:1">
      <c r="A3889">
        <v>2890900158</v>
      </c>
    </row>
    <row r="3890" spans="1:1">
      <c r="A3890">
        <v>2890900166</v>
      </c>
    </row>
    <row r="3891" spans="1:1">
      <c r="A3891">
        <v>2890900174</v>
      </c>
    </row>
    <row r="3892" spans="1:1">
      <c r="A3892">
        <v>2890900182</v>
      </c>
    </row>
    <row r="3893" spans="1:1">
      <c r="A3893">
        <v>2890900190</v>
      </c>
    </row>
    <row r="3894" spans="1:1">
      <c r="A3894">
        <v>2890900208</v>
      </c>
    </row>
    <row r="3895" spans="1:1">
      <c r="A3895">
        <v>2890900216</v>
      </c>
    </row>
    <row r="3896" spans="1:1">
      <c r="A3896">
        <v>2890900224</v>
      </c>
    </row>
    <row r="3897" spans="1:1">
      <c r="A3897">
        <v>2890900232</v>
      </c>
    </row>
    <row r="3898" spans="1:1">
      <c r="A3898">
        <v>2890900240</v>
      </c>
    </row>
    <row r="3899" spans="1:1">
      <c r="A3899">
        <v>2890900281</v>
      </c>
    </row>
    <row r="3900" spans="1:1">
      <c r="A3900">
        <v>2890900299</v>
      </c>
    </row>
    <row r="3901" spans="1:1">
      <c r="A3901">
        <v>2890900307</v>
      </c>
    </row>
    <row r="3902" spans="1:1">
      <c r="A3902">
        <v>2890900315</v>
      </c>
    </row>
    <row r="3903" spans="1:1">
      <c r="A3903">
        <v>2890900323</v>
      </c>
    </row>
    <row r="3904" spans="1:1">
      <c r="A3904">
        <v>2890900356</v>
      </c>
    </row>
    <row r="3905" spans="1:1">
      <c r="A3905">
        <v>2890900380</v>
      </c>
    </row>
    <row r="3906" spans="1:1">
      <c r="A3906">
        <v>2890900406</v>
      </c>
    </row>
    <row r="3907" spans="1:1">
      <c r="A3907">
        <v>2890900414</v>
      </c>
    </row>
    <row r="3908" spans="1:1">
      <c r="A3908">
        <v>2890900422</v>
      </c>
    </row>
    <row r="3909" spans="1:1">
      <c r="A3909">
        <v>2890900448</v>
      </c>
    </row>
    <row r="3910" spans="1:1">
      <c r="A3910">
        <v>2890900455</v>
      </c>
    </row>
    <row r="3911" spans="1:1">
      <c r="A3911">
        <v>2890900463</v>
      </c>
    </row>
    <row r="3912" spans="1:1">
      <c r="A3912">
        <v>2890900471</v>
      </c>
    </row>
    <row r="3913" spans="1:1">
      <c r="A3913">
        <v>2890900489</v>
      </c>
    </row>
    <row r="3914" spans="1:1">
      <c r="A3914">
        <v>2890900505</v>
      </c>
    </row>
    <row r="3915" spans="1:1">
      <c r="A3915">
        <v>2890900513</v>
      </c>
    </row>
    <row r="3916" spans="1:1">
      <c r="A3916">
        <v>2890900521</v>
      </c>
    </row>
    <row r="3917" spans="1:1">
      <c r="A3917">
        <v>2890900539</v>
      </c>
    </row>
    <row r="3918" spans="1:1">
      <c r="A3918">
        <v>2890900547</v>
      </c>
    </row>
    <row r="3919" spans="1:1">
      <c r="A3919">
        <v>2890900554</v>
      </c>
    </row>
    <row r="3920" spans="1:1">
      <c r="A3920">
        <v>2890900562</v>
      </c>
    </row>
    <row r="3921" spans="1:1">
      <c r="A3921">
        <v>2890900604</v>
      </c>
    </row>
    <row r="3922" spans="1:1">
      <c r="A3922">
        <v>2890900612</v>
      </c>
    </row>
    <row r="3923" spans="1:1">
      <c r="A3923">
        <v>2890900646</v>
      </c>
    </row>
    <row r="3924" spans="1:1">
      <c r="A3924">
        <v>2890900687</v>
      </c>
    </row>
    <row r="3925" spans="1:1">
      <c r="A3925">
        <v>2890900695</v>
      </c>
    </row>
    <row r="3926" spans="1:1">
      <c r="A3926">
        <v>2890900703</v>
      </c>
    </row>
    <row r="3927" spans="1:1">
      <c r="A3927">
        <v>2890900711</v>
      </c>
    </row>
    <row r="3928" spans="1:1">
      <c r="A3928">
        <v>2890900737</v>
      </c>
    </row>
    <row r="3929" spans="1:1">
      <c r="A3929">
        <v>2890900752</v>
      </c>
    </row>
    <row r="3930" spans="1:1">
      <c r="A3930">
        <v>2890900760</v>
      </c>
    </row>
    <row r="3931" spans="1:1">
      <c r="A3931">
        <v>2890900778</v>
      </c>
    </row>
    <row r="3932" spans="1:1">
      <c r="A3932">
        <v>2890900786</v>
      </c>
    </row>
    <row r="3933" spans="1:1">
      <c r="A3933">
        <v>2890900802</v>
      </c>
    </row>
    <row r="3934" spans="1:1">
      <c r="A3934">
        <v>2890900810</v>
      </c>
    </row>
    <row r="3935" spans="1:1">
      <c r="A3935">
        <v>2890900836</v>
      </c>
    </row>
    <row r="3936" spans="1:1">
      <c r="A3936">
        <v>2890900844</v>
      </c>
    </row>
    <row r="3937" spans="1:1">
      <c r="A3937">
        <v>2890900851</v>
      </c>
    </row>
    <row r="3938" spans="1:1">
      <c r="A3938">
        <v>2891000032</v>
      </c>
    </row>
    <row r="3939" spans="1:1">
      <c r="A3939">
        <v>2891000040</v>
      </c>
    </row>
    <row r="3940" spans="1:1">
      <c r="A3940">
        <v>2891000057</v>
      </c>
    </row>
    <row r="3941" spans="1:1">
      <c r="A3941">
        <v>2891000065</v>
      </c>
    </row>
    <row r="3942" spans="1:1">
      <c r="A3942">
        <v>2891000073</v>
      </c>
    </row>
    <row r="3943" spans="1:1">
      <c r="A3943">
        <v>2891000081</v>
      </c>
    </row>
    <row r="3944" spans="1:1">
      <c r="A3944">
        <v>2891000099</v>
      </c>
    </row>
    <row r="3945" spans="1:1">
      <c r="A3945">
        <v>2891000115</v>
      </c>
    </row>
    <row r="3946" spans="1:1">
      <c r="A3946">
        <v>2891000123</v>
      </c>
    </row>
    <row r="3947" spans="1:1">
      <c r="A3947">
        <v>2891000156</v>
      </c>
    </row>
    <row r="3948" spans="1:1">
      <c r="A3948">
        <v>2891000164</v>
      </c>
    </row>
    <row r="3949" spans="1:1">
      <c r="A3949">
        <v>2891100014</v>
      </c>
    </row>
    <row r="3950" spans="1:1">
      <c r="A3950">
        <v>2891100055</v>
      </c>
    </row>
    <row r="3951" spans="1:1">
      <c r="A3951">
        <v>2891100063</v>
      </c>
    </row>
    <row r="3952" spans="1:1">
      <c r="A3952">
        <v>2891100071</v>
      </c>
    </row>
    <row r="3953" spans="1:1">
      <c r="A3953">
        <v>2891100089</v>
      </c>
    </row>
    <row r="3954" spans="1:1">
      <c r="A3954">
        <v>2891100097</v>
      </c>
    </row>
    <row r="3955" spans="1:1">
      <c r="A3955">
        <v>2891100105</v>
      </c>
    </row>
    <row r="3956" spans="1:1">
      <c r="A3956">
        <v>2891100113</v>
      </c>
    </row>
    <row r="3957" spans="1:1">
      <c r="A3957">
        <v>2891100139</v>
      </c>
    </row>
    <row r="3958" spans="1:1">
      <c r="A3958">
        <v>2891100147</v>
      </c>
    </row>
    <row r="3959" spans="1:1">
      <c r="A3959">
        <v>2891100154</v>
      </c>
    </row>
    <row r="3960" spans="1:1">
      <c r="A3960">
        <v>2891100162</v>
      </c>
    </row>
    <row r="3961" spans="1:1">
      <c r="A3961">
        <v>2891100188</v>
      </c>
    </row>
    <row r="3962" spans="1:1">
      <c r="A3962">
        <v>2891100196</v>
      </c>
    </row>
    <row r="3963" spans="1:1">
      <c r="A3963">
        <v>2891100204</v>
      </c>
    </row>
    <row r="3964" spans="1:1">
      <c r="A3964">
        <v>2891100212</v>
      </c>
    </row>
    <row r="3965" spans="1:1">
      <c r="A3965">
        <v>2891100220</v>
      </c>
    </row>
    <row r="3966" spans="1:1">
      <c r="A3966">
        <v>2891100287</v>
      </c>
    </row>
    <row r="3967" spans="1:1">
      <c r="A3967">
        <v>2891100311</v>
      </c>
    </row>
    <row r="3968" spans="1:1">
      <c r="A3968">
        <v>2891100329</v>
      </c>
    </row>
    <row r="3969" spans="1:1">
      <c r="A3969">
        <v>2891100337</v>
      </c>
    </row>
    <row r="3970" spans="1:1">
      <c r="A3970">
        <v>2891100345</v>
      </c>
    </row>
    <row r="3971" spans="1:1">
      <c r="A3971">
        <v>2891100360</v>
      </c>
    </row>
    <row r="3972" spans="1:1">
      <c r="A3972">
        <v>2891200012</v>
      </c>
    </row>
    <row r="3973" spans="1:1">
      <c r="A3973">
        <v>2891200020</v>
      </c>
    </row>
    <row r="3974" spans="1:1">
      <c r="A3974">
        <v>2891200053</v>
      </c>
    </row>
    <row r="3975" spans="1:1">
      <c r="A3975">
        <v>2891200061</v>
      </c>
    </row>
    <row r="3976" spans="1:1">
      <c r="A3976">
        <v>2891200079</v>
      </c>
    </row>
    <row r="3977" spans="1:1">
      <c r="A3977">
        <v>2891200087</v>
      </c>
    </row>
    <row r="3978" spans="1:1">
      <c r="A3978">
        <v>2891200103</v>
      </c>
    </row>
    <row r="3979" spans="1:1">
      <c r="A3979">
        <v>2891300028</v>
      </c>
    </row>
    <row r="3980" spans="1:1">
      <c r="A3980">
        <v>2891300036</v>
      </c>
    </row>
    <row r="3981" spans="1:1">
      <c r="A3981">
        <v>2891300044</v>
      </c>
    </row>
    <row r="3982" spans="1:1">
      <c r="A3982">
        <v>2891300051</v>
      </c>
    </row>
    <row r="3983" spans="1:1">
      <c r="A3983">
        <v>2891300069</v>
      </c>
    </row>
    <row r="3984" spans="1:1">
      <c r="A3984">
        <v>2891300077</v>
      </c>
    </row>
    <row r="3985" spans="1:1">
      <c r="A3985">
        <v>2891300085</v>
      </c>
    </row>
    <row r="3986" spans="1:1">
      <c r="A3986">
        <v>2891300093</v>
      </c>
    </row>
    <row r="3987" spans="1:1">
      <c r="A3987">
        <v>2891300101</v>
      </c>
    </row>
    <row r="3988" spans="1:1">
      <c r="A3988">
        <v>2891300119</v>
      </c>
    </row>
    <row r="3989" spans="1:1">
      <c r="A3989">
        <v>2891300135</v>
      </c>
    </row>
    <row r="3990" spans="1:1">
      <c r="A3990">
        <v>2891300143</v>
      </c>
    </row>
    <row r="3991" spans="1:1">
      <c r="A3991">
        <v>2891300168</v>
      </c>
    </row>
    <row r="3992" spans="1:1">
      <c r="A3992">
        <v>2891300218</v>
      </c>
    </row>
    <row r="3993" spans="1:1">
      <c r="A3993">
        <v>2891300234</v>
      </c>
    </row>
    <row r="3994" spans="1:1">
      <c r="A3994">
        <v>2891300267</v>
      </c>
    </row>
    <row r="3995" spans="1:1">
      <c r="A3995">
        <v>2891300275</v>
      </c>
    </row>
    <row r="3996" spans="1:1">
      <c r="A3996">
        <v>2891400018</v>
      </c>
    </row>
    <row r="3997" spans="1:1">
      <c r="A3997">
        <v>2891400034</v>
      </c>
    </row>
    <row r="3998" spans="1:1">
      <c r="A3998">
        <v>2891400042</v>
      </c>
    </row>
    <row r="3999" spans="1:1">
      <c r="A3999">
        <v>2891400075</v>
      </c>
    </row>
    <row r="4000" spans="1:1">
      <c r="A4000">
        <v>2891400083</v>
      </c>
    </row>
    <row r="4001" spans="1:1">
      <c r="A4001">
        <v>2891400091</v>
      </c>
    </row>
    <row r="4002" spans="1:1">
      <c r="A4002">
        <v>2891400117</v>
      </c>
    </row>
    <row r="4003" spans="1:1">
      <c r="A4003">
        <v>2891400125</v>
      </c>
    </row>
    <row r="4004" spans="1:1">
      <c r="A4004">
        <v>2891400133</v>
      </c>
    </row>
    <row r="4005" spans="1:1">
      <c r="A4005">
        <v>2891400166</v>
      </c>
    </row>
    <row r="4006" spans="1:1">
      <c r="A4006">
        <v>2891400174</v>
      </c>
    </row>
    <row r="4007" spans="1:1">
      <c r="A4007">
        <v>2891400182</v>
      </c>
    </row>
    <row r="4008" spans="1:1">
      <c r="A4008">
        <v>2891400190</v>
      </c>
    </row>
    <row r="4009" spans="1:1">
      <c r="A4009">
        <v>2891400208</v>
      </c>
    </row>
    <row r="4010" spans="1:1">
      <c r="A4010">
        <v>2891500031</v>
      </c>
    </row>
    <row r="4011" spans="1:1">
      <c r="A4011">
        <v>2891500049</v>
      </c>
    </row>
    <row r="4012" spans="1:1">
      <c r="A4012">
        <v>2891500064</v>
      </c>
    </row>
    <row r="4013" spans="1:1">
      <c r="A4013">
        <v>2891500072</v>
      </c>
    </row>
    <row r="4014" spans="1:1">
      <c r="A4014">
        <v>2891500098</v>
      </c>
    </row>
    <row r="4015" spans="1:1">
      <c r="A4015">
        <v>2891500114</v>
      </c>
    </row>
    <row r="4016" spans="1:1">
      <c r="A4016">
        <v>2891500122</v>
      </c>
    </row>
    <row r="4017" spans="1:1">
      <c r="A4017">
        <v>2891500130</v>
      </c>
    </row>
    <row r="4018" spans="1:1">
      <c r="A4018">
        <v>2891500148</v>
      </c>
    </row>
    <row r="4019" spans="1:1">
      <c r="A4019">
        <v>2891500155</v>
      </c>
    </row>
    <row r="4020" spans="1:1">
      <c r="A4020">
        <v>2891500163</v>
      </c>
    </row>
    <row r="4021" spans="1:1">
      <c r="A4021">
        <v>2891500171</v>
      </c>
    </row>
    <row r="4022" spans="1:1">
      <c r="A4022">
        <v>2891500189</v>
      </c>
    </row>
    <row r="4023" spans="1:1">
      <c r="A4023">
        <v>2891500197</v>
      </c>
    </row>
    <row r="4024" spans="1:1">
      <c r="A4024">
        <v>2891600013</v>
      </c>
    </row>
    <row r="4025" spans="1:1">
      <c r="A4025">
        <v>2891600021</v>
      </c>
    </row>
    <row r="4026" spans="1:1">
      <c r="A4026">
        <v>2891600039</v>
      </c>
    </row>
    <row r="4027" spans="1:1">
      <c r="A4027">
        <v>2891600047</v>
      </c>
    </row>
    <row r="4028" spans="1:1">
      <c r="A4028">
        <v>2891600062</v>
      </c>
    </row>
    <row r="4029" spans="1:1">
      <c r="A4029">
        <v>2891600096</v>
      </c>
    </row>
    <row r="4030" spans="1:1">
      <c r="A4030">
        <v>2891600104</v>
      </c>
    </row>
    <row r="4031" spans="1:1">
      <c r="A4031">
        <v>2891600112</v>
      </c>
    </row>
    <row r="4032" spans="1:1">
      <c r="A4032">
        <v>2891600120</v>
      </c>
    </row>
    <row r="4033" spans="1:1">
      <c r="A4033">
        <v>2891600138</v>
      </c>
    </row>
    <row r="4034" spans="1:1">
      <c r="A4034">
        <v>2891600161</v>
      </c>
    </row>
    <row r="4035" spans="1:1">
      <c r="A4035">
        <v>2891600179</v>
      </c>
    </row>
    <row r="4036" spans="1:1">
      <c r="A4036">
        <v>2891600187</v>
      </c>
    </row>
    <row r="4037" spans="1:1">
      <c r="A4037">
        <v>2891700011</v>
      </c>
    </row>
    <row r="4038" spans="1:1">
      <c r="A4038">
        <v>2891700029</v>
      </c>
    </row>
    <row r="4039" spans="1:1">
      <c r="A4039">
        <v>2891700045</v>
      </c>
    </row>
    <row r="4040" spans="1:1">
      <c r="A4040">
        <v>2891700086</v>
      </c>
    </row>
    <row r="4041" spans="1:1">
      <c r="A4041">
        <v>2891700094</v>
      </c>
    </row>
    <row r="4042" spans="1:1">
      <c r="A4042">
        <v>2891700102</v>
      </c>
    </row>
    <row r="4043" spans="1:1">
      <c r="A4043">
        <v>2891700110</v>
      </c>
    </row>
    <row r="4044" spans="1:1">
      <c r="A4044">
        <v>2891700128</v>
      </c>
    </row>
    <row r="4045" spans="1:1">
      <c r="A4045">
        <v>2891700136</v>
      </c>
    </row>
    <row r="4046" spans="1:1">
      <c r="A4046">
        <v>2891700144</v>
      </c>
    </row>
    <row r="4047" spans="1:1">
      <c r="A4047">
        <v>2891800043</v>
      </c>
    </row>
    <row r="4048" spans="1:1">
      <c r="A4048">
        <v>2891800050</v>
      </c>
    </row>
    <row r="4049" spans="1:1">
      <c r="A4049">
        <v>2891800068</v>
      </c>
    </row>
    <row r="4050" spans="1:1">
      <c r="A4050">
        <v>2891800076</v>
      </c>
    </row>
    <row r="4051" spans="1:1">
      <c r="A4051">
        <v>2891800084</v>
      </c>
    </row>
    <row r="4052" spans="1:1">
      <c r="A4052">
        <v>2891800092</v>
      </c>
    </row>
    <row r="4053" spans="1:1">
      <c r="A4053">
        <v>2891800100</v>
      </c>
    </row>
    <row r="4054" spans="1:1">
      <c r="A4054">
        <v>2891900017</v>
      </c>
    </row>
    <row r="4055" spans="1:1">
      <c r="A4055">
        <v>2891900025</v>
      </c>
    </row>
    <row r="4056" spans="1:1">
      <c r="A4056">
        <v>2891900033</v>
      </c>
    </row>
    <row r="4057" spans="1:1">
      <c r="A4057">
        <v>2891900041</v>
      </c>
    </row>
    <row r="4058" spans="1:1">
      <c r="A4058">
        <v>2891900058</v>
      </c>
    </row>
    <row r="4059" spans="1:1">
      <c r="A4059">
        <v>2891900082</v>
      </c>
    </row>
    <row r="4060" spans="1:1">
      <c r="A4060">
        <v>2891900090</v>
      </c>
    </row>
    <row r="4061" spans="1:1">
      <c r="A4061">
        <v>2891900108</v>
      </c>
    </row>
    <row r="4062" spans="1:1">
      <c r="A4062">
        <v>2891900116</v>
      </c>
    </row>
    <row r="4063" spans="1:1">
      <c r="A4063">
        <v>2891900124</v>
      </c>
    </row>
    <row r="4064" spans="1:1">
      <c r="A4064">
        <v>2891900132</v>
      </c>
    </row>
    <row r="4065" spans="1:1">
      <c r="A4065">
        <v>2891900140</v>
      </c>
    </row>
    <row r="4066" spans="1:1">
      <c r="A4066">
        <v>2891900157</v>
      </c>
    </row>
    <row r="4067" spans="1:1">
      <c r="A4067">
        <v>2892000064</v>
      </c>
    </row>
    <row r="4068" spans="1:1">
      <c r="A4068">
        <v>2892000072</v>
      </c>
    </row>
    <row r="4069" spans="1:1">
      <c r="A4069">
        <v>2892000080</v>
      </c>
    </row>
    <row r="4070" spans="1:1">
      <c r="A4070">
        <v>2892000098</v>
      </c>
    </row>
    <row r="4071" spans="1:1">
      <c r="A4071">
        <v>2892000122</v>
      </c>
    </row>
    <row r="4072" spans="1:1">
      <c r="A4072">
        <v>2892000130</v>
      </c>
    </row>
    <row r="4073" spans="1:1">
      <c r="A4073">
        <v>2892000148</v>
      </c>
    </row>
    <row r="4074" spans="1:1">
      <c r="A4074">
        <v>2892000155</v>
      </c>
    </row>
    <row r="4075" spans="1:1">
      <c r="A4075">
        <v>2892000163</v>
      </c>
    </row>
    <row r="4076" spans="1:1">
      <c r="A4076">
        <v>2892000171</v>
      </c>
    </row>
    <row r="4077" spans="1:1">
      <c r="A4077">
        <v>2892000189</v>
      </c>
    </row>
    <row r="4078" spans="1:1">
      <c r="A4078">
        <v>2892000197</v>
      </c>
    </row>
    <row r="4079" spans="1:1">
      <c r="A4079">
        <v>2892000205</v>
      </c>
    </row>
    <row r="4080" spans="1:1">
      <c r="A4080">
        <v>2892000213</v>
      </c>
    </row>
    <row r="4081" spans="1:1">
      <c r="A4081">
        <v>2892000239</v>
      </c>
    </row>
    <row r="4082" spans="1:1">
      <c r="A4082">
        <v>2892000247</v>
      </c>
    </row>
    <row r="4083" spans="1:1">
      <c r="A4083">
        <v>2892000254</v>
      </c>
    </row>
    <row r="4084" spans="1:1">
      <c r="A4084">
        <v>2892000262</v>
      </c>
    </row>
    <row r="4085" spans="1:1">
      <c r="A4085">
        <v>2892000270</v>
      </c>
    </row>
    <row r="4086" spans="1:1">
      <c r="A4086">
        <v>2892000288</v>
      </c>
    </row>
    <row r="4087" spans="1:1">
      <c r="A4087">
        <v>2892000296</v>
      </c>
    </row>
    <row r="4088" spans="1:1">
      <c r="A4088">
        <v>2892000312</v>
      </c>
    </row>
    <row r="4089" spans="1:1">
      <c r="A4089">
        <v>2892000320</v>
      </c>
    </row>
    <row r="4090" spans="1:1">
      <c r="A4090">
        <v>2892000346</v>
      </c>
    </row>
    <row r="4091" spans="1:1">
      <c r="A4091">
        <v>2892000353</v>
      </c>
    </row>
    <row r="4092" spans="1:1">
      <c r="A4092">
        <v>2892000379</v>
      </c>
    </row>
    <row r="4093" spans="1:1">
      <c r="A4093">
        <v>2892000387</v>
      </c>
    </row>
    <row r="4094" spans="1:1">
      <c r="A4094">
        <v>2892000395</v>
      </c>
    </row>
    <row r="4095" spans="1:1">
      <c r="A4095">
        <v>2892000411</v>
      </c>
    </row>
    <row r="4096" spans="1:1">
      <c r="A4096">
        <v>2892000429</v>
      </c>
    </row>
    <row r="4097" spans="1:1">
      <c r="A4097">
        <v>2892000460</v>
      </c>
    </row>
    <row r="4098" spans="1:1">
      <c r="A4098">
        <v>2892000478</v>
      </c>
    </row>
    <row r="4099" spans="1:1">
      <c r="A4099">
        <v>2892000486</v>
      </c>
    </row>
    <row r="4100" spans="1:1">
      <c r="A4100">
        <v>2892000502</v>
      </c>
    </row>
    <row r="4101" spans="1:1">
      <c r="A4101">
        <v>2892000510</v>
      </c>
    </row>
    <row r="4102" spans="1:1">
      <c r="A4102">
        <v>2892000528</v>
      </c>
    </row>
    <row r="4103" spans="1:1">
      <c r="A4103">
        <v>2892000551</v>
      </c>
    </row>
    <row r="4104" spans="1:1">
      <c r="A4104">
        <v>2892000569</v>
      </c>
    </row>
    <row r="4105" spans="1:1">
      <c r="A4105">
        <v>2892000577</v>
      </c>
    </row>
    <row r="4106" spans="1:1">
      <c r="A4106">
        <v>2892000585</v>
      </c>
    </row>
    <row r="4107" spans="1:1">
      <c r="A4107">
        <v>2892000593</v>
      </c>
    </row>
    <row r="4108" spans="1:1">
      <c r="A4108">
        <v>2892000619</v>
      </c>
    </row>
    <row r="4109" spans="1:1">
      <c r="A4109">
        <v>2892000627</v>
      </c>
    </row>
    <row r="4110" spans="1:1">
      <c r="A4110">
        <v>2892000635</v>
      </c>
    </row>
    <row r="4111" spans="1:1">
      <c r="A4111">
        <v>2892000668</v>
      </c>
    </row>
    <row r="4112" spans="1:1">
      <c r="A4112">
        <v>2892000684</v>
      </c>
    </row>
    <row r="4113" spans="1:1">
      <c r="A4113">
        <v>2892000692</v>
      </c>
    </row>
    <row r="4114" spans="1:1">
      <c r="A4114">
        <v>2892000700</v>
      </c>
    </row>
    <row r="4115" spans="1:1">
      <c r="A4115">
        <v>2892000718</v>
      </c>
    </row>
    <row r="4116" spans="1:1">
      <c r="A4116">
        <v>2892000734</v>
      </c>
    </row>
    <row r="4117" spans="1:1">
      <c r="A4117">
        <v>2892000759</v>
      </c>
    </row>
    <row r="4118" spans="1:1">
      <c r="A4118">
        <v>2892000783</v>
      </c>
    </row>
    <row r="4119" spans="1:1">
      <c r="A4119">
        <v>2892000791</v>
      </c>
    </row>
    <row r="4120" spans="1:1">
      <c r="A4120">
        <v>2892000809</v>
      </c>
    </row>
    <row r="4121" spans="1:1">
      <c r="A4121">
        <v>2892000825</v>
      </c>
    </row>
    <row r="4122" spans="1:1">
      <c r="A4122">
        <v>2892000866</v>
      </c>
    </row>
    <row r="4123" spans="1:1">
      <c r="A4123">
        <v>2892100039</v>
      </c>
    </row>
    <row r="4124" spans="1:1">
      <c r="A4124">
        <v>2892100047</v>
      </c>
    </row>
    <row r="4125" spans="1:1">
      <c r="A4125">
        <v>2892100062</v>
      </c>
    </row>
    <row r="4126" spans="1:1">
      <c r="A4126">
        <v>2892100096</v>
      </c>
    </row>
    <row r="4127" spans="1:1">
      <c r="A4127">
        <v>2892100104</v>
      </c>
    </row>
    <row r="4128" spans="1:1">
      <c r="A4128">
        <v>2892100112</v>
      </c>
    </row>
    <row r="4129" spans="1:1">
      <c r="A4129">
        <v>2892100153</v>
      </c>
    </row>
    <row r="4130" spans="1:1">
      <c r="A4130">
        <v>2892200011</v>
      </c>
    </row>
    <row r="4131" spans="1:1">
      <c r="A4131">
        <v>2892200029</v>
      </c>
    </row>
    <row r="4132" spans="1:1">
      <c r="A4132">
        <v>2892200045</v>
      </c>
    </row>
    <row r="4133" spans="1:1">
      <c r="A4133">
        <v>2892200060</v>
      </c>
    </row>
    <row r="4134" spans="1:1">
      <c r="A4134">
        <v>2892200086</v>
      </c>
    </row>
    <row r="4135" spans="1:1">
      <c r="A4135">
        <v>2892200136</v>
      </c>
    </row>
    <row r="4136" spans="1:1">
      <c r="A4136">
        <v>2892200144</v>
      </c>
    </row>
    <row r="4137" spans="1:1">
      <c r="A4137">
        <v>2892200151</v>
      </c>
    </row>
    <row r="4138" spans="1:1">
      <c r="A4138">
        <v>2892200169</v>
      </c>
    </row>
    <row r="4139" spans="1:1">
      <c r="A4139">
        <v>2892200177</v>
      </c>
    </row>
    <row r="4140" spans="1:1">
      <c r="A4140">
        <v>2892200185</v>
      </c>
    </row>
    <row r="4141" spans="1:1">
      <c r="A4141">
        <v>2892200193</v>
      </c>
    </row>
    <row r="4142" spans="1:1">
      <c r="A4142">
        <v>2892200201</v>
      </c>
    </row>
    <row r="4143" spans="1:1">
      <c r="A4143">
        <v>2892200219</v>
      </c>
    </row>
    <row r="4144" spans="1:1">
      <c r="A4144">
        <v>2892200227</v>
      </c>
    </row>
    <row r="4145" spans="1:1">
      <c r="A4145">
        <v>2892200235</v>
      </c>
    </row>
    <row r="4146" spans="1:1">
      <c r="A4146">
        <v>2892200243</v>
      </c>
    </row>
    <row r="4147" spans="1:1">
      <c r="A4147">
        <v>2892200250</v>
      </c>
    </row>
    <row r="4148" spans="1:1">
      <c r="A4148">
        <v>2892200268</v>
      </c>
    </row>
    <row r="4149" spans="1:1">
      <c r="A4149">
        <v>2892200276</v>
      </c>
    </row>
    <row r="4150" spans="1:1">
      <c r="A4150">
        <v>2892200284</v>
      </c>
    </row>
    <row r="4151" spans="1:1">
      <c r="A4151">
        <v>2892200292</v>
      </c>
    </row>
    <row r="4152" spans="1:1">
      <c r="A4152">
        <v>2892200300</v>
      </c>
    </row>
    <row r="4153" spans="1:1">
      <c r="A4153">
        <v>2892200326</v>
      </c>
    </row>
    <row r="4154" spans="1:1">
      <c r="A4154">
        <v>2892200334</v>
      </c>
    </row>
    <row r="4155" spans="1:1">
      <c r="A4155">
        <v>2892200342</v>
      </c>
    </row>
    <row r="4156" spans="1:1">
      <c r="A4156">
        <v>2892200359</v>
      </c>
    </row>
    <row r="4157" spans="1:1">
      <c r="A4157">
        <v>2892200367</v>
      </c>
    </row>
    <row r="4158" spans="1:1">
      <c r="A4158">
        <v>2892200375</v>
      </c>
    </row>
    <row r="4159" spans="1:1">
      <c r="A4159">
        <v>2892200383</v>
      </c>
    </row>
    <row r="4160" spans="1:1">
      <c r="A4160">
        <v>2892200391</v>
      </c>
    </row>
    <row r="4161" spans="1:1">
      <c r="A4161">
        <v>2892200409</v>
      </c>
    </row>
    <row r="4162" spans="1:1">
      <c r="A4162">
        <v>2892200417</v>
      </c>
    </row>
    <row r="4163" spans="1:1">
      <c r="A4163">
        <v>2892200425</v>
      </c>
    </row>
    <row r="4164" spans="1:1">
      <c r="A4164">
        <v>2892200433</v>
      </c>
    </row>
    <row r="4165" spans="1:1">
      <c r="A4165">
        <v>2892200466</v>
      </c>
    </row>
    <row r="4166" spans="1:1">
      <c r="A4166">
        <v>2892200474</v>
      </c>
    </row>
    <row r="4167" spans="1:1">
      <c r="A4167">
        <v>2892200490</v>
      </c>
    </row>
    <row r="4168" spans="1:1">
      <c r="A4168">
        <v>2892200508</v>
      </c>
    </row>
    <row r="4169" spans="1:1">
      <c r="A4169">
        <v>2892200516</v>
      </c>
    </row>
    <row r="4170" spans="1:1">
      <c r="A4170">
        <v>2892200524</v>
      </c>
    </row>
    <row r="4171" spans="1:1">
      <c r="A4171">
        <v>2892200540</v>
      </c>
    </row>
    <row r="4172" spans="1:1">
      <c r="A4172">
        <v>2892200565</v>
      </c>
    </row>
    <row r="4173" spans="1:1">
      <c r="A4173">
        <v>2892200573</v>
      </c>
    </row>
    <row r="4174" spans="1:1">
      <c r="A4174">
        <v>2892200581</v>
      </c>
    </row>
    <row r="4175" spans="1:1">
      <c r="A4175">
        <v>2892200607</v>
      </c>
    </row>
    <row r="4176" spans="1:1">
      <c r="A4176">
        <v>2892200615</v>
      </c>
    </row>
    <row r="4177" spans="1:1">
      <c r="A4177">
        <v>2892200631</v>
      </c>
    </row>
    <row r="4178" spans="1:1">
      <c r="A4178">
        <v>2892200649</v>
      </c>
    </row>
    <row r="4179" spans="1:1">
      <c r="A4179">
        <v>2892200664</v>
      </c>
    </row>
    <row r="4180" spans="1:1">
      <c r="A4180">
        <v>2892200672</v>
      </c>
    </row>
    <row r="4181" spans="1:1">
      <c r="A4181">
        <v>2892200680</v>
      </c>
    </row>
    <row r="4182" spans="1:1">
      <c r="A4182">
        <v>2892200706</v>
      </c>
    </row>
    <row r="4183" spans="1:1">
      <c r="A4183">
        <v>2892200714</v>
      </c>
    </row>
    <row r="4184" spans="1:1">
      <c r="A4184">
        <v>2892200722</v>
      </c>
    </row>
    <row r="4185" spans="1:1">
      <c r="A4185">
        <v>2892200748</v>
      </c>
    </row>
    <row r="4186" spans="1:1">
      <c r="A4186">
        <v>2892200763</v>
      </c>
    </row>
    <row r="4187" spans="1:1">
      <c r="A4187">
        <v>2892200771</v>
      </c>
    </row>
    <row r="4188" spans="1:1">
      <c r="A4188">
        <v>2892200789</v>
      </c>
    </row>
    <row r="4189" spans="1:1">
      <c r="A4189">
        <v>2892200797</v>
      </c>
    </row>
    <row r="4190" spans="1:1">
      <c r="A4190">
        <v>2892200805</v>
      </c>
    </row>
    <row r="4191" spans="1:1">
      <c r="A4191">
        <v>2892300027</v>
      </c>
    </row>
    <row r="4192" spans="1:1">
      <c r="A4192">
        <v>2892300043</v>
      </c>
    </row>
    <row r="4193" spans="1:1">
      <c r="A4193">
        <v>2892300068</v>
      </c>
    </row>
    <row r="4194" spans="1:1">
      <c r="A4194">
        <v>2892300092</v>
      </c>
    </row>
    <row r="4195" spans="1:1">
      <c r="A4195">
        <v>2892300100</v>
      </c>
    </row>
    <row r="4196" spans="1:1">
      <c r="A4196">
        <v>2892300118</v>
      </c>
    </row>
    <row r="4197" spans="1:1">
      <c r="A4197">
        <v>2892300126</v>
      </c>
    </row>
    <row r="4198" spans="1:1">
      <c r="A4198">
        <v>2892500022</v>
      </c>
    </row>
    <row r="4199" spans="1:1">
      <c r="A4199">
        <v>2892500030</v>
      </c>
    </row>
    <row r="4200" spans="1:1">
      <c r="A4200">
        <v>2892500048</v>
      </c>
    </row>
    <row r="4201" spans="1:1">
      <c r="A4201">
        <v>2892500055</v>
      </c>
    </row>
    <row r="4202" spans="1:1">
      <c r="A4202">
        <v>2892500063</v>
      </c>
    </row>
    <row r="4203" spans="1:1">
      <c r="A4203">
        <v>2892500071</v>
      </c>
    </row>
    <row r="4204" spans="1:1">
      <c r="A4204">
        <v>2892500089</v>
      </c>
    </row>
    <row r="4205" spans="1:1">
      <c r="A4205">
        <v>2892500097</v>
      </c>
    </row>
    <row r="4206" spans="1:1">
      <c r="A4206">
        <v>2892500105</v>
      </c>
    </row>
    <row r="4207" spans="1:1">
      <c r="A4207">
        <v>2892500113</v>
      </c>
    </row>
    <row r="4208" spans="1:1">
      <c r="A4208">
        <v>2892600020</v>
      </c>
    </row>
    <row r="4209" spans="1:1">
      <c r="A4209">
        <v>2892600038</v>
      </c>
    </row>
    <row r="4210" spans="1:1">
      <c r="A4210">
        <v>2892600053</v>
      </c>
    </row>
    <row r="4211" spans="1:1">
      <c r="A4211">
        <v>2892600061</v>
      </c>
    </row>
    <row r="4212" spans="1:1">
      <c r="A4212">
        <v>2892600079</v>
      </c>
    </row>
    <row r="4213" spans="1:1">
      <c r="A4213">
        <v>2892600087</v>
      </c>
    </row>
    <row r="4214" spans="1:1">
      <c r="A4214">
        <v>2892600129</v>
      </c>
    </row>
    <row r="4215" spans="1:1">
      <c r="A4215">
        <v>2892700010</v>
      </c>
    </row>
    <row r="4216" spans="1:1">
      <c r="A4216">
        <v>2892700028</v>
      </c>
    </row>
    <row r="4217" spans="1:1">
      <c r="A4217">
        <v>2892700044</v>
      </c>
    </row>
    <row r="4218" spans="1:1">
      <c r="A4218">
        <v>2892700069</v>
      </c>
    </row>
    <row r="4219" spans="1:1">
      <c r="A4219">
        <v>2892700093</v>
      </c>
    </row>
    <row r="4220" spans="1:1">
      <c r="A4220">
        <v>2892700101</v>
      </c>
    </row>
    <row r="4221" spans="1:1">
      <c r="A4221">
        <v>2892700119</v>
      </c>
    </row>
    <row r="4222" spans="1:1">
      <c r="A4222">
        <v>2892800018</v>
      </c>
    </row>
    <row r="4223" spans="1:1">
      <c r="A4223">
        <v>2892800026</v>
      </c>
    </row>
    <row r="4224" spans="1:1">
      <c r="A4224">
        <v>2892800034</v>
      </c>
    </row>
    <row r="4225" spans="1:1">
      <c r="A4225">
        <v>2892800042</v>
      </c>
    </row>
    <row r="4226" spans="1:1">
      <c r="A4226">
        <v>2892800059</v>
      </c>
    </row>
    <row r="4227" spans="1:1">
      <c r="A4227">
        <v>2892800075</v>
      </c>
    </row>
    <row r="4228" spans="1:1">
      <c r="A4228">
        <v>2892800083</v>
      </c>
    </row>
    <row r="4229" spans="1:1">
      <c r="A4229">
        <v>2892800091</v>
      </c>
    </row>
    <row r="4230" spans="1:1">
      <c r="A4230">
        <v>2892800117</v>
      </c>
    </row>
    <row r="4231" spans="1:1">
      <c r="A4231">
        <v>2893000089</v>
      </c>
    </row>
    <row r="4232" spans="1:1">
      <c r="A4232">
        <v>2893000097</v>
      </c>
    </row>
    <row r="4233" spans="1:1">
      <c r="A4233">
        <v>2893000121</v>
      </c>
    </row>
    <row r="4234" spans="1:1">
      <c r="A4234">
        <v>2893000147</v>
      </c>
    </row>
    <row r="4235" spans="1:1">
      <c r="A4235">
        <v>2893000154</v>
      </c>
    </row>
    <row r="4236" spans="1:1">
      <c r="A4236">
        <v>2893000162</v>
      </c>
    </row>
    <row r="4237" spans="1:1">
      <c r="A4237">
        <v>2893000196</v>
      </c>
    </row>
    <row r="4238" spans="1:1">
      <c r="A4238">
        <v>2893000204</v>
      </c>
    </row>
    <row r="4239" spans="1:1">
      <c r="A4239">
        <v>2893000212</v>
      </c>
    </row>
    <row r="4240" spans="1:1">
      <c r="A4240">
        <v>2893000246</v>
      </c>
    </row>
    <row r="4241" spans="1:1">
      <c r="A4241">
        <v>2893000253</v>
      </c>
    </row>
    <row r="4242" spans="1:1">
      <c r="A4242">
        <v>2893000261</v>
      </c>
    </row>
    <row r="4243" spans="1:1">
      <c r="A4243">
        <v>2893000279</v>
      </c>
    </row>
    <row r="4244" spans="1:1">
      <c r="A4244">
        <v>2893000287</v>
      </c>
    </row>
    <row r="4245" spans="1:1">
      <c r="A4245">
        <v>2893000295</v>
      </c>
    </row>
    <row r="4246" spans="1:1">
      <c r="A4246">
        <v>2893000329</v>
      </c>
    </row>
    <row r="4247" spans="1:1">
      <c r="A4247">
        <v>2893000352</v>
      </c>
    </row>
    <row r="4248" spans="1:1">
      <c r="A4248">
        <v>2893000360</v>
      </c>
    </row>
    <row r="4249" spans="1:1">
      <c r="A4249">
        <v>2893000394</v>
      </c>
    </row>
    <row r="4250" spans="1:1">
      <c r="A4250">
        <v>2893000402</v>
      </c>
    </row>
    <row r="4251" spans="1:1">
      <c r="A4251">
        <v>2893000410</v>
      </c>
    </row>
    <row r="4252" spans="1:1">
      <c r="A4252">
        <v>2893000436</v>
      </c>
    </row>
    <row r="4253" spans="1:1">
      <c r="A4253">
        <v>2893000444</v>
      </c>
    </row>
    <row r="4254" spans="1:1">
      <c r="A4254">
        <v>2893000451</v>
      </c>
    </row>
    <row r="4255" spans="1:1">
      <c r="A4255">
        <v>2893000469</v>
      </c>
    </row>
    <row r="4256" spans="1:1">
      <c r="A4256">
        <v>2893000485</v>
      </c>
    </row>
    <row r="4257" spans="1:1">
      <c r="A4257">
        <v>2893000493</v>
      </c>
    </row>
    <row r="4258" spans="1:1">
      <c r="A4258">
        <v>2893000501</v>
      </c>
    </row>
    <row r="4259" spans="1:1">
      <c r="A4259">
        <v>2893000519</v>
      </c>
    </row>
    <row r="4260" spans="1:1">
      <c r="A4260">
        <v>2893000527</v>
      </c>
    </row>
    <row r="4261" spans="1:1">
      <c r="A4261">
        <v>2893000535</v>
      </c>
    </row>
    <row r="4262" spans="1:1">
      <c r="A4262">
        <v>2893000568</v>
      </c>
    </row>
    <row r="4263" spans="1:1">
      <c r="A4263">
        <v>2893000584</v>
      </c>
    </row>
    <row r="4264" spans="1:1">
      <c r="A4264">
        <v>2893000592</v>
      </c>
    </row>
    <row r="4265" spans="1:1">
      <c r="A4265">
        <v>2893000600</v>
      </c>
    </row>
    <row r="4266" spans="1:1">
      <c r="A4266">
        <v>2893000634</v>
      </c>
    </row>
    <row r="4267" spans="1:1">
      <c r="A4267">
        <v>2893000659</v>
      </c>
    </row>
    <row r="4268" spans="1:1">
      <c r="A4268">
        <v>2893000667</v>
      </c>
    </row>
    <row r="4269" spans="1:1">
      <c r="A4269">
        <v>2893000691</v>
      </c>
    </row>
    <row r="4270" spans="1:1">
      <c r="A4270">
        <v>2893000709</v>
      </c>
    </row>
    <row r="4271" spans="1:1">
      <c r="A4271">
        <v>2893000725</v>
      </c>
    </row>
    <row r="4272" spans="1:1">
      <c r="A4272">
        <v>2893000766</v>
      </c>
    </row>
    <row r="4273" spans="1:1">
      <c r="A4273">
        <v>2893000782</v>
      </c>
    </row>
    <row r="4274" spans="1:1">
      <c r="A4274">
        <v>2893000790</v>
      </c>
    </row>
    <row r="4275" spans="1:1">
      <c r="A4275">
        <v>2893000808</v>
      </c>
    </row>
    <row r="4276" spans="1:1">
      <c r="A4276">
        <v>2893000816</v>
      </c>
    </row>
    <row r="4277" spans="1:1">
      <c r="A4277">
        <v>2893000824</v>
      </c>
    </row>
    <row r="4278" spans="1:1">
      <c r="A4278">
        <v>2893000865</v>
      </c>
    </row>
    <row r="4279" spans="1:1">
      <c r="A4279">
        <v>2893000873</v>
      </c>
    </row>
    <row r="4280" spans="1:1">
      <c r="A4280">
        <v>2893000923</v>
      </c>
    </row>
    <row r="4281" spans="1:1">
      <c r="A4281">
        <v>2893000949</v>
      </c>
    </row>
    <row r="4282" spans="1:1">
      <c r="A4282">
        <v>2893000956</v>
      </c>
    </row>
    <row r="4283" spans="1:1">
      <c r="A4283">
        <v>2893000980</v>
      </c>
    </row>
    <row r="4284" spans="1:1">
      <c r="A4284">
        <v>2893001004</v>
      </c>
    </row>
    <row r="4285" spans="1:1">
      <c r="A4285">
        <v>2893001012</v>
      </c>
    </row>
    <row r="4286" spans="1:1">
      <c r="A4286">
        <v>2893001038</v>
      </c>
    </row>
    <row r="4287" spans="1:1">
      <c r="A4287">
        <v>2893001046</v>
      </c>
    </row>
    <row r="4288" spans="1:1">
      <c r="A4288">
        <v>2893001079</v>
      </c>
    </row>
    <row r="4289" spans="1:1">
      <c r="A4289">
        <v>2893001087</v>
      </c>
    </row>
    <row r="4290" spans="1:1">
      <c r="A4290">
        <v>2893001137</v>
      </c>
    </row>
    <row r="4291" spans="1:1">
      <c r="A4291">
        <v>2893001145</v>
      </c>
    </row>
    <row r="4292" spans="1:1">
      <c r="A4292">
        <v>2893001152</v>
      </c>
    </row>
    <row r="4293" spans="1:1">
      <c r="A4293">
        <v>2893001186</v>
      </c>
    </row>
    <row r="4294" spans="1:1">
      <c r="A4294">
        <v>2893001202</v>
      </c>
    </row>
    <row r="4295" spans="1:1">
      <c r="A4295">
        <v>2893001210</v>
      </c>
    </row>
    <row r="4296" spans="1:1">
      <c r="A4296">
        <v>2893001277</v>
      </c>
    </row>
    <row r="4297" spans="1:1">
      <c r="A4297">
        <v>2893001285</v>
      </c>
    </row>
    <row r="4298" spans="1:1">
      <c r="A4298">
        <v>2893001319</v>
      </c>
    </row>
    <row r="4299" spans="1:1">
      <c r="A4299">
        <v>2893001335</v>
      </c>
    </row>
    <row r="4300" spans="1:1">
      <c r="A4300">
        <v>2893001343</v>
      </c>
    </row>
    <row r="4301" spans="1:1">
      <c r="A4301">
        <v>2893001368</v>
      </c>
    </row>
    <row r="4302" spans="1:1">
      <c r="A4302">
        <v>2893001376</v>
      </c>
    </row>
    <row r="4303" spans="1:1">
      <c r="A4303">
        <v>2893001384</v>
      </c>
    </row>
    <row r="4304" spans="1:1">
      <c r="A4304">
        <v>2893001434</v>
      </c>
    </row>
    <row r="4305" spans="1:1">
      <c r="A4305">
        <v>2893001459</v>
      </c>
    </row>
    <row r="4306" spans="1:1">
      <c r="A4306">
        <v>2893001467</v>
      </c>
    </row>
    <row r="4307" spans="1:1">
      <c r="A4307">
        <v>2893001475</v>
      </c>
    </row>
    <row r="4308" spans="1:1">
      <c r="A4308">
        <v>2893001483</v>
      </c>
    </row>
    <row r="4309" spans="1:1">
      <c r="A4309">
        <v>2893001491</v>
      </c>
    </row>
    <row r="4310" spans="1:1">
      <c r="A4310">
        <v>2893001509</v>
      </c>
    </row>
    <row r="4311" spans="1:1">
      <c r="A4311">
        <v>2893001533</v>
      </c>
    </row>
    <row r="4312" spans="1:1">
      <c r="A4312">
        <v>2893001541</v>
      </c>
    </row>
    <row r="4313" spans="1:1">
      <c r="A4313">
        <v>2893001566</v>
      </c>
    </row>
    <row r="4314" spans="1:1">
      <c r="A4314">
        <v>2893100012</v>
      </c>
    </row>
    <row r="4315" spans="1:1">
      <c r="A4315">
        <v>2893100020</v>
      </c>
    </row>
    <row r="4316" spans="1:1">
      <c r="A4316">
        <v>2893100038</v>
      </c>
    </row>
    <row r="4317" spans="1:1">
      <c r="A4317">
        <v>2893100046</v>
      </c>
    </row>
    <row r="4318" spans="1:1">
      <c r="A4318">
        <v>2893100053</v>
      </c>
    </row>
    <row r="4319" spans="1:1">
      <c r="A4319">
        <v>2893100061</v>
      </c>
    </row>
    <row r="4320" spans="1:1">
      <c r="A4320">
        <v>2893100079</v>
      </c>
    </row>
    <row r="4321" spans="1:1">
      <c r="A4321">
        <v>2893100087</v>
      </c>
    </row>
    <row r="4322" spans="1:1">
      <c r="A4322">
        <v>2893100095</v>
      </c>
    </row>
    <row r="4323" spans="1:1">
      <c r="A4323">
        <v>2893100129</v>
      </c>
    </row>
    <row r="4324" spans="1:1">
      <c r="A4324">
        <v>2893100137</v>
      </c>
    </row>
    <row r="4325" spans="1:1">
      <c r="A4325">
        <v>2893100160</v>
      </c>
    </row>
    <row r="4326" spans="1:1">
      <c r="A4326">
        <v>2893100178</v>
      </c>
    </row>
    <row r="4327" spans="1:1">
      <c r="A4327">
        <v>2893100186</v>
      </c>
    </row>
    <row r="4328" spans="1:1">
      <c r="A4328">
        <v>2893100202</v>
      </c>
    </row>
    <row r="4329" spans="1:1">
      <c r="A4329">
        <v>2893100236</v>
      </c>
    </row>
    <row r="4330" spans="1:1">
      <c r="A4330">
        <v>2893200010</v>
      </c>
    </row>
    <row r="4331" spans="1:1">
      <c r="A4331">
        <v>2893200028</v>
      </c>
    </row>
    <row r="4332" spans="1:1">
      <c r="A4332">
        <v>2893300026</v>
      </c>
    </row>
    <row r="4333" spans="1:1">
      <c r="A4333">
        <v>2893300042</v>
      </c>
    </row>
    <row r="4334" spans="1:1">
      <c r="A4334">
        <v>2893300067</v>
      </c>
    </row>
    <row r="4335" spans="1:1">
      <c r="A4335">
        <v>2893300109</v>
      </c>
    </row>
    <row r="4336" spans="1:1">
      <c r="A4336">
        <v>2893300117</v>
      </c>
    </row>
    <row r="4337" spans="1:1">
      <c r="A4337">
        <v>2893300125</v>
      </c>
    </row>
    <row r="4338" spans="1:1">
      <c r="A4338">
        <v>2893300133</v>
      </c>
    </row>
    <row r="4339" spans="1:1">
      <c r="A4339">
        <v>2893300141</v>
      </c>
    </row>
    <row r="4340" spans="1:1">
      <c r="A4340">
        <v>2893300158</v>
      </c>
    </row>
    <row r="4341" spans="1:1">
      <c r="A4341">
        <v>2893300166</v>
      </c>
    </row>
    <row r="4342" spans="1:1">
      <c r="A4342">
        <v>2893300174</v>
      </c>
    </row>
    <row r="4343" spans="1:1">
      <c r="A4343">
        <v>2893300182</v>
      </c>
    </row>
    <row r="4344" spans="1:1">
      <c r="A4344">
        <v>2893300190</v>
      </c>
    </row>
    <row r="4345" spans="1:1">
      <c r="A4345">
        <v>2893300208</v>
      </c>
    </row>
    <row r="4346" spans="1:1">
      <c r="A4346">
        <v>2893300216</v>
      </c>
    </row>
    <row r="4347" spans="1:1">
      <c r="A4347">
        <v>2893300224</v>
      </c>
    </row>
    <row r="4348" spans="1:1">
      <c r="A4348">
        <v>2893300232</v>
      </c>
    </row>
    <row r="4349" spans="1:1">
      <c r="A4349">
        <v>2893300240</v>
      </c>
    </row>
    <row r="4350" spans="1:1">
      <c r="A4350">
        <v>2893300257</v>
      </c>
    </row>
    <row r="4351" spans="1:1">
      <c r="A4351">
        <v>2893300265</v>
      </c>
    </row>
    <row r="4352" spans="1:1">
      <c r="A4352">
        <v>2893300281</v>
      </c>
    </row>
    <row r="4353" spans="1:1">
      <c r="A4353">
        <v>2893300307</v>
      </c>
    </row>
    <row r="4354" spans="1:1">
      <c r="A4354">
        <v>2893300315</v>
      </c>
    </row>
    <row r="4355" spans="1:1">
      <c r="A4355">
        <v>2893300323</v>
      </c>
    </row>
    <row r="4356" spans="1:1">
      <c r="A4356">
        <v>2893300356</v>
      </c>
    </row>
    <row r="4357" spans="1:1">
      <c r="A4357">
        <v>2893300372</v>
      </c>
    </row>
    <row r="4358" spans="1:1">
      <c r="A4358">
        <v>2893300406</v>
      </c>
    </row>
    <row r="4359" spans="1:1">
      <c r="A4359">
        <v>2893300414</v>
      </c>
    </row>
    <row r="4360" spans="1:1">
      <c r="A4360">
        <v>2893300430</v>
      </c>
    </row>
    <row r="4361" spans="1:1">
      <c r="A4361">
        <v>2893300471</v>
      </c>
    </row>
    <row r="4362" spans="1:1">
      <c r="A4362">
        <v>2893300489</v>
      </c>
    </row>
    <row r="4363" spans="1:1">
      <c r="A4363">
        <v>2893300497</v>
      </c>
    </row>
    <row r="4364" spans="1:1">
      <c r="A4364">
        <v>2893300505</v>
      </c>
    </row>
    <row r="4365" spans="1:1">
      <c r="A4365">
        <v>2893300513</v>
      </c>
    </row>
    <row r="4366" spans="1:1">
      <c r="A4366">
        <v>2893300539</v>
      </c>
    </row>
    <row r="4367" spans="1:1">
      <c r="A4367">
        <v>2893300547</v>
      </c>
    </row>
    <row r="4368" spans="1:1">
      <c r="A4368">
        <v>2893300554</v>
      </c>
    </row>
    <row r="4369" spans="1:1">
      <c r="A4369">
        <v>2893300562</v>
      </c>
    </row>
    <row r="4370" spans="1:1">
      <c r="A4370">
        <v>2893400016</v>
      </c>
    </row>
    <row r="4371" spans="1:1">
      <c r="A4371">
        <v>2893400024</v>
      </c>
    </row>
    <row r="4372" spans="1:1">
      <c r="A4372">
        <v>2893400032</v>
      </c>
    </row>
    <row r="4373" spans="1:1">
      <c r="A4373">
        <v>2893400040</v>
      </c>
    </row>
    <row r="4374" spans="1:1">
      <c r="A4374">
        <v>2893400057</v>
      </c>
    </row>
    <row r="4375" spans="1:1">
      <c r="A4375">
        <v>2893400065</v>
      </c>
    </row>
    <row r="4376" spans="1:1">
      <c r="A4376">
        <v>2893400073</v>
      </c>
    </row>
    <row r="4377" spans="1:1">
      <c r="A4377">
        <v>2893400081</v>
      </c>
    </row>
    <row r="4378" spans="1:1">
      <c r="A4378">
        <v>2893600029</v>
      </c>
    </row>
    <row r="4379" spans="1:1">
      <c r="A4379">
        <v>2893600037</v>
      </c>
    </row>
    <row r="4380" spans="1:1">
      <c r="A4380">
        <v>2893600052</v>
      </c>
    </row>
    <row r="4381" spans="1:1">
      <c r="A4381">
        <v>2893600060</v>
      </c>
    </row>
    <row r="4382" spans="1:1">
      <c r="A4382">
        <v>2893600086</v>
      </c>
    </row>
    <row r="4383" spans="1:1">
      <c r="A4383">
        <v>2893600094</v>
      </c>
    </row>
    <row r="4384" spans="1:1">
      <c r="A4384">
        <v>2893600102</v>
      </c>
    </row>
    <row r="4385" spans="1:1">
      <c r="A4385">
        <v>2893600110</v>
      </c>
    </row>
    <row r="4386" spans="1:1">
      <c r="A4386">
        <v>2893600128</v>
      </c>
    </row>
    <row r="4387" spans="1:1">
      <c r="A4387">
        <v>2893600136</v>
      </c>
    </row>
    <row r="4388" spans="1:1">
      <c r="A4388">
        <v>2893600144</v>
      </c>
    </row>
    <row r="4389" spans="1:1">
      <c r="A4389">
        <v>2893600151</v>
      </c>
    </row>
    <row r="4390" spans="1:1">
      <c r="A4390">
        <v>2893600169</v>
      </c>
    </row>
    <row r="4391" spans="1:1">
      <c r="A4391">
        <v>2893600185</v>
      </c>
    </row>
    <row r="4392" spans="1:1">
      <c r="A4392">
        <v>2893600193</v>
      </c>
    </row>
    <row r="4393" spans="1:1">
      <c r="A4393">
        <v>2893600201</v>
      </c>
    </row>
    <row r="4394" spans="1:1">
      <c r="A4394">
        <v>2893600227</v>
      </c>
    </row>
    <row r="4395" spans="1:1">
      <c r="A4395">
        <v>2893600235</v>
      </c>
    </row>
    <row r="4396" spans="1:1">
      <c r="A4396">
        <v>2893600243</v>
      </c>
    </row>
    <row r="4397" spans="1:1">
      <c r="A4397">
        <v>2893600284</v>
      </c>
    </row>
    <row r="4398" spans="1:1">
      <c r="A4398">
        <v>2893600300</v>
      </c>
    </row>
    <row r="4399" spans="1:1">
      <c r="A4399">
        <v>2893600318</v>
      </c>
    </row>
    <row r="4400" spans="1:1">
      <c r="A4400">
        <v>2893600326</v>
      </c>
    </row>
    <row r="4401" spans="1:1">
      <c r="A4401">
        <v>2893700019</v>
      </c>
    </row>
    <row r="4402" spans="1:1">
      <c r="A4402">
        <v>2893700043</v>
      </c>
    </row>
    <row r="4403" spans="1:1">
      <c r="A4403">
        <v>2893700050</v>
      </c>
    </row>
    <row r="4404" spans="1:1">
      <c r="A4404">
        <v>2893700068</v>
      </c>
    </row>
    <row r="4405" spans="1:1">
      <c r="A4405">
        <v>2893700076</v>
      </c>
    </row>
    <row r="4406" spans="1:1">
      <c r="A4406">
        <v>2893700084</v>
      </c>
    </row>
    <row r="4407" spans="1:1">
      <c r="A4407">
        <v>2893700100</v>
      </c>
    </row>
    <row r="4408" spans="1:1">
      <c r="A4408">
        <v>2893700126</v>
      </c>
    </row>
    <row r="4409" spans="1:1">
      <c r="A4409">
        <v>2893700134</v>
      </c>
    </row>
    <row r="4410" spans="1:1">
      <c r="A4410">
        <v>2893800017</v>
      </c>
    </row>
    <row r="4411" spans="1:1">
      <c r="A4411">
        <v>2893800074</v>
      </c>
    </row>
    <row r="4412" spans="1:1">
      <c r="A4412">
        <v>2893900015</v>
      </c>
    </row>
    <row r="4413" spans="1:1">
      <c r="A4413">
        <v>2893900023</v>
      </c>
    </row>
    <row r="4414" spans="1:1">
      <c r="A4414">
        <v>2893900031</v>
      </c>
    </row>
    <row r="4415" spans="1:1">
      <c r="A4415">
        <v>2894000054</v>
      </c>
    </row>
    <row r="4416" spans="1:1">
      <c r="A4416">
        <v>2894000062</v>
      </c>
    </row>
    <row r="4417" spans="1:1">
      <c r="A4417">
        <v>2894000070</v>
      </c>
    </row>
    <row r="4418" spans="1:1">
      <c r="A4418">
        <v>2894000088</v>
      </c>
    </row>
    <row r="4419" spans="1:1">
      <c r="A4419">
        <v>2894000096</v>
      </c>
    </row>
    <row r="4420" spans="1:1">
      <c r="A4420">
        <v>2894000104</v>
      </c>
    </row>
    <row r="4421" spans="1:1">
      <c r="A4421">
        <v>2894000120</v>
      </c>
    </row>
    <row r="4422" spans="1:1">
      <c r="A4422">
        <v>2894000138</v>
      </c>
    </row>
    <row r="4423" spans="1:1">
      <c r="A4423">
        <v>2894000146</v>
      </c>
    </row>
    <row r="4424" spans="1:1">
      <c r="A4424">
        <v>2894000153</v>
      </c>
    </row>
    <row r="4425" spans="1:1">
      <c r="A4425">
        <v>2894000187</v>
      </c>
    </row>
    <row r="4426" spans="1:1">
      <c r="A4426">
        <v>2894000195</v>
      </c>
    </row>
    <row r="4427" spans="1:1">
      <c r="A4427">
        <v>2894000237</v>
      </c>
    </row>
    <row r="4428" spans="1:1">
      <c r="A4428">
        <v>2894000252</v>
      </c>
    </row>
    <row r="4429" spans="1:1">
      <c r="A4429">
        <v>2894000260</v>
      </c>
    </row>
    <row r="4430" spans="1:1">
      <c r="A4430">
        <v>2894000278</v>
      </c>
    </row>
    <row r="4431" spans="1:1">
      <c r="A4431">
        <v>2894000286</v>
      </c>
    </row>
    <row r="4432" spans="1:1">
      <c r="A4432">
        <v>2894000294</v>
      </c>
    </row>
    <row r="4433" spans="1:1">
      <c r="A4433">
        <v>2894000310</v>
      </c>
    </row>
    <row r="4434" spans="1:1">
      <c r="A4434">
        <v>2894000328</v>
      </c>
    </row>
    <row r="4435" spans="1:1">
      <c r="A4435">
        <v>2894000336</v>
      </c>
    </row>
    <row r="4436" spans="1:1">
      <c r="A4436">
        <v>2894000344</v>
      </c>
    </row>
    <row r="4437" spans="1:1">
      <c r="A4437">
        <v>2894000351</v>
      </c>
    </row>
    <row r="4438" spans="1:1">
      <c r="A4438">
        <v>2894000369</v>
      </c>
    </row>
    <row r="4439" spans="1:1">
      <c r="A4439">
        <v>2894000377</v>
      </c>
    </row>
    <row r="4440" spans="1:1">
      <c r="A4440">
        <v>2894000385</v>
      </c>
    </row>
    <row r="4441" spans="1:1">
      <c r="A4441">
        <v>2894000393</v>
      </c>
    </row>
    <row r="4442" spans="1:1">
      <c r="A4442">
        <v>2894000401</v>
      </c>
    </row>
    <row r="4443" spans="1:1">
      <c r="A4443">
        <v>2894000419</v>
      </c>
    </row>
    <row r="4444" spans="1:1">
      <c r="A4444">
        <v>2894000443</v>
      </c>
    </row>
    <row r="4445" spans="1:1">
      <c r="A4445">
        <v>2894000450</v>
      </c>
    </row>
    <row r="4446" spans="1:1">
      <c r="A4446">
        <v>2894000468</v>
      </c>
    </row>
    <row r="4447" spans="1:1">
      <c r="A4447">
        <v>2894000476</v>
      </c>
    </row>
    <row r="4448" spans="1:1">
      <c r="A4448">
        <v>2894000484</v>
      </c>
    </row>
    <row r="4449" spans="1:1">
      <c r="A4449">
        <v>2894000492</v>
      </c>
    </row>
    <row r="4450" spans="1:1">
      <c r="A4450">
        <v>2894000500</v>
      </c>
    </row>
    <row r="4451" spans="1:1">
      <c r="A4451">
        <v>2894000518</v>
      </c>
    </row>
    <row r="4452" spans="1:1">
      <c r="A4452">
        <v>2894000526</v>
      </c>
    </row>
    <row r="4453" spans="1:1">
      <c r="A4453">
        <v>2894000534</v>
      </c>
    </row>
    <row r="4454" spans="1:1">
      <c r="A4454">
        <v>2894000542</v>
      </c>
    </row>
    <row r="4455" spans="1:1">
      <c r="A4455">
        <v>2894000559</v>
      </c>
    </row>
    <row r="4456" spans="1:1">
      <c r="A4456">
        <v>2894000575</v>
      </c>
    </row>
    <row r="4457" spans="1:1">
      <c r="A4457">
        <v>2894000591</v>
      </c>
    </row>
    <row r="4458" spans="1:1">
      <c r="A4458">
        <v>2894000609</v>
      </c>
    </row>
    <row r="4459" spans="1:1">
      <c r="A4459">
        <v>2894000617</v>
      </c>
    </row>
    <row r="4460" spans="1:1">
      <c r="A4460">
        <v>2894000633</v>
      </c>
    </row>
    <row r="4461" spans="1:1">
      <c r="A4461">
        <v>2894000641</v>
      </c>
    </row>
    <row r="4462" spans="1:1">
      <c r="A4462">
        <v>2894000666</v>
      </c>
    </row>
    <row r="4463" spans="1:1">
      <c r="A4463">
        <v>2894000682</v>
      </c>
    </row>
    <row r="4464" spans="1:1">
      <c r="A4464">
        <v>2894000690</v>
      </c>
    </row>
    <row r="4465" spans="1:1">
      <c r="A4465">
        <v>2894000708</v>
      </c>
    </row>
    <row r="4466" spans="1:1">
      <c r="A4466">
        <v>2894000716</v>
      </c>
    </row>
    <row r="4467" spans="1:1">
      <c r="A4467">
        <v>2894000724</v>
      </c>
    </row>
    <row r="4468" spans="1:1">
      <c r="A4468">
        <v>2894000732</v>
      </c>
    </row>
    <row r="4469" spans="1:1">
      <c r="A4469">
        <v>2894000740</v>
      </c>
    </row>
    <row r="4470" spans="1:1">
      <c r="A4470">
        <v>2894000757</v>
      </c>
    </row>
    <row r="4471" spans="1:1">
      <c r="A4471">
        <v>2894000765</v>
      </c>
    </row>
    <row r="4472" spans="1:1">
      <c r="A4472">
        <v>2894000773</v>
      </c>
    </row>
    <row r="4473" spans="1:1">
      <c r="A4473">
        <v>2894000807</v>
      </c>
    </row>
    <row r="4474" spans="1:1">
      <c r="A4474">
        <v>2894000823</v>
      </c>
    </row>
    <row r="4475" spans="1:1">
      <c r="A4475">
        <v>2894000831</v>
      </c>
    </row>
    <row r="4476" spans="1:1">
      <c r="A4476">
        <v>2894000849</v>
      </c>
    </row>
    <row r="4477" spans="1:1">
      <c r="A4477">
        <v>2894000856</v>
      </c>
    </row>
    <row r="4478" spans="1:1">
      <c r="A4478">
        <v>2894000872</v>
      </c>
    </row>
    <row r="4479" spans="1:1">
      <c r="A4479">
        <v>2894000880</v>
      </c>
    </row>
    <row r="4480" spans="1:1">
      <c r="A4480">
        <v>2894000898</v>
      </c>
    </row>
    <row r="4481" spans="1:1">
      <c r="A4481">
        <v>2894000906</v>
      </c>
    </row>
    <row r="4482" spans="1:1">
      <c r="A4482">
        <v>2894000914</v>
      </c>
    </row>
    <row r="4483" spans="1:1">
      <c r="A4483">
        <v>2894000955</v>
      </c>
    </row>
    <row r="4484" spans="1:1">
      <c r="A4484">
        <v>2894000963</v>
      </c>
    </row>
    <row r="4485" spans="1:1">
      <c r="A4485">
        <v>2894000971</v>
      </c>
    </row>
    <row r="4486" spans="1:1">
      <c r="A4486">
        <v>2894000989</v>
      </c>
    </row>
    <row r="4487" spans="1:1">
      <c r="A4487">
        <v>2894001003</v>
      </c>
    </row>
    <row r="4488" spans="1:1">
      <c r="A4488">
        <v>2894001011</v>
      </c>
    </row>
    <row r="4489" spans="1:1">
      <c r="A4489">
        <v>2894001029</v>
      </c>
    </row>
    <row r="4490" spans="1:1">
      <c r="A4490">
        <v>2894001037</v>
      </c>
    </row>
    <row r="4491" spans="1:1">
      <c r="A4491">
        <v>2894001045</v>
      </c>
    </row>
    <row r="4492" spans="1:1">
      <c r="A4492">
        <v>2894001052</v>
      </c>
    </row>
    <row r="4493" spans="1:1">
      <c r="A4493">
        <v>2894001060</v>
      </c>
    </row>
    <row r="4494" spans="1:1">
      <c r="A4494">
        <v>2894001086</v>
      </c>
    </row>
    <row r="4495" spans="1:1">
      <c r="A4495">
        <v>2894001102</v>
      </c>
    </row>
    <row r="4496" spans="1:1">
      <c r="A4496">
        <v>2894001110</v>
      </c>
    </row>
    <row r="4497" spans="1:1">
      <c r="A4497">
        <v>2894001136</v>
      </c>
    </row>
    <row r="4498" spans="1:1">
      <c r="A4498">
        <v>2894001151</v>
      </c>
    </row>
    <row r="4499" spans="1:1">
      <c r="A4499">
        <v>2894001169</v>
      </c>
    </row>
    <row r="4500" spans="1:1">
      <c r="A4500">
        <v>2894001177</v>
      </c>
    </row>
    <row r="4501" spans="1:1">
      <c r="A4501">
        <v>2894001185</v>
      </c>
    </row>
    <row r="4502" spans="1:1">
      <c r="A4502">
        <v>2894001193</v>
      </c>
    </row>
    <row r="4503" spans="1:1">
      <c r="A4503">
        <v>2894001201</v>
      </c>
    </row>
    <row r="4504" spans="1:1">
      <c r="A4504">
        <v>2894001219</v>
      </c>
    </row>
    <row r="4505" spans="1:1">
      <c r="A4505">
        <v>2894001243</v>
      </c>
    </row>
    <row r="4506" spans="1:1">
      <c r="A4506">
        <v>2894001250</v>
      </c>
    </row>
    <row r="4507" spans="1:1">
      <c r="A4507">
        <v>2894001268</v>
      </c>
    </row>
    <row r="4508" spans="1:1">
      <c r="A4508">
        <v>2894001276</v>
      </c>
    </row>
    <row r="4509" spans="1:1">
      <c r="A4509">
        <v>2894001284</v>
      </c>
    </row>
    <row r="4510" spans="1:1">
      <c r="A4510">
        <v>2894001292</v>
      </c>
    </row>
    <row r="4511" spans="1:1">
      <c r="A4511">
        <v>2894001318</v>
      </c>
    </row>
    <row r="4512" spans="1:1">
      <c r="A4512">
        <v>2894001326</v>
      </c>
    </row>
    <row r="4513" spans="1:1">
      <c r="A4513">
        <v>2894001359</v>
      </c>
    </row>
    <row r="4514" spans="1:1">
      <c r="A4514">
        <v>2894001367</v>
      </c>
    </row>
    <row r="4515" spans="1:1">
      <c r="A4515">
        <v>2894001383</v>
      </c>
    </row>
    <row r="4516" spans="1:1">
      <c r="A4516">
        <v>2894001391</v>
      </c>
    </row>
    <row r="4517" spans="1:1">
      <c r="A4517">
        <v>2894001409</v>
      </c>
    </row>
    <row r="4518" spans="1:1">
      <c r="A4518">
        <v>2894001417</v>
      </c>
    </row>
    <row r="4519" spans="1:1">
      <c r="A4519">
        <v>2894001425</v>
      </c>
    </row>
    <row r="4520" spans="1:1">
      <c r="A4520">
        <v>2894001433</v>
      </c>
    </row>
    <row r="4521" spans="1:1">
      <c r="A4521">
        <v>2894001441</v>
      </c>
    </row>
    <row r="4522" spans="1:1">
      <c r="A4522">
        <v>2894001466</v>
      </c>
    </row>
    <row r="4523" spans="1:1">
      <c r="A4523">
        <v>2894001482</v>
      </c>
    </row>
    <row r="4524" spans="1:1">
      <c r="A4524">
        <v>2894100029</v>
      </c>
    </row>
    <row r="4525" spans="1:1">
      <c r="A4525">
        <v>2894100037</v>
      </c>
    </row>
    <row r="4526" spans="1:1">
      <c r="A4526">
        <v>2894100045</v>
      </c>
    </row>
    <row r="4527" spans="1:1">
      <c r="A4527">
        <v>2894100052</v>
      </c>
    </row>
    <row r="4528" spans="1:1">
      <c r="A4528">
        <v>2894100060</v>
      </c>
    </row>
    <row r="4529" spans="1:1">
      <c r="A4529">
        <v>2894100078</v>
      </c>
    </row>
    <row r="4530" spans="1:1">
      <c r="A4530">
        <v>2894200019</v>
      </c>
    </row>
    <row r="4531" spans="1:1">
      <c r="A4531">
        <v>2894200027</v>
      </c>
    </row>
    <row r="4532" spans="1:1">
      <c r="A4532">
        <v>2894200035</v>
      </c>
    </row>
    <row r="4533" spans="1:1">
      <c r="A4533">
        <v>2894200043</v>
      </c>
    </row>
    <row r="4534" spans="1:1">
      <c r="A4534">
        <v>2894200050</v>
      </c>
    </row>
    <row r="4535" spans="1:1">
      <c r="A4535">
        <v>2894200068</v>
      </c>
    </row>
    <row r="4536" spans="1:1">
      <c r="A4536">
        <v>2894200076</v>
      </c>
    </row>
    <row r="4537" spans="1:1">
      <c r="A4537">
        <v>2894200084</v>
      </c>
    </row>
    <row r="4538" spans="1:1">
      <c r="A4538">
        <v>2894200092</v>
      </c>
    </row>
    <row r="4539" spans="1:1">
      <c r="A4539">
        <v>2894200100</v>
      </c>
    </row>
    <row r="4540" spans="1:1">
      <c r="A4540">
        <v>2894300017</v>
      </c>
    </row>
    <row r="4541" spans="1:1">
      <c r="A4541">
        <v>2894300033</v>
      </c>
    </row>
    <row r="4542" spans="1:1">
      <c r="A4542">
        <v>2894400015</v>
      </c>
    </row>
    <row r="4543" spans="1:1">
      <c r="A4543">
        <v>2894400031</v>
      </c>
    </row>
    <row r="4544" spans="1:1">
      <c r="A4544">
        <v>2894400049</v>
      </c>
    </row>
    <row r="4545" spans="1:1">
      <c r="A4545">
        <v>2894400064</v>
      </c>
    </row>
    <row r="4546" spans="1:1">
      <c r="A4546">
        <v>2894400098</v>
      </c>
    </row>
    <row r="4547" spans="1:1">
      <c r="A4547">
        <v>2894400106</v>
      </c>
    </row>
    <row r="4548" spans="1:1">
      <c r="A4548">
        <v>2894400114</v>
      </c>
    </row>
    <row r="4549" spans="1:1">
      <c r="A4549">
        <v>2894400122</v>
      </c>
    </row>
    <row r="4550" spans="1:1">
      <c r="A4550">
        <v>2894400155</v>
      </c>
    </row>
    <row r="4551" spans="1:1">
      <c r="A4551">
        <v>2894400163</v>
      </c>
    </row>
    <row r="4552" spans="1:1">
      <c r="A4552">
        <v>2894400171</v>
      </c>
    </row>
    <row r="4553" spans="1:1">
      <c r="A4553">
        <v>2894400189</v>
      </c>
    </row>
    <row r="4554" spans="1:1">
      <c r="A4554">
        <v>2894400205</v>
      </c>
    </row>
    <row r="4555" spans="1:1">
      <c r="A4555">
        <v>2894400213</v>
      </c>
    </row>
    <row r="4556" spans="1:1">
      <c r="A4556">
        <v>2894400221</v>
      </c>
    </row>
    <row r="4557" spans="1:1">
      <c r="A4557">
        <v>2894400239</v>
      </c>
    </row>
    <row r="4558" spans="1:1">
      <c r="A4558">
        <v>2894400262</v>
      </c>
    </row>
    <row r="4559" spans="1:1">
      <c r="A4559">
        <v>2894400288</v>
      </c>
    </row>
    <row r="4560" spans="1:1">
      <c r="A4560">
        <v>2894400296</v>
      </c>
    </row>
    <row r="4561" spans="1:1">
      <c r="A4561">
        <v>2894400304</v>
      </c>
    </row>
    <row r="4562" spans="1:1">
      <c r="A4562">
        <v>2894700018</v>
      </c>
    </row>
    <row r="4563" spans="1:1">
      <c r="A4563">
        <v>2894700026</v>
      </c>
    </row>
    <row r="4564" spans="1:1">
      <c r="A4564">
        <v>2894700059</v>
      </c>
    </row>
    <row r="4565" spans="1:1">
      <c r="A4565">
        <v>2894700075</v>
      </c>
    </row>
    <row r="4566" spans="1:1">
      <c r="A4566">
        <v>2894800032</v>
      </c>
    </row>
    <row r="4567" spans="1:1">
      <c r="A4567">
        <v>2894800040</v>
      </c>
    </row>
    <row r="4568" spans="1:1">
      <c r="A4568">
        <v>2894800057</v>
      </c>
    </row>
    <row r="4569" spans="1:1">
      <c r="A4569">
        <v>2894800065</v>
      </c>
    </row>
    <row r="4570" spans="1:1">
      <c r="A4570">
        <v>2894800073</v>
      </c>
    </row>
    <row r="4571" spans="1:1">
      <c r="A4571">
        <v>2894800081</v>
      </c>
    </row>
    <row r="4572" spans="1:1">
      <c r="A4572">
        <v>2894900014</v>
      </c>
    </row>
    <row r="4573" spans="1:1">
      <c r="A4573">
        <v>2894900055</v>
      </c>
    </row>
    <row r="4574" spans="1:1">
      <c r="A4574">
        <v>2894900089</v>
      </c>
    </row>
    <row r="4575" spans="1:1">
      <c r="A4575">
        <v>2894900097</v>
      </c>
    </row>
    <row r="4576" spans="1:1">
      <c r="A4576">
        <v>2894900105</v>
      </c>
    </row>
    <row r="4577" spans="1:1">
      <c r="A4577">
        <v>2894900147</v>
      </c>
    </row>
    <row r="4578" spans="1:1">
      <c r="A4578">
        <v>2894900154</v>
      </c>
    </row>
    <row r="4579" spans="1:1">
      <c r="A4579">
        <v>2894900162</v>
      </c>
    </row>
    <row r="4580" spans="1:1">
      <c r="A4580">
        <v>2894900170</v>
      </c>
    </row>
    <row r="4581" spans="1:1">
      <c r="A4581">
        <v>2895000012</v>
      </c>
    </row>
    <row r="4582" spans="1:1">
      <c r="A4582">
        <v>2895000038</v>
      </c>
    </row>
    <row r="4583" spans="1:1">
      <c r="A4583">
        <v>2895000061</v>
      </c>
    </row>
    <row r="4584" spans="1:1">
      <c r="A4584">
        <v>2895000087</v>
      </c>
    </row>
    <row r="4585" spans="1:1">
      <c r="A4585">
        <v>2895000095</v>
      </c>
    </row>
    <row r="4586" spans="1:1">
      <c r="A4586">
        <v>2895000103</v>
      </c>
    </row>
    <row r="4587" spans="1:1">
      <c r="A4587">
        <v>2895000111</v>
      </c>
    </row>
    <row r="4588" spans="1:1">
      <c r="A4588">
        <v>2895000129</v>
      </c>
    </row>
    <row r="4589" spans="1:1">
      <c r="A4589">
        <v>2895000137</v>
      </c>
    </row>
    <row r="4590" spans="1:1">
      <c r="A4590">
        <v>2895000145</v>
      </c>
    </row>
    <row r="4591" spans="1:1">
      <c r="A4591">
        <v>2895000152</v>
      </c>
    </row>
    <row r="4592" spans="1:1">
      <c r="A4592">
        <v>2895000160</v>
      </c>
    </row>
    <row r="4593" spans="1:1">
      <c r="A4593">
        <v>2895000178</v>
      </c>
    </row>
    <row r="4594" spans="1:1">
      <c r="A4594">
        <v>2895000186</v>
      </c>
    </row>
    <row r="4595" spans="1:1">
      <c r="A4595">
        <v>2895000194</v>
      </c>
    </row>
    <row r="4596" spans="1:1">
      <c r="A4596">
        <v>2895000202</v>
      </c>
    </row>
    <row r="4597" spans="1:1">
      <c r="A4597">
        <v>2895000210</v>
      </c>
    </row>
    <row r="4598" spans="1:1">
      <c r="A4598">
        <v>2895000236</v>
      </c>
    </row>
    <row r="4599" spans="1:1">
      <c r="A4599">
        <v>2895000251</v>
      </c>
    </row>
    <row r="4600" spans="1:1">
      <c r="A4600">
        <v>2895000269</v>
      </c>
    </row>
    <row r="4601" spans="1:1">
      <c r="A4601">
        <v>2895000277</v>
      </c>
    </row>
    <row r="4602" spans="1:1">
      <c r="A4602">
        <v>2895000293</v>
      </c>
    </row>
    <row r="4603" spans="1:1">
      <c r="A4603">
        <v>2895000301</v>
      </c>
    </row>
    <row r="4604" spans="1:1">
      <c r="A4604">
        <v>2895000327</v>
      </c>
    </row>
    <row r="4605" spans="1:1">
      <c r="A4605">
        <v>2895000335</v>
      </c>
    </row>
    <row r="4606" spans="1:1">
      <c r="A4606">
        <v>2895000343</v>
      </c>
    </row>
    <row r="4607" spans="1:1">
      <c r="A4607">
        <v>2895000350</v>
      </c>
    </row>
    <row r="4608" spans="1:1">
      <c r="A4608">
        <v>2895000368</v>
      </c>
    </row>
    <row r="4609" spans="1:1">
      <c r="A4609">
        <v>2895000376</v>
      </c>
    </row>
    <row r="4610" spans="1:1">
      <c r="A4610">
        <v>2895000384</v>
      </c>
    </row>
    <row r="4611" spans="1:1">
      <c r="A4611">
        <v>2895000400</v>
      </c>
    </row>
    <row r="4612" spans="1:1">
      <c r="A4612">
        <v>2895000418</v>
      </c>
    </row>
    <row r="4613" spans="1:1">
      <c r="A4613">
        <v>2895000459</v>
      </c>
    </row>
    <row r="4614" spans="1:1">
      <c r="A4614">
        <v>2895000467</v>
      </c>
    </row>
    <row r="4615" spans="1:1">
      <c r="A4615">
        <v>2895000509</v>
      </c>
    </row>
    <row r="4616" spans="1:1">
      <c r="A4616">
        <v>2895100028</v>
      </c>
    </row>
    <row r="4617" spans="1:1">
      <c r="A4617">
        <v>2895100036</v>
      </c>
    </row>
    <row r="4618" spans="1:1">
      <c r="A4618">
        <v>2895100077</v>
      </c>
    </row>
    <row r="4619" spans="1:1">
      <c r="A4619">
        <v>2895100093</v>
      </c>
    </row>
    <row r="4620" spans="1:1">
      <c r="A4620">
        <v>2895100143</v>
      </c>
    </row>
    <row r="4621" spans="1:1">
      <c r="A4621">
        <v>2895100150</v>
      </c>
    </row>
    <row r="4622" spans="1:1">
      <c r="A4622">
        <v>2895200034</v>
      </c>
    </row>
    <row r="4623" spans="1:1">
      <c r="A4623">
        <v>2895200059</v>
      </c>
    </row>
    <row r="4624" spans="1:1">
      <c r="A4624">
        <v>2895200067</v>
      </c>
    </row>
    <row r="4625" spans="1:1">
      <c r="A4625">
        <v>2895200083</v>
      </c>
    </row>
    <row r="4626" spans="1:1">
      <c r="A4626">
        <v>2895200109</v>
      </c>
    </row>
    <row r="4627" spans="1:1">
      <c r="A4627">
        <v>2895200117</v>
      </c>
    </row>
    <row r="4628" spans="1:1">
      <c r="A4628">
        <v>2895200166</v>
      </c>
    </row>
    <row r="4629" spans="1:1">
      <c r="A4629">
        <v>2895200174</v>
      </c>
    </row>
    <row r="4630" spans="1:1">
      <c r="A4630">
        <v>2895200182</v>
      </c>
    </row>
    <row r="4631" spans="1:1">
      <c r="A4631">
        <v>2895200190</v>
      </c>
    </row>
    <row r="4632" spans="1:1">
      <c r="A4632">
        <v>2895200216</v>
      </c>
    </row>
    <row r="4633" spans="1:1">
      <c r="A4633">
        <v>2895200240</v>
      </c>
    </row>
    <row r="4634" spans="1:1">
      <c r="A4634">
        <v>2895200257</v>
      </c>
    </row>
    <row r="4635" spans="1:1">
      <c r="A4635">
        <v>2895200265</v>
      </c>
    </row>
    <row r="4636" spans="1:1">
      <c r="A4636">
        <v>2895200281</v>
      </c>
    </row>
    <row r="4637" spans="1:1">
      <c r="A4637">
        <v>2895200315</v>
      </c>
    </row>
    <row r="4638" spans="1:1">
      <c r="A4638">
        <v>2895200331</v>
      </c>
    </row>
    <row r="4639" spans="1:1">
      <c r="A4639">
        <v>2895200349</v>
      </c>
    </row>
    <row r="4640" spans="1:1">
      <c r="A4640">
        <v>2895200356</v>
      </c>
    </row>
    <row r="4641" spans="1:1">
      <c r="A4641">
        <v>2895200364</v>
      </c>
    </row>
    <row r="4642" spans="1:1">
      <c r="A4642">
        <v>2895200380</v>
      </c>
    </row>
    <row r="4643" spans="1:1">
      <c r="A4643">
        <v>2895200398</v>
      </c>
    </row>
    <row r="4644" spans="1:1">
      <c r="A4644">
        <v>2895200406</v>
      </c>
    </row>
    <row r="4645" spans="1:1">
      <c r="A4645">
        <v>2895200414</v>
      </c>
    </row>
    <row r="4646" spans="1:1">
      <c r="A4646">
        <v>2895200430</v>
      </c>
    </row>
    <row r="4647" spans="1:1">
      <c r="A4647">
        <v>2895200448</v>
      </c>
    </row>
    <row r="4648" spans="1:1">
      <c r="A4648">
        <v>2895200455</v>
      </c>
    </row>
    <row r="4649" spans="1:1">
      <c r="A4649">
        <v>2895200463</v>
      </c>
    </row>
    <row r="4650" spans="1:1">
      <c r="A4650">
        <v>2895200471</v>
      </c>
    </row>
    <row r="4651" spans="1:1">
      <c r="A4651">
        <v>2895200489</v>
      </c>
    </row>
    <row r="4652" spans="1:1">
      <c r="A4652">
        <v>2895200497</v>
      </c>
    </row>
    <row r="4653" spans="1:1">
      <c r="A4653">
        <v>2895200505</v>
      </c>
    </row>
    <row r="4654" spans="1:1">
      <c r="A4654">
        <v>2895200539</v>
      </c>
    </row>
    <row r="4655" spans="1:1">
      <c r="A4655" t="s">
        <v>1890</v>
      </c>
    </row>
    <row r="4656" spans="1:1">
      <c r="A4656" t="s">
        <v>1891</v>
      </c>
    </row>
    <row r="4657" spans="1:1">
      <c r="A4657" t="s">
        <v>1892</v>
      </c>
    </row>
    <row r="4658" spans="1:1">
      <c r="A4658" t="s">
        <v>1893</v>
      </c>
    </row>
    <row r="4659" spans="1:1">
      <c r="A4659" t="s">
        <v>1894</v>
      </c>
    </row>
    <row r="4660" spans="1:1">
      <c r="A4660" t="s">
        <v>1895</v>
      </c>
    </row>
    <row r="4661" spans="1:1">
      <c r="A4661" t="s">
        <v>1896</v>
      </c>
    </row>
    <row r="4662" spans="1:1">
      <c r="A4662" t="s">
        <v>1897</v>
      </c>
    </row>
    <row r="4663" spans="1:1">
      <c r="A4663" t="s">
        <v>1898</v>
      </c>
    </row>
    <row r="4664" spans="1:1">
      <c r="A4664" t="s">
        <v>1899</v>
      </c>
    </row>
    <row r="4665" spans="1:1">
      <c r="A4665" t="s">
        <v>1900</v>
      </c>
    </row>
    <row r="4666" spans="1:1">
      <c r="A4666" t="s">
        <v>1901</v>
      </c>
    </row>
    <row r="4667" spans="1:1">
      <c r="A4667" t="s">
        <v>1902</v>
      </c>
    </row>
    <row r="4668" spans="1:1">
      <c r="A4668" t="s">
        <v>1903</v>
      </c>
    </row>
    <row r="4669" spans="1:1">
      <c r="A4669" t="s">
        <v>1904</v>
      </c>
    </row>
    <row r="4670" spans="1:1">
      <c r="A4670" t="s">
        <v>1905</v>
      </c>
    </row>
    <row r="4671" spans="1:1">
      <c r="A4671" t="s">
        <v>1906</v>
      </c>
    </row>
    <row r="4672" spans="1:1">
      <c r="A4672" t="s">
        <v>1907</v>
      </c>
    </row>
    <row r="4673" spans="1:1">
      <c r="A4673" t="s">
        <v>1908</v>
      </c>
    </row>
    <row r="4674" spans="1:1">
      <c r="A4674" t="s">
        <v>1909</v>
      </c>
    </row>
    <row r="4675" spans="1:1">
      <c r="A4675" t="s">
        <v>1910</v>
      </c>
    </row>
    <row r="4676" spans="1:1">
      <c r="A4676" t="s">
        <v>1911</v>
      </c>
    </row>
    <row r="4677" spans="1:1">
      <c r="A4677" t="s">
        <v>1912</v>
      </c>
    </row>
    <row r="4678" spans="1:1">
      <c r="A4678" t="s">
        <v>1913</v>
      </c>
    </row>
    <row r="4679" spans="1:1">
      <c r="A4679" t="s">
        <v>1914</v>
      </c>
    </row>
    <row r="4680" spans="1:1">
      <c r="A4680" t="s">
        <v>1915</v>
      </c>
    </row>
    <row r="4681" spans="1:1">
      <c r="A4681" t="s">
        <v>1916</v>
      </c>
    </row>
    <row r="4682" spans="1:1">
      <c r="A4682" t="s">
        <v>1917</v>
      </c>
    </row>
    <row r="4683" spans="1:1">
      <c r="A4683" t="s">
        <v>1918</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3" zoomScale="90" zoomScaleNormal="90" workbookViewId="0">
      <selection activeCell="P32" sqref="P32"/>
    </sheetView>
  </sheetViews>
  <sheetFormatPr defaultColWidth="8.875" defaultRowHeight="13.5"/>
  <cols>
    <col min="1" max="1" width="41.25" customWidth="1"/>
    <col min="5" max="5" width="9" style="18"/>
    <col min="6" max="6" width="10" style="18" customWidth="1"/>
  </cols>
  <sheetData>
    <row r="1" spans="1:8" ht="22.5" customHeight="1" thickBot="1">
      <c r="A1" s="14" t="s">
        <v>130</v>
      </c>
      <c r="C1" s="9" t="s">
        <v>129</v>
      </c>
      <c r="E1" s="9" t="s">
        <v>1856</v>
      </c>
      <c r="H1" s="8" t="s">
        <v>1885</v>
      </c>
    </row>
    <row r="2" spans="1:8" ht="39.75" customHeight="1" thickBot="1">
      <c r="A2" s="15" t="s">
        <v>7</v>
      </c>
      <c r="C2" s="10" t="s">
        <v>40</v>
      </c>
      <c r="E2" s="10" t="s">
        <v>40</v>
      </c>
      <c r="F2" s="19" t="s">
        <v>139</v>
      </c>
      <c r="H2" s="26" t="s">
        <v>1868</v>
      </c>
    </row>
    <row r="3" spans="1:8">
      <c r="A3" s="16" t="s">
        <v>8</v>
      </c>
      <c r="C3" s="11" t="s">
        <v>57</v>
      </c>
      <c r="E3" s="20" t="s">
        <v>57</v>
      </c>
      <c r="F3" s="21" t="s">
        <v>140</v>
      </c>
      <c r="H3" s="27" t="s">
        <v>1869</v>
      </c>
    </row>
    <row r="4" spans="1:8" ht="14.25" thickBot="1">
      <c r="A4" s="17" t="s">
        <v>1947</v>
      </c>
      <c r="C4" s="12" t="s">
        <v>58</v>
      </c>
      <c r="E4" s="12" t="s">
        <v>57</v>
      </c>
      <c r="F4" s="22" t="s">
        <v>141</v>
      </c>
      <c r="H4" s="28"/>
    </row>
    <row r="5" spans="1:8">
      <c r="A5" s="17" t="s">
        <v>1948</v>
      </c>
      <c r="C5" s="12" t="s">
        <v>59</v>
      </c>
      <c r="E5" s="12" t="s">
        <v>57</v>
      </c>
      <c r="F5" s="22" t="s">
        <v>142</v>
      </c>
    </row>
    <row r="6" spans="1:8">
      <c r="A6" s="17" t="s">
        <v>1922</v>
      </c>
      <c r="C6" s="12" t="s">
        <v>60</v>
      </c>
      <c r="E6" s="12" t="s">
        <v>57</v>
      </c>
      <c r="F6" s="22" t="s">
        <v>143</v>
      </c>
    </row>
    <row r="7" spans="1:8">
      <c r="A7" s="17" t="s">
        <v>1923</v>
      </c>
      <c r="C7" s="12" t="s">
        <v>61</v>
      </c>
      <c r="E7" s="12" t="s">
        <v>57</v>
      </c>
      <c r="F7" s="22" t="s">
        <v>144</v>
      </c>
    </row>
    <row r="8" spans="1:8">
      <c r="A8" s="17" t="s">
        <v>9</v>
      </c>
      <c r="C8" s="12" t="s">
        <v>62</v>
      </c>
      <c r="E8" s="12" t="s">
        <v>57</v>
      </c>
      <c r="F8" s="22" t="s">
        <v>145</v>
      </c>
    </row>
    <row r="9" spans="1:8">
      <c r="A9" s="17" t="s">
        <v>1949</v>
      </c>
      <c r="C9" s="12" t="s">
        <v>63</v>
      </c>
      <c r="E9" s="12" t="s">
        <v>57</v>
      </c>
      <c r="F9" s="22" t="s">
        <v>146</v>
      </c>
    </row>
    <row r="10" spans="1:8">
      <c r="A10" s="17" t="s">
        <v>1924</v>
      </c>
      <c r="C10" s="12" t="s">
        <v>64</v>
      </c>
      <c r="E10" s="12" t="s">
        <v>57</v>
      </c>
      <c r="F10" s="22" t="s">
        <v>147</v>
      </c>
    </row>
    <row r="11" spans="1:8">
      <c r="A11" s="17" t="s">
        <v>1925</v>
      </c>
      <c r="C11" s="12" t="s">
        <v>65</v>
      </c>
      <c r="E11" s="12" t="s">
        <v>57</v>
      </c>
      <c r="F11" s="22" t="s">
        <v>148</v>
      </c>
    </row>
    <row r="12" spans="1:8">
      <c r="A12" s="17" t="s">
        <v>1950</v>
      </c>
      <c r="C12" s="12" t="s">
        <v>66</v>
      </c>
      <c r="E12" s="12" t="s">
        <v>57</v>
      </c>
      <c r="F12" s="22" t="s">
        <v>149</v>
      </c>
    </row>
    <row r="13" spans="1:8">
      <c r="A13" s="17" t="s">
        <v>1951</v>
      </c>
      <c r="C13" s="12" t="s">
        <v>67</v>
      </c>
      <c r="E13" s="12" t="s">
        <v>57</v>
      </c>
      <c r="F13" s="22" t="s">
        <v>150</v>
      </c>
    </row>
    <row r="14" spans="1:8">
      <c r="A14" s="17" t="s">
        <v>1926</v>
      </c>
      <c r="C14" s="12" t="s">
        <v>68</v>
      </c>
      <c r="E14" s="12" t="s">
        <v>57</v>
      </c>
      <c r="F14" s="22" t="s">
        <v>151</v>
      </c>
    </row>
    <row r="15" spans="1:8">
      <c r="A15" s="17" t="s">
        <v>1952</v>
      </c>
      <c r="C15" s="12" t="s">
        <v>1857</v>
      </c>
      <c r="E15" s="12" t="s">
        <v>57</v>
      </c>
      <c r="F15" s="22" t="s">
        <v>152</v>
      </c>
    </row>
    <row r="16" spans="1:8">
      <c r="A16" s="17" t="s">
        <v>1953</v>
      </c>
      <c r="C16" s="12" t="s">
        <v>70</v>
      </c>
      <c r="E16" s="12" t="s">
        <v>57</v>
      </c>
      <c r="F16" s="22" t="s">
        <v>153</v>
      </c>
    </row>
    <row r="17" spans="1:6">
      <c r="A17" s="17" t="s">
        <v>1927</v>
      </c>
      <c r="C17" s="12" t="s">
        <v>71</v>
      </c>
      <c r="E17" s="12" t="s">
        <v>57</v>
      </c>
      <c r="F17" s="22" t="s">
        <v>154</v>
      </c>
    </row>
    <row r="18" spans="1:6">
      <c r="A18" s="17" t="s">
        <v>1928</v>
      </c>
      <c r="C18" s="12" t="s">
        <v>72</v>
      </c>
      <c r="E18" s="12" t="s">
        <v>57</v>
      </c>
      <c r="F18" s="22" t="s">
        <v>155</v>
      </c>
    </row>
    <row r="19" spans="1:6">
      <c r="A19" s="17" t="s">
        <v>1929</v>
      </c>
      <c r="C19" s="12" t="s">
        <v>73</v>
      </c>
      <c r="E19" s="12" t="s">
        <v>57</v>
      </c>
      <c r="F19" s="22" t="s">
        <v>156</v>
      </c>
    </row>
    <row r="20" spans="1:6">
      <c r="A20" s="17" t="s">
        <v>1954</v>
      </c>
      <c r="C20" s="12" t="s">
        <v>74</v>
      </c>
      <c r="E20" s="12" t="s">
        <v>57</v>
      </c>
      <c r="F20" s="22" t="s">
        <v>157</v>
      </c>
    </row>
    <row r="21" spans="1:6">
      <c r="A21" s="17" t="s">
        <v>1930</v>
      </c>
      <c r="C21" s="12" t="s">
        <v>75</v>
      </c>
      <c r="E21" s="12" t="s">
        <v>57</v>
      </c>
      <c r="F21" s="22" t="s">
        <v>158</v>
      </c>
    </row>
    <row r="22" spans="1:6">
      <c r="A22" s="17" t="s">
        <v>1931</v>
      </c>
      <c r="C22" s="12" t="s">
        <v>76</v>
      </c>
      <c r="E22" s="12" t="s">
        <v>57</v>
      </c>
      <c r="F22" s="22" t="s">
        <v>159</v>
      </c>
    </row>
    <row r="23" spans="1:6">
      <c r="A23" s="17" t="s">
        <v>1955</v>
      </c>
      <c r="C23" s="12" t="s">
        <v>77</v>
      </c>
      <c r="E23" s="12" t="s">
        <v>57</v>
      </c>
      <c r="F23" s="22" t="s">
        <v>160</v>
      </c>
    </row>
    <row r="24" spans="1:6" ht="14.25" thickBot="1">
      <c r="A24" s="17" t="s">
        <v>1932</v>
      </c>
      <c r="C24" s="12" t="s">
        <v>78</v>
      </c>
      <c r="E24" s="12" t="s">
        <v>57</v>
      </c>
      <c r="F24" s="22" t="s">
        <v>161</v>
      </c>
    </row>
    <row r="25" spans="1:6">
      <c r="A25" s="30" t="s">
        <v>1956</v>
      </c>
      <c r="C25" s="12" t="s">
        <v>79</v>
      </c>
      <c r="E25" s="12" t="s">
        <v>57</v>
      </c>
      <c r="F25" s="22" t="s">
        <v>162</v>
      </c>
    </row>
    <row r="26" spans="1:6">
      <c r="A26" s="31" t="s">
        <v>1933</v>
      </c>
      <c r="C26" s="12" t="s">
        <v>80</v>
      </c>
      <c r="E26" s="12" t="s">
        <v>57</v>
      </c>
      <c r="F26" s="22" t="s">
        <v>163</v>
      </c>
    </row>
    <row r="27" spans="1:6">
      <c r="A27" s="32" t="s">
        <v>1934</v>
      </c>
      <c r="C27" s="12" t="s">
        <v>81</v>
      </c>
      <c r="E27" s="12" t="s">
        <v>57</v>
      </c>
      <c r="F27" s="22" t="s">
        <v>164</v>
      </c>
    </row>
    <row r="28" spans="1:6" ht="14.25" thickBot="1">
      <c r="A28" s="33" t="s">
        <v>1935</v>
      </c>
      <c r="C28" s="12" t="s">
        <v>82</v>
      </c>
      <c r="E28" s="12" t="s">
        <v>57</v>
      </c>
      <c r="F28" s="22" t="s">
        <v>165</v>
      </c>
    </row>
    <row r="29" spans="1:6">
      <c r="A29" t="s">
        <v>1957</v>
      </c>
      <c r="C29" s="12" t="s">
        <v>83</v>
      </c>
      <c r="E29" s="12" t="s">
        <v>57</v>
      </c>
      <c r="F29" s="22" t="s">
        <v>166</v>
      </c>
    </row>
    <row r="30" spans="1:6">
      <c r="A30" t="s">
        <v>1958</v>
      </c>
      <c r="C30" s="12" t="s">
        <v>84</v>
      </c>
      <c r="E30" s="12" t="s">
        <v>57</v>
      </c>
      <c r="F30" s="22" t="s">
        <v>167</v>
      </c>
    </row>
    <row r="31" spans="1:6">
      <c r="A31" t="s">
        <v>1936</v>
      </c>
      <c r="C31" s="12" t="s">
        <v>85</v>
      </c>
      <c r="E31" s="12" t="s">
        <v>57</v>
      </c>
      <c r="F31" s="22" t="s">
        <v>168</v>
      </c>
    </row>
    <row r="32" spans="1:6">
      <c r="A32" t="s">
        <v>1937</v>
      </c>
      <c r="C32" s="12" t="s">
        <v>86</v>
      </c>
      <c r="E32" s="12" t="s">
        <v>57</v>
      </c>
      <c r="F32" s="22" t="s">
        <v>169</v>
      </c>
    </row>
    <row r="33" spans="1:6">
      <c r="A33" t="s">
        <v>1959</v>
      </c>
      <c r="C33" s="12" t="s">
        <v>87</v>
      </c>
      <c r="E33" s="12" t="s">
        <v>57</v>
      </c>
      <c r="F33" s="22" t="s">
        <v>170</v>
      </c>
    </row>
    <row r="34" spans="1:6">
      <c r="A34" t="s">
        <v>1960</v>
      </c>
      <c r="C34" s="12" t="s">
        <v>88</v>
      </c>
      <c r="E34" s="12" t="s">
        <v>57</v>
      </c>
      <c r="F34" s="22" t="s">
        <v>171</v>
      </c>
    </row>
    <row r="35" spans="1:6">
      <c r="A35" t="s">
        <v>1938</v>
      </c>
      <c r="C35" s="12" t="s">
        <v>89</v>
      </c>
      <c r="E35" s="12" t="s">
        <v>57</v>
      </c>
      <c r="F35" s="22" t="s">
        <v>172</v>
      </c>
    </row>
    <row r="36" spans="1:6">
      <c r="A36" t="s">
        <v>1939</v>
      </c>
      <c r="C36" s="12" t="s">
        <v>90</v>
      </c>
      <c r="E36" s="12" t="s">
        <v>57</v>
      </c>
      <c r="F36" s="22" t="s">
        <v>173</v>
      </c>
    </row>
    <row r="37" spans="1:6">
      <c r="A37" t="s">
        <v>1940</v>
      </c>
      <c r="C37" s="12" t="s">
        <v>91</v>
      </c>
      <c r="E37" s="12" t="s">
        <v>57</v>
      </c>
      <c r="F37" s="22" t="s">
        <v>174</v>
      </c>
    </row>
    <row r="38" spans="1:6">
      <c r="A38" t="s">
        <v>1941</v>
      </c>
      <c r="C38" s="12" t="s">
        <v>92</v>
      </c>
      <c r="E38" s="12" t="s">
        <v>57</v>
      </c>
      <c r="F38" s="22" t="s">
        <v>175</v>
      </c>
    </row>
    <row r="39" spans="1:6">
      <c r="A39" t="s">
        <v>1942</v>
      </c>
      <c r="C39" s="12" t="s">
        <v>93</v>
      </c>
      <c r="E39" s="12" t="s">
        <v>57</v>
      </c>
      <c r="F39" s="22" t="s">
        <v>176</v>
      </c>
    </row>
    <row r="40" spans="1:6">
      <c r="A40" t="s">
        <v>1943</v>
      </c>
      <c r="C40" s="12" t="s">
        <v>94</v>
      </c>
      <c r="E40" s="12" t="s">
        <v>57</v>
      </c>
      <c r="F40" s="22" t="s">
        <v>177</v>
      </c>
    </row>
    <row r="41" spans="1:6">
      <c r="A41" t="s">
        <v>1944</v>
      </c>
      <c r="C41" s="12" t="s">
        <v>95</v>
      </c>
      <c r="E41" s="12" t="s">
        <v>57</v>
      </c>
      <c r="F41" s="22" t="s">
        <v>178</v>
      </c>
    </row>
    <row r="42" spans="1:6">
      <c r="A42" t="s">
        <v>1945</v>
      </c>
      <c r="C42" s="12" t="s">
        <v>96</v>
      </c>
      <c r="E42" s="12" t="s">
        <v>57</v>
      </c>
      <c r="F42" s="22" t="s">
        <v>179</v>
      </c>
    </row>
    <row r="43" spans="1:6">
      <c r="A43" t="s">
        <v>1946</v>
      </c>
      <c r="C43" s="12" t="s">
        <v>97</v>
      </c>
      <c r="E43" s="12" t="s">
        <v>57</v>
      </c>
      <c r="F43" s="22" t="s">
        <v>180</v>
      </c>
    </row>
    <row r="44" spans="1:6">
      <c r="A44" t="s">
        <v>1961</v>
      </c>
      <c r="C44" s="12" t="s">
        <v>98</v>
      </c>
      <c r="E44" s="12" t="s">
        <v>57</v>
      </c>
      <c r="F44" s="22" t="s">
        <v>181</v>
      </c>
    </row>
    <row r="45" spans="1:6">
      <c r="A45" t="s">
        <v>1962</v>
      </c>
      <c r="C45" s="12" t="s">
        <v>99</v>
      </c>
      <c r="E45" s="12" t="s">
        <v>57</v>
      </c>
      <c r="F45" s="22" t="s">
        <v>182</v>
      </c>
    </row>
    <row r="46" spans="1:6">
      <c r="C46" s="12" t="s">
        <v>100</v>
      </c>
      <c r="E46" s="12" t="s">
        <v>57</v>
      </c>
      <c r="F46" s="22" t="s">
        <v>183</v>
      </c>
    </row>
    <row r="47" spans="1:6">
      <c r="C47" s="12" t="s">
        <v>101</v>
      </c>
      <c r="E47" s="12" t="s">
        <v>57</v>
      </c>
      <c r="F47" s="22" t="s">
        <v>184</v>
      </c>
    </row>
    <row r="48" spans="1:6">
      <c r="C48" s="12" t="s">
        <v>102</v>
      </c>
      <c r="E48" s="12" t="s">
        <v>57</v>
      </c>
      <c r="F48" s="22" t="s">
        <v>185</v>
      </c>
    </row>
    <row r="49" spans="3:6" ht="14.25" thickBot="1">
      <c r="C49" s="13" t="s">
        <v>103</v>
      </c>
      <c r="E49" s="12" t="s">
        <v>57</v>
      </c>
      <c r="F49" s="22" t="s">
        <v>186</v>
      </c>
    </row>
    <row r="50" spans="3:6">
      <c r="E50" s="12" t="s">
        <v>57</v>
      </c>
      <c r="F50" s="22" t="s">
        <v>187</v>
      </c>
    </row>
    <row r="51" spans="3:6">
      <c r="E51" s="12" t="s">
        <v>57</v>
      </c>
      <c r="F51" s="22" t="s">
        <v>188</v>
      </c>
    </row>
    <row r="52" spans="3:6">
      <c r="E52" s="12" t="s">
        <v>57</v>
      </c>
      <c r="F52" s="22" t="s">
        <v>189</v>
      </c>
    </row>
    <row r="53" spans="3:6">
      <c r="E53" s="12" t="s">
        <v>57</v>
      </c>
      <c r="F53" s="22" t="s">
        <v>190</v>
      </c>
    </row>
    <row r="54" spans="3:6">
      <c r="E54" s="12" t="s">
        <v>57</v>
      </c>
      <c r="F54" s="22" t="s">
        <v>191</v>
      </c>
    </row>
    <row r="55" spans="3:6">
      <c r="E55" s="12" t="s">
        <v>57</v>
      </c>
      <c r="F55" s="22" t="s">
        <v>192</v>
      </c>
    </row>
    <row r="56" spans="3:6">
      <c r="E56" s="12" t="s">
        <v>57</v>
      </c>
      <c r="F56" s="22" t="s">
        <v>193</v>
      </c>
    </row>
    <row r="57" spans="3:6">
      <c r="E57" s="12" t="s">
        <v>57</v>
      </c>
      <c r="F57" s="22" t="s">
        <v>194</v>
      </c>
    </row>
    <row r="58" spans="3:6">
      <c r="E58" s="12" t="s">
        <v>57</v>
      </c>
      <c r="F58" s="22" t="s">
        <v>195</v>
      </c>
    </row>
    <row r="59" spans="3:6">
      <c r="E59" s="12" t="s">
        <v>57</v>
      </c>
      <c r="F59" s="22" t="s">
        <v>196</v>
      </c>
    </row>
    <row r="60" spans="3:6">
      <c r="E60" s="12" t="s">
        <v>57</v>
      </c>
      <c r="F60" s="22" t="s">
        <v>197</v>
      </c>
    </row>
    <row r="61" spans="3:6">
      <c r="E61" s="12" t="s">
        <v>57</v>
      </c>
      <c r="F61" s="22" t="s">
        <v>198</v>
      </c>
    </row>
    <row r="62" spans="3:6">
      <c r="E62" s="12" t="s">
        <v>57</v>
      </c>
      <c r="F62" s="22" t="s">
        <v>199</v>
      </c>
    </row>
    <row r="63" spans="3:6">
      <c r="E63" s="12" t="s">
        <v>57</v>
      </c>
      <c r="F63" s="22" t="s">
        <v>200</v>
      </c>
    </row>
    <row r="64" spans="3:6">
      <c r="E64" s="12" t="s">
        <v>57</v>
      </c>
      <c r="F64" s="22" t="s">
        <v>201</v>
      </c>
    </row>
    <row r="65" spans="5:6">
      <c r="E65" s="12" t="s">
        <v>57</v>
      </c>
      <c r="F65" s="22" t="s">
        <v>202</v>
      </c>
    </row>
    <row r="66" spans="5:6">
      <c r="E66" s="12" t="s">
        <v>57</v>
      </c>
      <c r="F66" s="22" t="s">
        <v>203</v>
      </c>
    </row>
    <row r="67" spans="5:6">
      <c r="E67" s="12" t="s">
        <v>57</v>
      </c>
      <c r="F67" s="22" t="s">
        <v>204</v>
      </c>
    </row>
    <row r="68" spans="5:6">
      <c r="E68" s="12" t="s">
        <v>57</v>
      </c>
      <c r="F68" s="22" t="s">
        <v>205</v>
      </c>
    </row>
    <row r="69" spans="5:6">
      <c r="E69" s="12" t="s">
        <v>57</v>
      </c>
      <c r="F69" s="22" t="s">
        <v>206</v>
      </c>
    </row>
    <row r="70" spans="5:6">
      <c r="E70" s="12" t="s">
        <v>57</v>
      </c>
      <c r="F70" s="22" t="s">
        <v>207</v>
      </c>
    </row>
    <row r="71" spans="5:6">
      <c r="E71" s="12" t="s">
        <v>57</v>
      </c>
      <c r="F71" s="22" t="s">
        <v>208</v>
      </c>
    </row>
    <row r="72" spans="5:6">
      <c r="E72" s="12" t="s">
        <v>57</v>
      </c>
      <c r="F72" s="22" t="s">
        <v>209</v>
      </c>
    </row>
    <row r="73" spans="5:6">
      <c r="E73" s="12" t="s">
        <v>57</v>
      </c>
      <c r="F73" s="22" t="s">
        <v>210</v>
      </c>
    </row>
    <row r="74" spans="5:6">
      <c r="E74" s="12" t="s">
        <v>57</v>
      </c>
      <c r="F74" s="22" t="s">
        <v>211</v>
      </c>
    </row>
    <row r="75" spans="5:6">
      <c r="E75" s="12" t="s">
        <v>57</v>
      </c>
      <c r="F75" s="22" t="s">
        <v>212</v>
      </c>
    </row>
    <row r="76" spans="5:6">
      <c r="E76" s="12" t="s">
        <v>57</v>
      </c>
      <c r="F76" s="22" t="s">
        <v>213</v>
      </c>
    </row>
    <row r="77" spans="5:6">
      <c r="E77" s="12" t="s">
        <v>57</v>
      </c>
      <c r="F77" s="22" t="s">
        <v>214</v>
      </c>
    </row>
    <row r="78" spans="5:6">
      <c r="E78" s="12" t="s">
        <v>57</v>
      </c>
      <c r="F78" s="22" t="s">
        <v>215</v>
      </c>
    </row>
    <row r="79" spans="5:6">
      <c r="E79" s="12" t="s">
        <v>57</v>
      </c>
      <c r="F79" s="22" t="s">
        <v>216</v>
      </c>
    </row>
    <row r="80" spans="5:6">
      <c r="E80" s="12" t="s">
        <v>57</v>
      </c>
      <c r="F80" s="22" t="s">
        <v>217</v>
      </c>
    </row>
    <row r="81" spans="5:6">
      <c r="E81" s="12" t="s">
        <v>57</v>
      </c>
      <c r="F81" s="22" t="s">
        <v>218</v>
      </c>
    </row>
    <row r="82" spans="5:6">
      <c r="E82" s="12" t="s">
        <v>57</v>
      </c>
      <c r="F82" s="22" t="s">
        <v>219</v>
      </c>
    </row>
    <row r="83" spans="5:6">
      <c r="E83" s="12" t="s">
        <v>57</v>
      </c>
      <c r="F83" s="22" t="s">
        <v>220</v>
      </c>
    </row>
    <row r="84" spans="5:6">
      <c r="E84" s="12" t="s">
        <v>57</v>
      </c>
      <c r="F84" s="22" t="s">
        <v>221</v>
      </c>
    </row>
    <row r="85" spans="5:6">
      <c r="E85" s="12" t="s">
        <v>57</v>
      </c>
      <c r="F85" s="22" t="s">
        <v>222</v>
      </c>
    </row>
    <row r="86" spans="5:6">
      <c r="E86" s="12" t="s">
        <v>57</v>
      </c>
      <c r="F86" s="22" t="s">
        <v>223</v>
      </c>
    </row>
    <row r="87" spans="5:6">
      <c r="E87" s="12" t="s">
        <v>57</v>
      </c>
      <c r="F87" s="22" t="s">
        <v>224</v>
      </c>
    </row>
    <row r="88" spans="5:6">
      <c r="E88" s="12" t="s">
        <v>57</v>
      </c>
      <c r="F88" s="22" t="s">
        <v>225</v>
      </c>
    </row>
    <row r="89" spans="5:6">
      <c r="E89" s="12" t="s">
        <v>57</v>
      </c>
      <c r="F89" s="22" t="s">
        <v>226</v>
      </c>
    </row>
    <row r="90" spans="5:6">
      <c r="E90" s="12" t="s">
        <v>57</v>
      </c>
      <c r="F90" s="22" t="s">
        <v>227</v>
      </c>
    </row>
    <row r="91" spans="5:6">
      <c r="E91" s="12" t="s">
        <v>57</v>
      </c>
      <c r="F91" s="22" t="s">
        <v>228</v>
      </c>
    </row>
    <row r="92" spans="5:6">
      <c r="E92" s="12" t="s">
        <v>57</v>
      </c>
      <c r="F92" s="22" t="s">
        <v>229</v>
      </c>
    </row>
    <row r="93" spans="5:6">
      <c r="E93" s="12" t="s">
        <v>57</v>
      </c>
      <c r="F93" s="22" t="s">
        <v>230</v>
      </c>
    </row>
    <row r="94" spans="5:6">
      <c r="E94" s="12" t="s">
        <v>57</v>
      </c>
      <c r="F94" s="22" t="s">
        <v>231</v>
      </c>
    </row>
    <row r="95" spans="5:6">
      <c r="E95" s="12" t="s">
        <v>57</v>
      </c>
      <c r="F95" s="22" t="s">
        <v>232</v>
      </c>
    </row>
    <row r="96" spans="5:6">
      <c r="E96" s="12" t="s">
        <v>57</v>
      </c>
      <c r="F96" s="22" t="s">
        <v>233</v>
      </c>
    </row>
    <row r="97" spans="5:6">
      <c r="E97" s="12" t="s">
        <v>57</v>
      </c>
      <c r="F97" s="22" t="s">
        <v>234</v>
      </c>
    </row>
    <row r="98" spans="5:6">
      <c r="E98" s="12" t="s">
        <v>57</v>
      </c>
      <c r="F98" s="22" t="s">
        <v>235</v>
      </c>
    </row>
    <row r="99" spans="5:6">
      <c r="E99" s="12" t="s">
        <v>57</v>
      </c>
      <c r="F99" s="22" t="s">
        <v>236</v>
      </c>
    </row>
    <row r="100" spans="5:6">
      <c r="E100" s="12" t="s">
        <v>57</v>
      </c>
      <c r="F100" s="22" t="s">
        <v>237</v>
      </c>
    </row>
    <row r="101" spans="5:6">
      <c r="E101" s="12" t="s">
        <v>57</v>
      </c>
      <c r="F101" s="22" t="s">
        <v>238</v>
      </c>
    </row>
    <row r="102" spans="5:6">
      <c r="E102" s="12" t="s">
        <v>57</v>
      </c>
      <c r="F102" s="22" t="s">
        <v>239</v>
      </c>
    </row>
    <row r="103" spans="5:6">
      <c r="E103" s="12" t="s">
        <v>57</v>
      </c>
      <c r="F103" s="22" t="s">
        <v>240</v>
      </c>
    </row>
    <row r="104" spans="5:6">
      <c r="E104" s="12" t="s">
        <v>57</v>
      </c>
      <c r="F104" s="22" t="s">
        <v>241</v>
      </c>
    </row>
    <row r="105" spans="5:6">
      <c r="E105" s="12" t="s">
        <v>57</v>
      </c>
      <c r="F105" s="22" t="s">
        <v>242</v>
      </c>
    </row>
    <row r="106" spans="5:6">
      <c r="E106" s="12" t="s">
        <v>57</v>
      </c>
      <c r="F106" s="22" t="s">
        <v>243</v>
      </c>
    </row>
    <row r="107" spans="5:6">
      <c r="E107" s="12" t="s">
        <v>57</v>
      </c>
      <c r="F107" s="22" t="s">
        <v>244</v>
      </c>
    </row>
    <row r="108" spans="5:6">
      <c r="E108" s="12" t="s">
        <v>57</v>
      </c>
      <c r="F108" s="22" t="s">
        <v>245</v>
      </c>
    </row>
    <row r="109" spans="5:6">
      <c r="E109" s="12" t="s">
        <v>57</v>
      </c>
      <c r="F109" s="22" t="s">
        <v>246</v>
      </c>
    </row>
    <row r="110" spans="5:6">
      <c r="E110" s="12" t="s">
        <v>57</v>
      </c>
      <c r="F110" s="22" t="s">
        <v>247</v>
      </c>
    </row>
    <row r="111" spans="5:6">
      <c r="E111" s="12" t="s">
        <v>57</v>
      </c>
      <c r="F111" s="22" t="s">
        <v>248</v>
      </c>
    </row>
    <row r="112" spans="5:6">
      <c r="E112" s="12" t="s">
        <v>57</v>
      </c>
      <c r="F112" s="22" t="s">
        <v>249</v>
      </c>
    </row>
    <row r="113" spans="5:6">
      <c r="E113" s="12" t="s">
        <v>57</v>
      </c>
      <c r="F113" s="22" t="s">
        <v>250</v>
      </c>
    </row>
    <row r="114" spans="5:6">
      <c r="E114" s="12" t="s">
        <v>57</v>
      </c>
      <c r="F114" s="22" t="s">
        <v>251</v>
      </c>
    </row>
    <row r="115" spans="5:6">
      <c r="E115" s="12" t="s">
        <v>57</v>
      </c>
      <c r="F115" s="22" t="s">
        <v>252</v>
      </c>
    </row>
    <row r="116" spans="5:6">
      <c r="E116" s="12" t="s">
        <v>57</v>
      </c>
      <c r="F116" s="22" t="s">
        <v>253</v>
      </c>
    </row>
    <row r="117" spans="5:6">
      <c r="E117" s="12" t="s">
        <v>57</v>
      </c>
      <c r="F117" s="22" t="s">
        <v>254</v>
      </c>
    </row>
    <row r="118" spans="5:6">
      <c r="E118" s="12" t="s">
        <v>57</v>
      </c>
      <c r="F118" s="22" t="s">
        <v>255</v>
      </c>
    </row>
    <row r="119" spans="5:6">
      <c r="E119" s="12" t="s">
        <v>57</v>
      </c>
      <c r="F119" s="22" t="s">
        <v>256</v>
      </c>
    </row>
    <row r="120" spans="5:6">
      <c r="E120" s="12" t="s">
        <v>57</v>
      </c>
      <c r="F120" s="22" t="s">
        <v>257</v>
      </c>
    </row>
    <row r="121" spans="5:6">
      <c r="E121" s="12" t="s">
        <v>57</v>
      </c>
      <c r="F121" s="22" t="s">
        <v>258</v>
      </c>
    </row>
    <row r="122" spans="5:6">
      <c r="E122" s="12" t="s">
        <v>57</v>
      </c>
      <c r="F122" s="22" t="s">
        <v>259</v>
      </c>
    </row>
    <row r="123" spans="5:6">
      <c r="E123" s="12" t="s">
        <v>57</v>
      </c>
      <c r="F123" s="22" t="s">
        <v>260</v>
      </c>
    </row>
    <row r="124" spans="5:6">
      <c r="E124" s="12" t="s">
        <v>57</v>
      </c>
      <c r="F124" s="22" t="s">
        <v>261</v>
      </c>
    </row>
    <row r="125" spans="5:6">
      <c r="E125" s="12" t="s">
        <v>57</v>
      </c>
      <c r="F125" s="22" t="s">
        <v>262</v>
      </c>
    </row>
    <row r="126" spans="5:6">
      <c r="E126" s="12" t="s">
        <v>57</v>
      </c>
      <c r="F126" s="22" t="s">
        <v>263</v>
      </c>
    </row>
    <row r="127" spans="5:6">
      <c r="E127" s="12" t="s">
        <v>57</v>
      </c>
      <c r="F127" s="22" t="s">
        <v>264</v>
      </c>
    </row>
    <row r="128" spans="5:6">
      <c r="E128" s="12" t="s">
        <v>57</v>
      </c>
      <c r="F128" s="22" t="s">
        <v>265</v>
      </c>
    </row>
    <row r="129" spans="5:6">
      <c r="E129" s="12" t="s">
        <v>57</v>
      </c>
      <c r="F129" s="22" t="s">
        <v>266</v>
      </c>
    </row>
    <row r="130" spans="5:6">
      <c r="E130" s="12" t="s">
        <v>57</v>
      </c>
      <c r="F130" s="22" t="s">
        <v>267</v>
      </c>
    </row>
    <row r="131" spans="5:6">
      <c r="E131" s="12" t="s">
        <v>57</v>
      </c>
      <c r="F131" s="22" t="s">
        <v>268</v>
      </c>
    </row>
    <row r="132" spans="5:6">
      <c r="E132" s="12" t="s">
        <v>57</v>
      </c>
      <c r="F132" s="22" t="s">
        <v>269</v>
      </c>
    </row>
    <row r="133" spans="5:6">
      <c r="E133" s="12" t="s">
        <v>57</v>
      </c>
      <c r="F133" s="22" t="s">
        <v>270</v>
      </c>
    </row>
    <row r="134" spans="5:6">
      <c r="E134" s="12" t="s">
        <v>57</v>
      </c>
      <c r="F134" s="22" t="s">
        <v>271</v>
      </c>
    </row>
    <row r="135" spans="5:6">
      <c r="E135" s="12" t="s">
        <v>57</v>
      </c>
      <c r="F135" s="22" t="s">
        <v>272</v>
      </c>
    </row>
    <row r="136" spans="5:6">
      <c r="E136" s="12" t="s">
        <v>57</v>
      </c>
      <c r="F136" s="22" t="s">
        <v>273</v>
      </c>
    </row>
    <row r="137" spans="5:6">
      <c r="E137" s="12" t="s">
        <v>57</v>
      </c>
      <c r="F137" s="22" t="s">
        <v>274</v>
      </c>
    </row>
    <row r="138" spans="5:6">
      <c r="E138" s="12" t="s">
        <v>57</v>
      </c>
      <c r="F138" s="22" t="s">
        <v>275</v>
      </c>
    </row>
    <row r="139" spans="5:6">
      <c r="E139" s="12" t="s">
        <v>57</v>
      </c>
      <c r="F139" s="22" t="s">
        <v>276</v>
      </c>
    </row>
    <row r="140" spans="5:6">
      <c r="E140" s="12" t="s">
        <v>57</v>
      </c>
      <c r="F140" s="22" t="s">
        <v>277</v>
      </c>
    </row>
    <row r="141" spans="5:6">
      <c r="E141" s="12" t="s">
        <v>57</v>
      </c>
      <c r="F141" s="22" t="s">
        <v>278</v>
      </c>
    </row>
    <row r="142" spans="5:6">
      <c r="E142" s="12" t="s">
        <v>57</v>
      </c>
      <c r="F142" s="22" t="s">
        <v>279</v>
      </c>
    </row>
    <row r="143" spans="5:6">
      <c r="E143" s="12" t="s">
        <v>57</v>
      </c>
      <c r="F143" s="22" t="s">
        <v>280</v>
      </c>
    </row>
    <row r="144" spans="5:6">
      <c r="E144" s="12" t="s">
        <v>57</v>
      </c>
      <c r="F144" s="22" t="s">
        <v>281</v>
      </c>
    </row>
    <row r="145" spans="5:6">
      <c r="E145" s="12" t="s">
        <v>57</v>
      </c>
      <c r="F145" s="22" t="s">
        <v>282</v>
      </c>
    </row>
    <row r="146" spans="5:6">
      <c r="E146" s="12" t="s">
        <v>57</v>
      </c>
      <c r="F146" s="22" t="s">
        <v>283</v>
      </c>
    </row>
    <row r="147" spans="5:6">
      <c r="E147" s="12" t="s">
        <v>57</v>
      </c>
      <c r="F147" s="22" t="s">
        <v>284</v>
      </c>
    </row>
    <row r="148" spans="5:6">
      <c r="E148" s="12" t="s">
        <v>57</v>
      </c>
      <c r="F148" s="22" t="s">
        <v>285</v>
      </c>
    </row>
    <row r="149" spans="5:6">
      <c r="E149" s="12" t="s">
        <v>57</v>
      </c>
      <c r="F149" s="22" t="s">
        <v>286</v>
      </c>
    </row>
    <row r="150" spans="5:6">
      <c r="E150" s="12" t="s">
        <v>57</v>
      </c>
      <c r="F150" s="22" t="s">
        <v>287</v>
      </c>
    </row>
    <row r="151" spans="5:6">
      <c r="E151" s="12" t="s">
        <v>57</v>
      </c>
      <c r="F151" s="22" t="s">
        <v>288</v>
      </c>
    </row>
    <row r="152" spans="5:6">
      <c r="E152" s="12" t="s">
        <v>57</v>
      </c>
      <c r="F152" s="22" t="s">
        <v>289</v>
      </c>
    </row>
    <row r="153" spans="5:6">
      <c r="E153" s="12" t="s">
        <v>57</v>
      </c>
      <c r="F153" s="22" t="s">
        <v>290</v>
      </c>
    </row>
    <row r="154" spans="5:6">
      <c r="E154" s="12" t="s">
        <v>57</v>
      </c>
      <c r="F154" s="22" t="s">
        <v>291</v>
      </c>
    </row>
    <row r="155" spans="5:6">
      <c r="E155" s="12" t="s">
        <v>57</v>
      </c>
      <c r="F155" s="22" t="s">
        <v>292</v>
      </c>
    </row>
    <row r="156" spans="5:6">
      <c r="E156" s="12" t="s">
        <v>57</v>
      </c>
      <c r="F156" s="22" t="s">
        <v>293</v>
      </c>
    </row>
    <row r="157" spans="5:6">
      <c r="E157" s="12" t="s">
        <v>57</v>
      </c>
      <c r="F157" s="22" t="s">
        <v>294</v>
      </c>
    </row>
    <row r="158" spans="5:6">
      <c r="E158" s="12" t="s">
        <v>57</v>
      </c>
      <c r="F158" s="22" t="s">
        <v>295</v>
      </c>
    </row>
    <row r="159" spans="5:6">
      <c r="E159" s="12" t="s">
        <v>57</v>
      </c>
      <c r="F159" s="22" t="s">
        <v>296</v>
      </c>
    </row>
    <row r="160" spans="5:6">
      <c r="E160" s="12" t="s">
        <v>57</v>
      </c>
      <c r="F160" s="22" t="s">
        <v>297</v>
      </c>
    </row>
    <row r="161" spans="5:6">
      <c r="E161" s="12" t="s">
        <v>57</v>
      </c>
      <c r="F161" s="22" t="s">
        <v>298</v>
      </c>
    </row>
    <row r="162" spans="5:6">
      <c r="E162" s="12" t="s">
        <v>57</v>
      </c>
      <c r="F162" s="22" t="s">
        <v>299</v>
      </c>
    </row>
    <row r="163" spans="5:6">
      <c r="E163" s="12" t="s">
        <v>57</v>
      </c>
      <c r="F163" s="22" t="s">
        <v>300</v>
      </c>
    </row>
    <row r="164" spans="5:6">
      <c r="E164" s="12" t="s">
        <v>57</v>
      </c>
      <c r="F164" s="22" t="s">
        <v>301</v>
      </c>
    </row>
    <row r="165" spans="5:6">
      <c r="E165" s="12" t="s">
        <v>57</v>
      </c>
      <c r="F165" s="22" t="s">
        <v>302</v>
      </c>
    </row>
    <row r="166" spans="5:6">
      <c r="E166" s="12" t="s">
        <v>57</v>
      </c>
      <c r="F166" s="22" t="s">
        <v>303</v>
      </c>
    </row>
    <row r="167" spans="5:6">
      <c r="E167" s="12" t="s">
        <v>57</v>
      </c>
      <c r="F167" s="22" t="s">
        <v>304</v>
      </c>
    </row>
    <row r="168" spans="5:6">
      <c r="E168" s="12" t="s">
        <v>57</v>
      </c>
      <c r="F168" s="22" t="s">
        <v>305</v>
      </c>
    </row>
    <row r="169" spans="5:6">
      <c r="E169" s="12" t="s">
        <v>57</v>
      </c>
      <c r="F169" s="22" t="s">
        <v>306</v>
      </c>
    </row>
    <row r="170" spans="5:6">
      <c r="E170" s="12" t="s">
        <v>57</v>
      </c>
      <c r="F170" s="22" t="s">
        <v>307</v>
      </c>
    </row>
    <row r="171" spans="5:6">
      <c r="E171" s="12" t="s">
        <v>57</v>
      </c>
      <c r="F171" s="22" t="s">
        <v>308</v>
      </c>
    </row>
    <row r="172" spans="5:6">
      <c r="E172" s="12" t="s">
        <v>57</v>
      </c>
      <c r="F172" s="22" t="s">
        <v>309</v>
      </c>
    </row>
    <row r="173" spans="5:6">
      <c r="E173" s="12" t="s">
        <v>57</v>
      </c>
      <c r="F173" s="22" t="s">
        <v>310</v>
      </c>
    </row>
    <row r="174" spans="5:6">
      <c r="E174" s="12" t="s">
        <v>57</v>
      </c>
      <c r="F174" s="22" t="s">
        <v>311</v>
      </c>
    </row>
    <row r="175" spans="5:6">
      <c r="E175" s="12" t="s">
        <v>57</v>
      </c>
      <c r="F175" s="22" t="s">
        <v>312</v>
      </c>
    </row>
    <row r="176" spans="5:6">
      <c r="E176" s="12" t="s">
        <v>57</v>
      </c>
      <c r="F176" s="22" t="s">
        <v>313</v>
      </c>
    </row>
    <row r="177" spans="5:6">
      <c r="E177" s="12" t="s">
        <v>57</v>
      </c>
      <c r="F177" s="22" t="s">
        <v>314</v>
      </c>
    </row>
    <row r="178" spans="5:6">
      <c r="E178" s="12" t="s">
        <v>57</v>
      </c>
      <c r="F178" s="22" t="s">
        <v>315</v>
      </c>
    </row>
    <row r="179" spans="5:6">
      <c r="E179" s="12" t="s">
        <v>57</v>
      </c>
      <c r="F179" s="22" t="s">
        <v>316</v>
      </c>
    </row>
    <row r="180" spans="5:6">
      <c r="E180" s="12" t="s">
        <v>57</v>
      </c>
      <c r="F180" s="22" t="s">
        <v>317</v>
      </c>
    </row>
    <row r="181" spans="5:6">
      <c r="E181" s="12" t="s">
        <v>57</v>
      </c>
      <c r="F181" s="22" t="s">
        <v>318</v>
      </c>
    </row>
    <row r="182" spans="5:6">
      <c r="E182" s="12" t="s">
        <v>57</v>
      </c>
      <c r="F182" s="22" t="s">
        <v>319</v>
      </c>
    </row>
    <row r="183" spans="5:6">
      <c r="E183" s="12" t="s">
        <v>57</v>
      </c>
      <c r="F183" s="22" t="s">
        <v>320</v>
      </c>
    </row>
    <row r="184" spans="5:6">
      <c r="E184" s="12" t="s">
        <v>57</v>
      </c>
      <c r="F184" s="22" t="s">
        <v>321</v>
      </c>
    </row>
    <row r="185" spans="5:6">
      <c r="E185" s="12" t="s">
        <v>57</v>
      </c>
      <c r="F185" s="22" t="s">
        <v>322</v>
      </c>
    </row>
    <row r="186" spans="5:6">
      <c r="E186" s="12" t="s">
        <v>57</v>
      </c>
      <c r="F186" s="22" t="s">
        <v>323</v>
      </c>
    </row>
    <row r="187" spans="5:6">
      <c r="E187" s="12" t="s">
        <v>57</v>
      </c>
      <c r="F187" s="22" t="s">
        <v>324</v>
      </c>
    </row>
    <row r="188" spans="5:6">
      <c r="E188" s="12" t="s">
        <v>58</v>
      </c>
      <c r="F188" s="22" t="s">
        <v>325</v>
      </c>
    </row>
    <row r="189" spans="5:6">
      <c r="E189" s="12" t="s">
        <v>58</v>
      </c>
      <c r="F189" s="22" t="s">
        <v>326</v>
      </c>
    </row>
    <row r="190" spans="5:6">
      <c r="E190" s="12" t="s">
        <v>58</v>
      </c>
      <c r="F190" s="22" t="s">
        <v>327</v>
      </c>
    </row>
    <row r="191" spans="5:6">
      <c r="E191" s="12" t="s">
        <v>58</v>
      </c>
      <c r="F191" s="22" t="s">
        <v>328</v>
      </c>
    </row>
    <row r="192" spans="5:6">
      <c r="E192" s="12" t="s">
        <v>58</v>
      </c>
      <c r="F192" s="22" t="s">
        <v>329</v>
      </c>
    </row>
    <row r="193" spans="5:6">
      <c r="E193" s="12" t="s">
        <v>58</v>
      </c>
      <c r="F193" s="22" t="s">
        <v>330</v>
      </c>
    </row>
    <row r="194" spans="5:6">
      <c r="E194" s="12" t="s">
        <v>58</v>
      </c>
      <c r="F194" s="22" t="s">
        <v>331</v>
      </c>
    </row>
    <row r="195" spans="5:6">
      <c r="E195" s="12" t="s">
        <v>58</v>
      </c>
      <c r="F195" s="22" t="s">
        <v>332</v>
      </c>
    </row>
    <row r="196" spans="5:6">
      <c r="E196" s="12" t="s">
        <v>58</v>
      </c>
      <c r="F196" s="22" t="s">
        <v>333</v>
      </c>
    </row>
    <row r="197" spans="5:6">
      <c r="E197" s="12" t="s">
        <v>58</v>
      </c>
      <c r="F197" s="22" t="s">
        <v>334</v>
      </c>
    </row>
    <row r="198" spans="5:6">
      <c r="E198" s="12" t="s">
        <v>58</v>
      </c>
      <c r="F198" s="22" t="s">
        <v>335</v>
      </c>
    </row>
    <row r="199" spans="5:6">
      <c r="E199" s="12" t="s">
        <v>58</v>
      </c>
      <c r="F199" s="22" t="s">
        <v>336</v>
      </c>
    </row>
    <row r="200" spans="5:6">
      <c r="E200" s="12" t="s">
        <v>58</v>
      </c>
      <c r="F200" s="22" t="s">
        <v>337</v>
      </c>
    </row>
    <row r="201" spans="5:6">
      <c r="E201" s="12" t="s">
        <v>58</v>
      </c>
      <c r="F201" s="22" t="s">
        <v>338</v>
      </c>
    </row>
    <row r="202" spans="5:6">
      <c r="E202" s="12" t="s">
        <v>58</v>
      </c>
      <c r="F202" s="22" t="s">
        <v>339</v>
      </c>
    </row>
    <row r="203" spans="5:6">
      <c r="E203" s="12" t="s">
        <v>58</v>
      </c>
      <c r="F203" s="22" t="s">
        <v>340</v>
      </c>
    </row>
    <row r="204" spans="5:6">
      <c r="E204" s="12" t="s">
        <v>58</v>
      </c>
      <c r="F204" s="22" t="s">
        <v>341</v>
      </c>
    </row>
    <row r="205" spans="5:6">
      <c r="E205" s="12" t="s">
        <v>58</v>
      </c>
      <c r="F205" s="22" t="s">
        <v>342</v>
      </c>
    </row>
    <row r="206" spans="5:6">
      <c r="E206" s="12" t="s">
        <v>58</v>
      </c>
      <c r="F206" s="22" t="s">
        <v>343</v>
      </c>
    </row>
    <row r="207" spans="5:6">
      <c r="E207" s="12" t="s">
        <v>58</v>
      </c>
      <c r="F207" s="22" t="s">
        <v>344</v>
      </c>
    </row>
    <row r="208" spans="5:6">
      <c r="E208" s="12" t="s">
        <v>58</v>
      </c>
      <c r="F208" s="22" t="s">
        <v>345</v>
      </c>
    </row>
    <row r="209" spans="5:6">
      <c r="E209" s="12" t="s">
        <v>58</v>
      </c>
      <c r="F209" s="22" t="s">
        <v>346</v>
      </c>
    </row>
    <row r="210" spans="5:6">
      <c r="E210" s="12" t="s">
        <v>58</v>
      </c>
      <c r="F210" s="22" t="s">
        <v>347</v>
      </c>
    </row>
    <row r="211" spans="5:6">
      <c r="E211" s="12" t="s">
        <v>58</v>
      </c>
      <c r="F211" s="22" t="s">
        <v>348</v>
      </c>
    </row>
    <row r="212" spans="5:6">
      <c r="E212" s="12" t="s">
        <v>58</v>
      </c>
      <c r="F212" s="22" t="s">
        <v>349</v>
      </c>
    </row>
    <row r="213" spans="5:6">
      <c r="E213" s="12" t="s">
        <v>58</v>
      </c>
      <c r="F213" s="22" t="s">
        <v>350</v>
      </c>
    </row>
    <row r="214" spans="5:6">
      <c r="E214" s="12" t="s">
        <v>58</v>
      </c>
      <c r="F214" s="22" t="s">
        <v>351</v>
      </c>
    </row>
    <row r="215" spans="5:6">
      <c r="E215" s="12" t="s">
        <v>58</v>
      </c>
      <c r="F215" s="22" t="s">
        <v>352</v>
      </c>
    </row>
    <row r="216" spans="5:6">
      <c r="E216" s="12" t="s">
        <v>58</v>
      </c>
      <c r="F216" s="22" t="s">
        <v>353</v>
      </c>
    </row>
    <row r="217" spans="5:6">
      <c r="E217" s="12" t="s">
        <v>58</v>
      </c>
      <c r="F217" s="22" t="s">
        <v>354</v>
      </c>
    </row>
    <row r="218" spans="5:6">
      <c r="E218" s="12" t="s">
        <v>58</v>
      </c>
      <c r="F218" s="22" t="s">
        <v>355</v>
      </c>
    </row>
    <row r="219" spans="5:6">
      <c r="E219" s="12" t="s">
        <v>58</v>
      </c>
      <c r="F219" s="22" t="s">
        <v>356</v>
      </c>
    </row>
    <row r="220" spans="5:6">
      <c r="E220" s="12" t="s">
        <v>58</v>
      </c>
      <c r="F220" s="22" t="s">
        <v>357</v>
      </c>
    </row>
    <row r="221" spans="5:6">
      <c r="E221" s="12" t="s">
        <v>58</v>
      </c>
      <c r="F221" s="22" t="s">
        <v>358</v>
      </c>
    </row>
    <row r="222" spans="5:6">
      <c r="E222" s="12" t="s">
        <v>58</v>
      </c>
      <c r="F222" s="22" t="s">
        <v>359</v>
      </c>
    </row>
    <row r="223" spans="5:6">
      <c r="E223" s="12" t="s">
        <v>58</v>
      </c>
      <c r="F223" s="22" t="s">
        <v>360</v>
      </c>
    </row>
    <row r="224" spans="5:6">
      <c r="E224" s="12" t="s">
        <v>58</v>
      </c>
      <c r="F224" s="22" t="s">
        <v>361</v>
      </c>
    </row>
    <row r="225" spans="5:6">
      <c r="E225" s="12" t="s">
        <v>58</v>
      </c>
      <c r="F225" s="22" t="s">
        <v>362</v>
      </c>
    </row>
    <row r="226" spans="5:6">
      <c r="E226" s="12" t="s">
        <v>58</v>
      </c>
      <c r="F226" s="22" t="s">
        <v>363</v>
      </c>
    </row>
    <row r="227" spans="5:6">
      <c r="E227" s="12" t="s">
        <v>58</v>
      </c>
      <c r="F227" s="22" t="s">
        <v>364</v>
      </c>
    </row>
    <row r="228" spans="5:6">
      <c r="E228" s="12" t="s">
        <v>59</v>
      </c>
      <c r="F228" s="22" t="s">
        <v>365</v>
      </c>
    </row>
    <row r="229" spans="5:6">
      <c r="E229" s="12" t="s">
        <v>59</v>
      </c>
      <c r="F229" s="22" t="s">
        <v>366</v>
      </c>
    </row>
    <row r="230" spans="5:6">
      <c r="E230" s="12" t="s">
        <v>59</v>
      </c>
      <c r="F230" s="22" t="s">
        <v>367</v>
      </c>
    </row>
    <row r="231" spans="5:6">
      <c r="E231" s="12" t="s">
        <v>59</v>
      </c>
      <c r="F231" s="22" t="s">
        <v>368</v>
      </c>
    </row>
    <row r="232" spans="5:6">
      <c r="E232" s="12" t="s">
        <v>59</v>
      </c>
      <c r="F232" s="22" t="s">
        <v>369</v>
      </c>
    </row>
    <row r="233" spans="5:6">
      <c r="E233" s="12" t="s">
        <v>59</v>
      </c>
      <c r="F233" s="22" t="s">
        <v>370</v>
      </c>
    </row>
    <row r="234" spans="5:6">
      <c r="E234" s="12" t="s">
        <v>59</v>
      </c>
      <c r="F234" s="22" t="s">
        <v>371</v>
      </c>
    </row>
    <row r="235" spans="5:6">
      <c r="E235" s="12" t="s">
        <v>59</v>
      </c>
      <c r="F235" s="22" t="s">
        <v>372</v>
      </c>
    </row>
    <row r="236" spans="5:6">
      <c r="E236" s="12" t="s">
        <v>59</v>
      </c>
      <c r="F236" s="22" t="s">
        <v>373</v>
      </c>
    </row>
    <row r="237" spans="5:6">
      <c r="E237" s="12" t="s">
        <v>59</v>
      </c>
      <c r="F237" s="22" t="s">
        <v>374</v>
      </c>
    </row>
    <row r="238" spans="5:6">
      <c r="E238" s="12" t="s">
        <v>59</v>
      </c>
      <c r="F238" s="22" t="s">
        <v>375</v>
      </c>
    </row>
    <row r="239" spans="5:6">
      <c r="E239" s="12" t="s">
        <v>59</v>
      </c>
      <c r="F239" s="22" t="s">
        <v>376</v>
      </c>
    </row>
    <row r="240" spans="5:6">
      <c r="E240" s="12" t="s">
        <v>59</v>
      </c>
      <c r="F240" s="22" t="s">
        <v>377</v>
      </c>
    </row>
    <row r="241" spans="5:6">
      <c r="E241" s="12" t="s">
        <v>59</v>
      </c>
      <c r="F241" s="22" t="s">
        <v>378</v>
      </c>
    </row>
    <row r="242" spans="5:6">
      <c r="E242" s="12" t="s">
        <v>59</v>
      </c>
      <c r="F242" s="22" t="s">
        <v>379</v>
      </c>
    </row>
    <row r="243" spans="5:6">
      <c r="E243" s="12" t="s">
        <v>59</v>
      </c>
      <c r="F243" s="22" t="s">
        <v>380</v>
      </c>
    </row>
    <row r="244" spans="5:6">
      <c r="E244" s="12" t="s">
        <v>59</v>
      </c>
      <c r="F244" s="22" t="s">
        <v>381</v>
      </c>
    </row>
    <row r="245" spans="5:6">
      <c r="E245" s="12" t="s">
        <v>59</v>
      </c>
      <c r="F245" s="22" t="s">
        <v>382</v>
      </c>
    </row>
    <row r="246" spans="5:6">
      <c r="E246" s="12" t="s">
        <v>59</v>
      </c>
      <c r="F246" s="22" t="s">
        <v>383</v>
      </c>
    </row>
    <row r="247" spans="5:6">
      <c r="E247" s="12" t="s">
        <v>59</v>
      </c>
      <c r="F247" s="22" t="s">
        <v>384</v>
      </c>
    </row>
    <row r="248" spans="5:6">
      <c r="E248" s="12" t="s">
        <v>59</v>
      </c>
      <c r="F248" s="22" t="s">
        <v>385</v>
      </c>
    </row>
    <row r="249" spans="5:6">
      <c r="E249" s="12" t="s">
        <v>59</v>
      </c>
      <c r="F249" s="22" t="s">
        <v>386</v>
      </c>
    </row>
    <row r="250" spans="5:6">
      <c r="E250" s="12" t="s">
        <v>59</v>
      </c>
      <c r="F250" s="22" t="s">
        <v>387</v>
      </c>
    </row>
    <row r="251" spans="5:6">
      <c r="E251" s="12" t="s">
        <v>59</v>
      </c>
      <c r="F251" s="22" t="s">
        <v>388</v>
      </c>
    </row>
    <row r="252" spans="5:6">
      <c r="E252" s="12" t="s">
        <v>59</v>
      </c>
      <c r="F252" s="22" t="s">
        <v>389</v>
      </c>
    </row>
    <row r="253" spans="5:6">
      <c r="E253" s="12" t="s">
        <v>59</v>
      </c>
      <c r="F253" s="22" t="s">
        <v>390</v>
      </c>
    </row>
    <row r="254" spans="5:6">
      <c r="E254" s="12" t="s">
        <v>59</v>
      </c>
      <c r="F254" s="22" t="s">
        <v>391</v>
      </c>
    </row>
    <row r="255" spans="5:6">
      <c r="E255" s="12" t="s">
        <v>59</v>
      </c>
      <c r="F255" s="22" t="s">
        <v>392</v>
      </c>
    </row>
    <row r="256" spans="5:6">
      <c r="E256" s="12" t="s">
        <v>59</v>
      </c>
      <c r="F256" s="22" t="s">
        <v>393</v>
      </c>
    </row>
    <row r="257" spans="5:6">
      <c r="E257" s="12" t="s">
        <v>59</v>
      </c>
      <c r="F257" s="22" t="s">
        <v>394</v>
      </c>
    </row>
    <row r="258" spans="5:6">
      <c r="E258" s="12" t="s">
        <v>59</v>
      </c>
      <c r="F258" s="22" t="s">
        <v>395</v>
      </c>
    </row>
    <row r="259" spans="5:6">
      <c r="E259" s="12" t="s">
        <v>59</v>
      </c>
      <c r="F259" s="22" t="s">
        <v>396</v>
      </c>
    </row>
    <row r="260" spans="5:6">
      <c r="E260" s="12" t="s">
        <v>59</v>
      </c>
      <c r="F260" s="22" t="s">
        <v>397</v>
      </c>
    </row>
    <row r="261" spans="5:6">
      <c r="E261" s="12" t="s">
        <v>60</v>
      </c>
      <c r="F261" s="22" t="s">
        <v>398</v>
      </c>
    </row>
    <row r="262" spans="5:6">
      <c r="E262" s="12" t="s">
        <v>60</v>
      </c>
      <c r="F262" s="22" t="s">
        <v>399</v>
      </c>
    </row>
    <row r="263" spans="5:6">
      <c r="E263" s="12" t="s">
        <v>60</v>
      </c>
      <c r="F263" s="22" t="s">
        <v>400</v>
      </c>
    </row>
    <row r="264" spans="5:6">
      <c r="E264" s="12" t="s">
        <v>60</v>
      </c>
      <c r="F264" s="22" t="s">
        <v>401</v>
      </c>
    </row>
    <row r="265" spans="5:6">
      <c r="E265" s="12" t="s">
        <v>60</v>
      </c>
      <c r="F265" s="22" t="s">
        <v>402</v>
      </c>
    </row>
    <row r="266" spans="5:6">
      <c r="E266" s="12" t="s">
        <v>60</v>
      </c>
      <c r="F266" s="22" t="s">
        <v>403</v>
      </c>
    </row>
    <row r="267" spans="5:6">
      <c r="E267" s="12" t="s">
        <v>60</v>
      </c>
      <c r="F267" s="22" t="s">
        <v>404</v>
      </c>
    </row>
    <row r="268" spans="5:6">
      <c r="E268" s="12" t="s">
        <v>60</v>
      </c>
      <c r="F268" s="22" t="s">
        <v>405</v>
      </c>
    </row>
    <row r="269" spans="5:6">
      <c r="E269" s="12" t="s">
        <v>60</v>
      </c>
      <c r="F269" s="22" t="s">
        <v>406</v>
      </c>
    </row>
    <row r="270" spans="5:6">
      <c r="E270" s="12" t="s">
        <v>60</v>
      </c>
      <c r="F270" s="22" t="s">
        <v>407</v>
      </c>
    </row>
    <row r="271" spans="5:6">
      <c r="E271" s="12" t="s">
        <v>60</v>
      </c>
      <c r="F271" s="22" t="s">
        <v>408</v>
      </c>
    </row>
    <row r="272" spans="5:6">
      <c r="E272" s="12" t="s">
        <v>60</v>
      </c>
      <c r="F272" s="22" t="s">
        <v>409</v>
      </c>
    </row>
    <row r="273" spans="5:6">
      <c r="E273" s="12" t="s">
        <v>60</v>
      </c>
      <c r="F273" s="22" t="s">
        <v>410</v>
      </c>
    </row>
    <row r="274" spans="5:6">
      <c r="E274" s="12" t="s">
        <v>60</v>
      </c>
      <c r="F274" s="22" t="s">
        <v>411</v>
      </c>
    </row>
    <row r="275" spans="5:6">
      <c r="E275" s="12" t="s">
        <v>60</v>
      </c>
      <c r="F275" s="22" t="s">
        <v>412</v>
      </c>
    </row>
    <row r="276" spans="5:6">
      <c r="E276" s="12" t="s">
        <v>60</v>
      </c>
      <c r="F276" s="22" t="s">
        <v>413</v>
      </c>
    </row>
    <row r="277" spans="5:6">
      <c r="E277" s="12" t="s">
        <v>60</v>
      </c>
      <c r="F277" s="22" t="s">
        <v>414</v>
      </c>
    </row>
    <row r="278" spans="5:6">
      <c r="E278" s="12" t="s">
        <v>60</v>
      </c>
      <c r="F278" s="22" t="s">
        <v>415</v>
      </c>
    </row>
    <row r="279" spans="5:6">
      <c r="E279" s="12" t="s">
        <v>60</v>
      </c>
      <c r="F279" s="22" t="s">
        <v>416</v>
      </c>
    </row>
    <row r="280" spans="5:6">
      <c r="E280" s="12" t="s">
        <v>60</v>
      </c>
      <c r="F280" s="22" t="s">
        <v>417</v>
      </c>
    </row>
    <row r="281" spans="5:6">
      <c r="E281" s="12" t="s">
        <v>60</v>
      </c>
      <c r="F281" s="22" t="s">
        <v>418</v>
      </c>
    </row>
    <row r="282" spans="5:6">
      <c r="E282" s="12" t="s">
        <v>60</v>
      </c>
      <c r="F282" s="22" t="s">
        <v>419</v>
      </c>
    </row>
    <row r="283" spans="5:6">
      <c r="E283" s="12" t="s">
        <v>60</v>
      </c>
      <c r="F283" s="22" t="s">
        <v>420</v>
      </c>
    </row>
    <row r="284" spans="5:6">
      <c r="E284" s="12" t="s">
        <v>60</v>
      </c>
      <c r="F284" s="22" t="s">
        <v>421</v>
      </c>
    </row>
    <row r="285" spans="5:6">
      <c r="E285" s="12" t="s">
        <v>60</v>
      </c>
      <c r="F285" s="22" t="s">
        <v>422</v>
      </c>
    </row>
    <row r="286" spans="5:6">
      <c r="E286" s="12" t="s">
        <v>60</v>
      </c>
      <c r="F286" s="22" t="s">
        <v>423</v>
      </c>
    </row>
    <row r="287" spans="5:6">
      <c r="E287" s="12" t="s">
        <v>60</v>
      </c>
      <c r="F287" s="22" t="s">
        <v>424</v>
      </c>
    </row>
    <row r="288" spans="5:6">
      <c r="E288" s="12" t="s">
        <v>60</v>
      </c>
      <c r="F288" s="22" t="s">
        <v>425</v>
      </c>
    </row>
    <row r="289" spans="5:6">
      <c r="E289" s="12" t="s">
        <v>60</v>
      </c>
      <c r="F289" s="22" t="s">
        <v>426</v>
      </c>
    </row>
    <row r="290" spans="5:6">
      <c r="E290" s="12" t="s">
        <v>60</v>
      </c>
      <c r="F290" s="22" t="s">
        <v>427</v>
      </c>
    </row>
    <row r="291" spans="5:6">
      <c r="E291" s="12" t="s">
        <v>60</v>
      </c>
      <c r="F291" s="22" t="s">
        <v>428</v>
      </c>
    </row>
    <row r="292" spans="5:6">
      <c r="E292" s="12" t="s">
        <v>60</v>
      </c>
      <c r="F292" s="22" t="s">
        <v>429</v>
      </c>
    </row>
    <row r="293" spans="5:6">
      <c r="E293" s="12" t="s">
        <v>60</v>
      </c>
      <c r="F293" s="22" t="s">
        <v>430</v>
      </c>
    </row>
    <row r="294" spans="5:6">
      <c r="E294" s="12" t="s">
        <v>60</v>
      </c>
      <c r="F294" s="22" t="s">
        <v>431</v>
      </c>
    </row>
    <row r="295" spans="5:6">
      <c r="E295" s="12" t="s">
        <v>60</v>
      </c>
      <c r="F295" s="22" t="s">
        <v>432</v>
      </c>
    </row>
    <row r="296" spans="5:6">
      <c r="E296" s="12" t="s">
        <v>61</v>
      </c>
      <c r="F296" s="22" t="s">
        <v>433</v>
      </c>
    </row>
    <row r="297" spans="5:6">
      <c r="E297" s="12" t="s">
        <v>61</v>
      </c>
      <c r="F297" s="22" t="s">
        <v>434</v>
      </c>
    </row>
    <row r="298" spans="5:6">
      <c r="E298" s="12" t="s">
        <v>61</v>
      </c>
      <c r="F298" s="22" t="s">
        <v>435</v>
      </c>
    </row>
    <row r="299" spans="5:6">
      <c r="E299" s="12" t="s">
        <v>61</v>
      </c>
      <c r="F299" s="22" t="s">
        <v>436</v>
      </c>
    </row>
    <row r="300" spans="5:6">
      <c r="E300" s="12" t="s">
        <v>61</v>
      </c>
      <c r="F300" s="22" t="s">
        <v>437</v>
      </c>
    </row>
    <row r="301" spans="5:6">
      <c r="E301" s="12" t="s">
        <v>61</v>
      </c>
      <c r="F301" s="22" t="s">
        <v>438</v>
      </c>
    </row>
    <row r="302" spans="5:6">
      <c r="E302" s="12" t="s">
        <v>61</v>
      </c>
      <c r="F302" s="22" t="s">
        <v>439</v>
      </c>
    </row>
    <row r="303" spans="5:6">
      <c r="E303" s="12" t="s">
        <v>61</v>
      </c>
      <c r="F303" s="22" t="s">
        <v>440</v>
      </c>
    </row>
    <row r="304" spans="5:6">
      <c r="E304" s="12" t="s">
        <v>61</v>
      </c>
      <c r="F304" s="22" t="s">
        <v>441</v>
      </c>
    </row>
    <row r="305" spans="5:6">
      <c r="E305" s="12" t="s">
        <v>61</v>
      </c>
      <c r="F305" s="22" t="s">
        <v>442</v>
      </c>
    </row>
    <row r="306" spans="5:6">
      <c r="E306" s="12" t="s">
        <v>61</v>
      </c>
      <c r="F306" s="22" t="s">
        <v>443</v>
      </c>
    </row>
    <row r="307" spans="5:6">
      <c r="E307" s="12" t="s">
        <v>61</v>
      </c>
      <c r="F307" s="22" t="s">
        <v>444</v>
      </c>
    </row>
    <row r="308" spans="5:6">
      <c r="E308" s="12" t="s">
        <v>61</v>
      </c>
      <c r="F308" s="22" t="s">
        <v>445</v>
      </c>
    </row>
    <row r="309" spans="5:6">
      <c r="E309" s="12" t="s">
        <v>61</v>
      </c>
      <c r="F309" s="22" t="s">
        <v>446</v>
      </c>
    </row>
    <row r="310" spans="5:6">
      <c r="E310" s="12" t="s">
        <v>61</v>
      </c>
      <c r="F310" s="22" t="s">
        <v>447</v>
      </c>
    </row>
    <row r="311" spans="5:6">
      <c r="E311" s="12" t="s">
        <v>61</v>
      </c>
      <c r="F311" s="22" t="s">
        <v>448</v>
      </c>
    </row>
    <row r="312" spans="5:6">
      <c r="E312" s="12" t="s">
        <v>61</v>
      </c>
      <c r="F312" s="22" t="s">
        <v>449</v>
      </c>
    </row>
    <row r="313" spans="5:6">
      <c r="E313" s="12" t="s">
        <v>61</v>
      </c>
      <c r="F313" s="22" t="s">
        <v>450</v>
      </c>
    </row>
    <row r="314" spans="5:6">
      <c r="E314" s="12" t="s">
        <v>61</v>
      </c>
      <c r="F314" s="22" t="s">
        <v>451</v>
      </c>
    </row>
    <row r="315" spans="5:6">
      <c r="E315" s="12" t="s">
        <v>61</v>
      </c>
      <c r="F315" s="22" t="s">
        <v>452</v>
      </c>
    </row>
    <row r="316" spans="5:6">
      <c r="E316" s="12" t="s">
        <v>61</v>
      </c>
      <c r="F316" s="22" t="s">
        <v>453</v>
      </c>
    </row>
    <row r="317" spans="5:6">
      <c r="E317" s="12" t="s">
        <v>61</v>
      </c>
      <c r="F317" s="22" t="s">
        <v>454</v>
      </c>
    </row>
    <row r="318" spans="5:6">
      <c r="E318" s="12" t="s">
        <v>61</v>
      </c>
      <c r="F318" s="22" t="s">
        <v>455</v>
      </c>
    </row>
    <row r="319" spans="5:6">
      <c r="E319" s="12" t="s">
        <v>61</v>
      </c>
      <c r="F319" s="22" t="s">
        <v>456</v>
      </c>
    </row>
    <row r="320" spans="5:6">
      <c r="E320" s="12" t="s">
        <v>61</v>
      </c>
      <c r="F320" s="22" t="s">
        <v>457</v>
      </c>
    </row>
    <row r="321" spans="5:6">
      <c r="E321" s="12" t="s">
        <v>62</v>
      </c>
      <c r="F321" s="22" t="s">
        <v>458</v>
      </c>
    </row>
    <row r="322" spans="5:6">
      <c r="E322" s="12" t="s">
        <v>62</v>
      </c>
      <c r="F322" s="22" t="s">
        <v>459</v>
      </c>
    </row>
    <row r="323" spans="5:6">
      <c r="E323" s="12" t="s">
        <v>62</v>
      </c>
      <c r="F323" s="22" t="s">
        <v>460</v>
      </c>
    </row>
    <row r="324" spans="5:6">
      <c r="E324" s="12" t="s">
        <v>62</v>
      </c>
      <c r="F324" s="22" t="s">
        <v>461</v>
      </c>
    </row>
    <row r="325" spans="5:6">
      <c r="E325" s="12" t="s">
        <v>62</v>
      </c>
      <c r="F325" s="22" t="s">
        <v>462</v>
      </c>
    </row>
    <row r="326" spans="5:6">
      <c r="E326" s="12" t="s">
        <v>62</v>
      </c>
      <c r="F326" s="22" t="s">
        <v>463</v>
      </c>
    </row>
    <row r="327" spans="5:6">
      <c r="E327" s="12" t="s">
        <v>62</v>
      </c>
      <c r="F327" s="22" t="s">
        <v>464</v>
      </c>
    </row>
    <row r="328" spans="5:6">
      <c r="E328" s="12" t="s">
        <v>62</v>
      </c>
      <c r="F328" s="22" t="s">
        <v>465</v>
      </c>
    </row>
    <row r="329" spans="5:6">
      <c r="E329" s="12" t="s">
        <v>62</v>
      </c>
      <c r="F329" s="22" t="s">
        <v>466</v>
      </c>
    </row>
    <row r="330" spans="5:6">
      <c r="E330" s="12" t="s">
        <v>62</v>
      </c>
      <c r="F330" s="22" t="s">
        <v>467</v>
      </c>
    </row>
    <row r="331" spans="5:6">
      <c r="E331" s="12" t="s">
        <v>62</v>
      </c>
      <c r="F331" s="22" t="s">
        <v>468</v>
      </c>
    </row>
    <row r="332" spans="5:6">
      <c r="E332" s="12" t="s">
        <v>62</v>
      </c>
      <c r="F332" s="22" t="s">
        <v>469</v>
      </c>
    </row>
    <row r="333" spans="5:6">
      <c r="E333" s="12" t="s">
        <v>62</v>
      </c>
      <c r="F333" s="22" t="s">
        <v>470</v>
      </c>
    </row>
    <row r="334" spans="5:6">
      <c r="E334" s="12" t="s">
        <v>62</v>
      </c>
      <c r="F334" s="22" t="s">
        <v>471</v>
      </c>
    </row>
    <row r="335" spans="5:6">
      <c r="E335" s="12" t="s">
        <v>62</v>
      </c>
      <c r="F335" s="22" t="s">
        <v>472</v>
      </c>
    </row>
    <row r="336" spans="5:6">
      <c r="E336" s="12" t="s">
        <v>62</v>
      </c>
      <c r="F336" s="22" t="s">
        <v>473</v>
      </c>
    </row>
    <row r="337" spans="5:6">
      <c r="E337" s="12" t="s">
        <v>62</v>
      </c>
      <c r="F337" s="22" t="s">
        <v>474</v>
      </c>
    </row>
    <row r="338" spans="5:6">
      <c r="E338" s="12" t="s">
        <v>62</v>
      </c>
      <c r="F338" s="22" t="s">
        <v>475</v>
      </c>
    </row>
    <row r="339" spans="5:6">
      <c r="E339" s="12" t="s">
        <v>62</v>
      </c>
      <c r="F339" s="22" t="s">
        <v>476</v>
      </c>
    </row>
    <row r="340" spans="5:6">
      <c r="E340" s="12" t="s">
        <v>62</v>
      </c>
      <c r="F340" s="22" t="s">
        <v>477</v>
      </c>
    </row>
    <row r="341" spans="5:6">
      <c r="E341" s="12" t="s">
        <v>62</v>
      </c>
      <c r="F341" s="22" t="s">
        <v>478</v>
      </c>
    </row>
    <row r="342" spans="5:6">
      <c r="E342" s="12" t="s">
        <v>62</v>
      </c>
      <c r="F342" s="22" t="s">
        <v>479</v>
      </c>
    </row>
    <row r="343" spans="5:6">
      <c r="E343" s="12" t="s">
        <v>62</v>
      </c>
      <c r="F343" s="22" t="s">
        <v>480</v>
      </c>
    </row>
    <row r="344" spans="5:6">
      <c r="E344" s="12" t="s">
        <v>62</v>
      </c>
      <c r="F344" s="22" t="s">
        <v>481</v>
      </c>
    </row>
    <row r="345" spans="5:6">
      <c r="E345" s="12" t="s">
        <v>62</v>
      </c>
      <c r="F345" s="22" t="s">
        <v>482</v>
      </c>
    </row>
    <row r="346" spans="5:6">
      <c r="E346" s="12" t="s">
        <v>62</v>
      </c>
      <c r="F346" s="22" t="s">
        <v>483</v>
      </c>
    </row>
    <row r="347" spans="5:6">
      <c r="E347" s="12" t="s">
        <v>62</v>
      </c>
      <c r="F347" s="22" t="s">
        <v>484</v>
      </c>
    </row>
    <row r="348" spans="5:6">
      <c r="E348" s="12" t="s">
        <v>62</v>
      </c>
      <c r="F348" s="22" t="s">
        <v>485</v>
      </c>
    </row>
    <row r="349" spans="5:6">
      <c r="E349" s="12" t="s">
        <v>62</v>
      </c>
      <c r="F349" s="22" t="s">
        <v>486</v>
      </c>
    </row>
    <row r="350" spans="5:6">
      <c r="E350" s="12" t="s">
        <v>62</v>
      </c>
      <c r="F350" s="22" t="s">
        <v>487</v>
      </c>
    </row>
    <row r="351" spans="5:6">
      <c r="E351" s="12" t="s">
        <v>62</v>
      </c>
      <c r="F351" s="22" t="s">
        <v>488</v>
      </c>
    </row>
    <row r="352" spans="5:6">
      <c r="E352" s="12" t="s">
        <v>62</v>
      </c>
      <c r="F352" s="22" t="s">
        <v>489</v>
      </c>
    </row>
    <row r="353" spans="5:6">
      <c r="E353" s="12" t="s">
        <v>62</v>
      </c>
      <c r="F353" s="22" t="s">
        <v>490</v>
      </c>
    </row>
    <row r="354" spans="5:6">
      <c r="E354" s="12" t="s">
        <v>62</v>
      </c>
      <c r="F354" s="22" t="s">
        <v>491</v>
      </c>
    </row>
    <row r="355" spans="5:6">
      <c r="E355" s="12" t="s">
        <v>62</v>
      </c>
      <c r="F355" s="22" t="s">
        <v>492</v>
      </c>
    </row>
    <row r="356" spans="5:6">
      <c r="E356" s="12" t="s">
        <v>63</v>
      </c>
      <c r="F356" s="22" t="s">
        <v>493</v>
      </c>
    </row>
    <row r="357" spans="5:6">
      <c r="E357" s="12" t="s">
        <v>63</v>
      </c>
      <c r="F357" s="22" t="s">
        <v>494</v>
      </c>
    </row>
    <row r="358" spans="5:6">
      <c r="E358" s="12" t="s">
        <v>63</v>
      </c>
      <c r="F358" s="22" t="s">
        <v>495</v>
      </c>
    </row>
    <row r="359" spans="5:6">
      <c r="E359" s="12" t="s">
        <v>63</v>
      </c>
      <c r="F359" s="22" t="s">
        <v>496</v>
      </c>
    </row>
    <row r="360" spans="5:6">
      <c r="E360" s="12" t="s">
        <v>63</v>
      </c>
      <c r="F360" s="22" t="s">
        <v>497</v>
      </c>
    </row>
    <row r="361" spans="5:6">
      <c r="E361" s="12" t="s">
        <v>63</v>
      </c>
      <c r="F361" s="22" t="s">
        <v>498</v>
      </c>
    </row>
    <row r="362" spans="5:6">
      <c r="E362" s="12" t="s">
        <v>63</v>
      </c>
      <c r="F362" s="22" t="s">
        <v>499</v>
      </c>
    </row>
    <row r="363" spans="5:6">
      <c r="E363" s="12" t="s">
        <v>63</v>
      </c>
      <c r="F363" s="22" t="s">
        <v>500</v>
      </c>
    </row>
    <row r="364" spans="5:6">
      <c r="E364" s="12" t="s">
        <v>63</v>
      </c>
      <c r="F364" s="22" t="s">
        <v>501</v>
      </c>
    </row>
    <row r="365" spans="5:6">
      <c r="E365" s="12" t="s">
        <v>63</v>
      </c>
      <c r="F365" s="22" t="s">
        <v>502</v>
      </c>
    </row>
    <row r="366" spans="5:6">
      <c r="E366" s="12" t="s">
        <v>63</v>
      </c>
      <c r="F366" s="22" t="s">
        <v>503</v>
      </c>
    </row>
    <row r="367" spans="5:6">
      <c r="E367" s="12" t="s">
        <v>63</v>
      </c>
      <c r="F367" s="22" t="s">
        <v>171</v>
      </c>
    </row>
    <row r="368" spans="5:6">
      <c r="E368" s="12" t="s">
        <v>63</v>
      </c>
      <c r="F368" s="22" t="s">
        <v>504</v>
      </c>
    </row>
    <row r="369" spans="5:6">
      <c r="E369" s="12" t="s">
        <v>63</v>
      </c>
      <c r="F369" s="22" t="s">
        <v>505</v>
      </c>
    </row>
    <row r="370" spans="5:6">
      <c r="E370" s="12" t="s">
        <v>63</v>
      </c>
      <c r="F370" s="22" t="s">
        <v>506</v>
      </c>
    </row>
    <row r="371" spans="5:6">
      <c r="E371" s="12" t="s">
        <v>63</v>
      </c>
      <c r="F371" s="22" t="s">
        <v>507</v>
      </c>
    </row>
    <row r="372" spans="5:6">
      <c r="E372" s="12" t="s">
        <v>63</v>
      </c>
      <c r="F372" s="22" t="s">
        <v>508</v>
      </c>
    </row>
    <row r="373" spans="5:6">
      <c r="E373" s="12" t="s">
        <v>63</v>
      </c>
      <c r="F373" s="22" t="s">
        <v>509</v>
      </c>
    </row>
    <row r="374" spans="5:6">
      <c r="E374" s="12" t="s">
        <v>63</v>
      </c>
      <c r="F374" s="22" t="s">
        <v>510</v>
      </c>
    </row>
    <row r="375" spans="5:6">
      <c r="E375" s="12" t="s">
        <v>63</v>
      </c>
      <c r="F375" s="22" t="s">
        <v>511</v>
      </c>
    </row>
    <row r="376" spans="5:6">
      <c r="E376" s="12" t="s">
        <v>63</v>
      </c>
      <c r="F376" s="22" t="s">
        <v>512</v>
      </c>
    </row>
    <row r="377" spans="5:6">
      <c r="E377" s="12" t="s">
        <v>63</v>
      </c>
      <c r="F377" s="22" t="s">
        <v>513</v>
      </c>
    </row>
    <row r="378" spans="5:6">
      <c r="E378" s="12" t="s">
        <v>63</v>
      </c>
      <c r="F378" s="22" t="s">
        <v>514</v>
      </c>
    </row>
    <row r="379" spans="5:6">
      <c r="E379" s="12" t="s">
        <v>63</v>
      </c>
      <c r="F379" s="22" t="s">
        <v>515</v>
      </c>
    </row>
    <row r="380" spans="5:6">
      <c r="E380" s="12" t="s">
        <v>63</v>
      </c>
      <c r="F380" s="22" t="s">
        <v>516</v>
      </c>
    </row>
    <row r="381" spans="5:6">
      <c r="E381" s="12" t="s">
        <v>63</v>
      </c>
      <c r="F381" s="22" t="s">
        <v>517</v>
      </c>
    </row>
    <row r="382" spans="5:6">
      <c r="E382" s="12" t="s">
        <v>63</v>
      </c>
      <c r="F382" s="22" t="s">
        <v>518</v>
      </c>
    </row>
    <row r="383" spans="5:6">
      <c r="E383" s="12" t="s">
        <v>63</v>
      </c>
      <c r="F383" s="22" t="s">
        <v>519</v>
      </c>
    </row>
    <row r="384" spans="5:6">
      <c r="E384" s="12" t="s">
        <v>63</v>
      </c>
      <c r="F384" s="22" t="s">
        <v>520</v>
      </c>
    </row>
    <row r="385" spans="5:6">
      <c r="E385" s="12" t="s">
        <v>63</v>
      </c>
      <c r="F385" s="22" t="s">
        <v>521</v>
      </c>
    </row>
    <row r="386" spans="5:6">
      <c r="E386" s="12" t="s">
        <v>63</v>
      </c>
      <c r="F386" s="22" t="s">
        <v>522</v>
      </c>
    </row>
    <row r="387" spans="5:6">
      <c r="E387" s="12" t="s">
        <v>63</v>
      </c>
      <c r="F387" s="22" t="s">
        <v>478</v>
      </c>
    </row>
    <row r="388" spans="5:6">
      <c r="E388" s="12" t="s">
        <v>63</v>
      </c>
      <c r="F388" s="22" t="s">
        <v>523</v>
      </c>
    </row>
    <row r="389" spans="5:6">
      <c r="E389" s="12" t="s">
        <v>63</v>
      </c>
      <c r="F389" s="22" t="s">
        <v>524</v>
      </c>
    </row>
    <row r="390" spans="5:6">
      <c r="E390" s="12" t="s">
        <v>63</v>
      </c>
      <c r="F390" s="22" t="s">
        <v>525</v>
      </c>
    </row>
    <row r="391" spans="5:6">
      <c r="E391" s="12" t="s">
        <v>63</v>
      </c>
      <c r="F391" s="22" t="s">
        <v>526</v>
      </c>
    </row>
    <row r="392" spans="5:6">
      <c r="E392" s="12" t="s">
        <v>63</v>
      </c>
      <c r="F392" s="22" t="s">
        <v>527</v>
      </c>
    </row>
    <row r="393" spans="5:6">
      <c r="E393" s="12" t="s">
        <v>63</v>
      </c>
      <c r="F393" s="22" t="s">
        <v>528</v>
      </c>
    </row>
    <row r="394" spans="5:6">
      <c r="E394" s="12" t="s">
        <v>63</v>
      </c>
      <c r="F394" s="22" t="s">
        <v>529</v>
      </c>
    </row>
    <row r="395" spans="5:6">
      <c r="E395" s="12" t="s">
        <v>63</v>
      </c>
      <c r="F395" s="22" t="s">
        <v>530</v>
      </c>
    </row>
    <row r="396" spans="5:6">
      <c r="E396" s="12" t="s">
        <v>63</v>
      </c>
      <c r="F396" s="22" t="s">
        <v>531</v>
      </c>
    </row>
    <row r="397" spans="5:6">
      <c r="E397" s="12" t="s">
        <v>63</v>
      </c>
      <c r="F397" s="22" t="s">
        <v>532</v>
      </c>
    </row>
    <row r="398" spans="5:6">
      <c r="E398" s="12" t="s">
        <v>63</v>
      </c>
      <c r="F398" s="22" t="s">
        <v>533</v>
      </c>
    </row>
    <row r="399" spans="5:6">
      <c r="E399" s="12" t="s">
        <v>63</v>
      </c>
      <c r="F399" s="22" t="s">
        <v>534</v>
      </c>
    </row>
    <row r="400" spans="5:6">
      <c r="E400" s="12" t="s">
        <v>63</v>
      </c>
      <c r="F400" s="22" t="s">
        <v>535</v>
      </c>
    </row>
    <row r="401" spans="5:6">
      <c r="E401" s="12" t="s">
        <v>63</v>
      </c>
      <c r="F401" s="22" t="s">
        <v>536</v>
      </c>
    </row>
    <row r="402" spans="5:6">
      <c r="E402" s="12" t="s">
        <v>63</v>
      </c>
      <c r="F402" s="22" t="s">
        <v>537</v>
      </c>
    </row>
    <row r="403" spans="5:6">
      <c r="E403" s="12" t="s">
        <v>63</v>
      </c>
      <c r="F403" s="22" t="s">
        <v>538</v>
      </c>
    </row>
    <row r="404" spans="5:6">
      <c r="E404" s="12" t="s">
        <v>63</v>
      </c>
      <c r="F404" s="22" t="s">
        <v>539</v>
      </c>
    </row>
    <row r="405" spans="5:6">
      <c r="E405" s="12" t="s">
        <v>63</v>
      </c>
      <c r="F405" s="22" t="s">
        <v>540</v>
      </c>
    </row>
    <row r="406" spans="5:6">
      <c r="E406" s="12" t="s">
        <v>63</v>
      </c>
      <c r="F406" s="22" t="s">
        <v>541</v>
      </c>
    </row>
    <row r="407" spans="5:6">
      <c r="E407" s="12" t="s">
        <v>63</v>
      </c>
      <c r="F407" s="22" t="s">
        <v>542</v>
      </c>
    </row>
    <row r="408" spans="5:6">
      <c r="E408" s="12" t="s">
        <v>63</v>
      </c>
      <c r="F408" s="22" t="s">
        <v>543</v>
      </c>
    </row>
    <row r="409" spans="5:6">
      <c r="E409" s="12" t="s">
        <v>63</v>
      </c>
      <c r="F409" s="22" t="s">
        <v>544</v>
      </c>
    </row>
    <row r="410" spans="5:6">
      <c r="E410" s="12" t="s">
        <v>63</v>
      </c>
      <c r="F410" s="22" t="s">
        <v>545</v>
      </c>
    </row>
    <row r="411" spans="5:6">
      <c r="E411" s="12" t="s">
        <v>63</v>
      </c>
      <c r="F411" s="22" t="s">
        <v>546</v>
      </c>
    </row>
    <row r="412" spans="5:6">
      <c r="E412" s="12" t="s">
        <v>63</v>
      </c>
      <c r="F412" s="22" t="s">
        <v>547</v>
      </c>
    </row>
    <row r="413" spans="5:6">
      <c r="E413" s="12" t="s">
        <v>63</v>
      </c>
      <c r="F413" s="22" t="s">
        <v>548</v>
      </c>
    </row>
    <row r="414" spans="5:6">
      <c r="E414" s="12" t="s">
        <v>63</v>
      </c>
      <c r="F414" s="22" t="s">
        <v>549</v>
      </c>
    </row>
    <row r="415" spans="5:6">
      <c r="E415" s="12" t="s">
        <v>64</v>
      </c>
      <c r="F415" s="22" t="s">
        <v>550</v>
      </c>
    </row>
    <row r="416" spans="5:6">
      <c r="E416" s="12" t="s">
        <v>64</v>
      </c>
      <c r="F416" s="22" t="s">
        <v>551</v>
      </c>
    </row>
    <row r="417" spans="5:6">
      <c r="E417" s="12" t="s">
        <v>64</v>
      </c>
      <c r="F417" s="22" t="s">
        <v>552</v>
      </c>
    </row>
    <row r="418" spans="5:6">
      <c r="E418" s="12" t="s">
        <v>64</v>
      </c>
      <c r="F418" s="22" t="s">
        <v>553</v>
      </c>
    </row>
    <row r="419" spans="5:6">
      <c r="E419" s="12" t="s">
        <v>64</v>
      </c>
      <c r="F419" s="22" t="s">
        <v>554</v>
      </c>
    </row>
    <row r="420" spans="5:6">
      <c r="E420" s="12" t="s">
        <v>64</v>
      </c>
      <c r="F420" s="22" t="s">
        <v>555</v>
      </c>
    </row>
    <row r="421" spans="5:6">
      <c r="E421" s="12" t="s">
        <v>64</v>
      </c>
      <c r="F421" s="22" t="s">
        <v>556</v>
      </c>
    </row>
    <row r="422" spans="5:6">
      <c r="E422" s="12" t="s">
        <v>64</v>
      </c>
      <c r="F422" s="22" t="s">
        <v>557</v>
      </c>
    </row>
    <row r="423" spans="5:6">
      <c r="E423" s="12" t="s">
        <v>64</v>
      </c>
      <c r="F423" s="22" t="s">
        <v>558</v>
      </c>
    </row>
    <row r="424" spans="5:6">
      <c r="E424" s="12" t="s">
        <v>64</v>
      </c>
      <c r="F424" s="22" t="s">
        <v>559</v>
      </c>
    </row>
    <row r="425" spans="5:6">
      <c r="E425" s="12" t="s">
        <v>64</v>
      </c>
      <c r="F425" s="22" t="s">
        <v>560</v>
      </c>
    </row>
    <row r="426" spans="5:6">
      <c r="E426" s="12" t="s">
        <v>64</v>
      </c>
      <c r="F426" s="22" t="s">
        <v>561</v>
      </c>
    </row>
    <row r="427" spans="5:6">
      <c r="E427" s="12" t="s">
        <v>64</v>
      </c>
      <c r="F427" s="22" t="s">
        <v>562</v>
      </c>
    </row>
    <row r="428" spans="5:6">
      <c r="E428" s="12" t="s">
        <v>64</v>
      </c>
      <c r="F428" s="22" t="s">
        <v>563</v>
      </c>
    </row>
    <row r="429" spans="5:6">
      <c r="E429" s="12" t="s">
        <v>64</v>
      </c>
      <c r="F429" s="22" t="s">
        <v>564</v>
      </c>
    </row>
    <row r="430" spans="5:6">
      <c r="E430" s="12" t="s">
        <v>64</v>
      </c>
      <c r="F430" s="22" t="s">
        <v>565</v>
      </c>
    </row>
    <row r="431" spans="5:6">
      <c r="E431" s="12" t="s">
        <v>64</v>
      </c>
      <c r="F431" s="22" t="s">
        <v>566</v>
      </c>
    </row>
    <row r="432" spans="5:6">
      <c r="E432" s="12" t="s">
        <v>64</v>
      </c>
      <c r="F432" s="22" t="s">
        <v>567</v>
      </c>
    </row>
    <row r="433" spans="5:6">
      <c r="E433" s="12" t="s">
        <v>64</v>
      </c>
      <c r="F433" s="22" t="s">
        <v>568</v>
      </c>
    </row>
    <row r="434" spans="5:6">
      <c r="E434" s="12" t="s">
        <v>64</v>
      </c>
      <c r="F434" s="22" t="s">
        <v>569</v>
      </c>
    </row>
    <row r="435" spans="5:6">
      <c r="E435" s="12" t="s">
        <v>64</v>
      </c>
      <c r="F435" s="22" t="s">
        <v>570</v>
      </c>
    </row>
    <row r="436" spans="5:6">
      <c r="E436" s="12" t="s">
        <v>64</v>
      </c>
      <c r="F436" s="22" t="s">
        <v>571</v>
      </c>
    </row>
    <row r="437" spans="5:6">
      <c r="E437" s="12" t="s">
        <v>64</v>
      </c>
      <c r="F437" s="22" t="s">
        <v>572</v>
      </c>
    </row>
    <row r="438" spans="5:6">
      <c r="E438" s="12" t="s">
        <v>64</v>
      </c>
      <c r="F438" s="22" t="s">
        <v>573</v>
      </c>
    </row>
    <row r="439" spans="5:6">
      <c r="E439" s="12" t="s">
        <v>64</v>
      </c>
      <c r="F439" s="22" t="s">
        <v>574</v>
      </c>
    </row>
    <row r="440" spans="5:6">
      <c r="E440" s="12" t="s">
        <v>64</v>
      </c>
      <c r="F440" s="22" t="s">
        <v>575</v>
      </c>
    </row>
    <row r="441" spans="5:6">
      <c r="E441" s="12" t="s">
        <v>64</v>
      </c>
      <c r="F441" s="22" t="s">
        <v>576</v>
      </c>
    </row>
    <row r="442" spans="5:6">
      <c r="E442" s="12" t="s">
        <v>64</v>
      </c>
      <c r="F442" s="22" t="s">
        <v>577</v>
      </c>
    </row>
    <row r="443" spans="5:6">
      <c r="E443" s="12" t="s">
        <v>64</v>
      </c>
      <c r="F443" s="22" t="s">
        <v>578</v>
      </c>
    </row>
    <row r="444" spans="5:6">
      <c r="E444" s="12" t="s">
        <v>64</v>
      </c>
      <c r="F444" s="22" t="s">
        <v>579</v>
      </c>
    </row>
    <row r="445" spans="5:6">
      <c r="E445" s="12" t="s">
        <v>64</v>
      </c>
      <c r="F445" s="22" t="s">
        <v>580</v>
      </c>
    </row>
    <row r="446" spans="5:6">
      <c r="E446" s="12" t="s">
        <v>64</v>
      </c>
      <c r="F446" s="22" t="s">
        <v>581</v>
      </c>
    </row>
    <row r="447" spans="5:6">
      <c r="E447" s="12" t="s">
        <v>64</v>
      </c>
      <c r="F447" s="22" t="s">
        <v>582</v>
      </c>
    </row>
    <row r="448" spans="5:6">
      <c r="E448" s="12" t="s">
        <v>64</v>
      </c>
      <c r="F448" s="22" t="s">
        <v>583</v>
      </c>
    </row>
    <row r="449" spans="5:6">
      <c r="E449" s="12" t="s">
        <v>64</v>
      </c>
      <c r="F449" s="22" t="s">
        <v>584</v>
      </c>
    </row>
    <row r="450" spans="5:6">
      <c r="E450" s="12" t="s">
        <v>64</v>
      </c>
      <c r="F450" s="22" t="s">
        <v>585</v>
      </c>
    </row>
    <row r="451" spans="5:6">
      <c r="E451" s="12" t="s">
        <v>64</v>
      </c>
      <c r="F451" s="22" t="s">
        <v>586</v>
      </c>
    </row>
    <row r="452" spans="5:6">
      <c r="E452" s="12" t="s">
        <v>64</v>
      </c>
      <c r="F452" s="22" t="s">
        <v>587</v>
      </c>
    </row>
    <row r="453" spans="5:6">
      <c r="E453" s="12" t="s">
        <v>64</v>
      </c>
      <c r="F453" s="22" t="s">
        <v>588</v>
      </c>
    </row>
    <row r="454" spans="5:6">
      <c r="E454" s="12" t="s">
        <v>64</v>
      </c>
      <c r="F454" s="22" t="s">
        <v>589</v>
      </c>
    </row>
    <row r="455" spans="5:6">
      <c r="E455" s="12" t="s">
        <v>64</v>
      </c>
      <c r="F455" s="22" t="s">
        <v>590</v>
      </c>
    </row>
    <row r="456" spans="5:6">
      <c r="E456" s="12" t="s">
        <v>64</v>
      </c>
      <c r="F456" s="22" t="s">
        <v>591</v>
      </c>
    </row>
    <row r="457" spans="5:6">
      <c r="E457" s="12" t="s">
        <v>64</v>
      </c>
      <c r="F457" s="22" t="s">
        <v>592</v>
      </c>
    </row>
    <row r="458" spans="5:6">
      <c r="E458" s="12" t="s">
        <v>64</v>
      </c>
      <c r="F458" s="22" t="s">
        <v>593</v>
      </c>
    </row>
    <row r="459" spans="5:6">
      <c r="E459" s="12" t="s">
        <v>65</v>
      </c>
      <c r="F459" s="22" t="s">
        <v>594</v>
      </c>
    </row>
    <row r="460" spans="5:6">
      <c r="E460" s="12" t="s">
        <v>65</v>
      </c>
      <c r="F460" s="22" t="s">
        <v>595</v>
      </c>
    </row>
    <row r="461" spans="5:6">
      <c r="E461" s="12" t="s">
        <v>65</v>
      </c>
      <c r="F461" s="22" t="s">
        <v>596</v>
      </c>
    </row>
    <row r="462" spans="5:6">
      <c r="E462" s="12" t="s">
        <v>65</v>
      </c>
      <c r="F462" s="22" t="s">
        <v>597</v>
      </c>
    </row>
    <row r="463" spans="5:6">
      <c r="E463" s="12" t="s">
        <v>65</v>
      </c>
      <c r="F463" s="22" t="s">
        <v>598</v>
      </c>
    </row>
    <row r="464" spans="5:6">
      <c r="E464" s="12" t="s">
        <v>65</v>
      </c>
      <c r="F464" s="22" t="s">
        <v>599</v>
      </c>
    </row>
    <row r="465" spans="5:6">
      <c r="E465" s="12" t="s">
        <v>65</v>
      </c>
      <c r="F465" s="22" t="s">
        <v>600</v>
      </c>
    </row>
    <row r="466" spans="5:6">
      <c r="E466" s="12" t="s">
        <v>65</v>
      </c>
      <c r="F466" s="22" t="s">
        <v>601</v>
      </c>
    </row>
    <row r="467" spans="5:6">
      <c r="E467" s="12" t="s">
        <v>65</v>
      </c>
      <c r="F467" s="22" t="s">
        <v>602</v>
      </c>
    </row>
    <row r="468" spans="5:6">
      <c r="E468" s="12" t="s">
        <v>65</v>
      </c>
      <c r="F468" s="22" t="s">
        <v>603</v>
      </c>
    </row>
    <row r="469" spans="5:6">
      <c r="E469" s="12" t="s">
        <v>65</v>
      </c>
      <c r="F469" s="22" t="s">
        <v>604</v>
      </c>
    </row>
    <row r="470" spans="5:6">
      <c r="E470" s="12" t="s">
        <v>65</v>
      </c>
      <c r="F470" s="22" t="s">
        <v>605</v>
      </c>
    </row>
    <row r="471" spans="5:6">
      <c r="E471" s="12" t="s">
        <v>65</v>
      </c>
      <c r="F471" s="22" t="s">
        <v>606</v>
      </c>
    </row>
    <row r="472" spans="5:6">
      <c r="E472" s="12" t="s">
        <v>65</v>
      </c>
      <c r="F472" s="22" t="s">
        <v>607</v>
      </c>
    </row>
    <row r="473" spans="5:6">
      <c r="E473" s="12" t="s">
        <v>65</v>
      </c>
      <c r="F473" s="22" t="s">
        <v>608</v>
      </c>
    </row>
    <row r="474" spans="5:6">
      <c r="E474" s="12" t="s">
        <v>65</v>
      </c>
      <c r="F474" s="22" t="s">
        <v>609</v>
      </c>
    </row>
    <row r="475" spans="5:6">
      <c r="E475" s="12" t="s">
        <v>65</v>
      </c>
      <c r="F475" s="22" t="s">
        <v>610</v>
      </c>
    </row>
    <row r="476" spans="5:6">
      <c r="E476" s="12" t="s">
        <v>65</v>
      </c>
      <c r="F476" s="22" t="s">
        <v>611</v>
      </c>
    </row>
    <row r="477" spans="5:6">
      <c r="E477" s="12" t="s">
        <v>65</v>
      </c>
      <c r="F477" s="22" t="s">
        <v>612</v>
      </c>
    </row>
    <row r="478" spans="5:6">
      <c r="E478" s="12" t="s">
        <v>65</v>
      </c>
      <c r="F478" s="22" t="s">
        <v>613</v>
      </c>
    </row>
    <row r="479" spans="5:6">
      <c r="E479" s="12" t="s">
        <v>65</v>
      </c>
      <c r="F479" s="22" t="s">
        <v>614</v>
      </c>
    </row>
    <row r="480" spans="5:6">
      <c r="E480" s="12" t="s">
        <v>65</v>
      </c>
      <c r="F480" s="22" t="s">
        <v>615</v>
      </c>
    </row>
    <row r="481" spans="5:6">
      <c r="E481" s="12" t="s">
        <v>65</v>
      </c>
      <c r="F481" s="22" t="s">
        <v>616</v>
      </c>
    </row>
    <row r="482" spans="5:6">
      <c r="E482" s="12" t="s">
        <v>65</v>
      </c>
      <c r="F482" s="22" t="s">
        <v>617</v>
      </c>
    </row>
    <row r="483" spans="5:6">
      <c r="E483" s="12" t="s">
        <v>65</v>
      </c>
      <c r="F483" s="22" t="s">
        <v>618</v>
      </c>
    </row>
    <row r="484" spans="5:6">
      <c r="E484" s="12" t="s">
        <v>66</v>
      </c>
      <c r="F484" s="22" t="s">
        <v>619</v>
      </c>
    </row>
    <row r="485" spans="5:6">
      <c r="E485" s="12" t="s">
        <v>66</v>
      </c>
      <c r="F485" s="22" t="s">
        <v>620</v>
      </c>
    </row>
    <row r="486" spans="5:6">
      <c r="E486" s="12" t="s">
        <v>66</v>
      </c>
      <c r="F486" s="22" t="s">
        <v>621</v>
      </c>
    </row>
    <row r="487" spans="5:6">
      <c r="E487" s="12" t="s">
        <v>66</v>
      </c>
      <c r="F487" s="22" t="s">
        <v>622</v>
      </c>
    </row>
    <row r="488" spans="5:6">
      <c r="E488" s="12" t="s">
        <v>66</v>
      </c>
      <c r="F488" s="22" t="s">
        <v>623</v>
      </c>
    </row>
    <row r="489" spans="5:6">
      <c r="E489" s="12" t="s">
        <v>66</v>
      </c>
      <c r="F489" s="22" t="s">
        <v>624</v>
      </c>
    </row>
    <row r="490" spans="5:6">
      <c r="E490" s="12" t="s">
        <v>66</v>
      </c>
      <c r="F490" s="22" t="s">
        <v>625</v>
      </c>
    </row>
    <row r="491" spans="5:6">
      <c r="E491" s="12" t="s">
        <v>66</v>
      </c>
      <c r="F491" s="22" t="s">
        <v>626</v>
      </c>
    </row>
    <row r="492" spans="5:6">
      <c r="E492" s="12" t="s">
        <v>66</v>
      </c>
      <c r="F492" s="22" t="s">
        <v>627</v>
      </c>
    </row>
    <row r="493" spans="5:6">
      <c r="E493" s="12" t="s">
        <v>66</v>
      </c>
      <c r="F493" s="22" t="s">
        <v>628</v>
      </c>
    </row>
    <row r="494" spans="5:6">
      <c r="E494" s="12" t="s">
        <v>66</v>
      </c>
      <c r="F494" s="22" t="s">
        <v>629</v>
      </c>
    </row>
    <row r="495" spans="5:6">
      <c r="E495" s="12" t="s">
        <v>66</v>
      </c>
      <c r="F495" s="22" t="s">
        <v>630</v>
      </c>
    </row>
    <row r="496" spans="5:6">
      <c r="E496" s="12" t="s">
        <v>66</v>
      </c>
      <c r="F496" s="22" t="s">
        <v>631</v>
      </c>
    </row>
    <row r="497" spans="5:6">
      <c r="E497" s="12" t="s">
        <v>66</v>
      </c>
      <c r="F497" s="22" t="s">
        <v>632</v>
      </c>
    </row>
    <row r="498" spans="5:6">
      <c r="E498" s="12" t="s">
        <v>66</v>
      </c>
      <c r="F498" s="22" t="s">
        <v>633</v>
      </c>
    </row>
    <row r="499" spans="5:6">
      <c r="E499" s="12" t="s">
        <v>66</v>
      </c>
      <c r="F499" s="22" t="s">
        <v>634</v>
      </c>
    </row>
    <row r="500" spans="5:6">
      <c r="E500" s="12" t="s">
        <v>66</v>
      </c>
      <c r="F500" s="22" t="s">
        <v>635</v>
      </c>
    </row>
    <row r="501" spans="5:6">
      <c r="E501" s="12" t="s">
        <v>66</v>
      </c>
      <c r="F501" s="22" t="s">
        <v>636</v>
      </c>
    </row>
    <row r="502" spans="5:6">
      <c r="E502" s="12" t="s">
        <v>66</v>
      </c>
      <c r="F502" s="22" t="s">
        <v>637</v>
      </c>
    </row>
    <row r="503" spans="5:6">
      <c r="E503" s="12" t="s">
        <v>66</v>
      </c>
      <c r="F503" s="22" t="s">
        <v>638</v>
      </c>
    </row>
    <row r="504" spans="5:6">
      <c r="E504" s="12" t="s">
        <v>66</v>
      </c>
      <c r="F504" s="22" t="s">
        <v>639</v>
      </c>
    </row>
    <row r="505" spans="5:6">
      <c r="E505" s="12" t="s">
        <v>66</v>
      </c>
      <c r="F505" s="22" t="s">
        <v>640</v>
      </c>
    </row>
    <row r="506" spans="5:6">
      <c r="E506" s="12" t="s">
        <v>66</v>
      </c>
      <c r="F506" s="22" t="s">
        <v>641</v>
      </c>
    </row>
    <row r="507" spans="5:6">
      <c r="E507" s="12" t="s">
        <v>66</v>
      </c>
      <c r="F507" s="22" t="s">
        <v>642</v>
      </c>
    </row>
    <row r="508" spans="5:6">
      <c r="E508" s="12" t="s">
        <v>66</v>
      </c>
      <c r="F508" s="22" t="s">
        <v>643</v>
      </c>
    </row>
    <row r="509" spans="5:6">
      <c r="E509" s="12" t="s">
        <v>66</v>
      </c>
      <c r="F509" s="22" t="s">
        <v>644</v>
      </c>
    </row>
    <row r="510" spans="5:6">
      <c r="E510" s="12" t="s">
        <v>66</v>
      </c>
      <c r="F510" s="22" t="s">
        <v>645</v>
      </c>
    </row>
    <row r="511" spans="5:6">
      <c r="E511" s="12" t="s">
        <v>66</v>
      </c>
      <c r="F511" s="22" t="s">
        <v>523</v>
      </c>
    </row>
    <row r="512" spans="5:6">
      <c r="E512" s="12" t="s">
        <v>66</v>
      </c>
      <c r="F512" s="22" t="s">
        <v>646</v>
      </c>
    </row>
    <row r="513" spans="5:6">
      <c r="E513" s="12" t="s">
        <v>66</v>
      </c>
      <c r="F513" s="22" t="s">
        <v>647</v>
      </c>
    </row>
    <row r="514" spans="5:6">
      <c r="E514" s="12" t="s">
        <v>66</v>
      </c>
      <c r="F514" s="22" t="s">
        <v>648</v>
      </c>
    </row>
    <row r="515" spans="5:6">
      <c r="E515" s="12" t="s">
        <v>66</v>
      </c>
      <c r="F515" s="22" t="s">
        <v>649</v>
      </c>
    </row>
    <row r="516" spans="5:6">
      <c r="E516" s="12" t="s">
        <v>66</v>
      </c>
      <c r="F516" s="22" t="s">
        <v>650</v>
      </c>
    </row>
    <row r="517" spans="5:6">
      <c r="E517" s="12" t="s">
        <v>66</v>
      </c>
      <c r="F517" s="22" t="s">
        <v>651</v>
      </c>
    </row>
    <row r="518" spans="5:6">
      <c r="E518" s="12" t="s">
        <v>66</v>
      </c>
      <c r="F518" s="22" t="s">
        <v>652</v>
      </c>
    </row>
    <row r="519" spans="5:6">
      <c r="E519" s="12" t="s">
        <v>67</v>
      </c>
      <c r="F519" s="22" t="s">
        <v>653</v>
      </c>
    </row>
    <row r="520" spans="5:6">
      <c r="E520" s="12" t="s">
        <v>67</v>
      </c>
      <c r="F520" s="22" t="s">
        <v>654</v>
      </c>
    </row>
    <row r="521" spans="5:6">
      <c r="E521" s="12" t="s">
        <v>67</v>
      </c>
      <c r="F521" s="22" t="s">
        <v>655</v>
      </c>
    </row>
    <row r="522" spans="5:6">
      <c r="E522" s="12" t="s">
        <v>67</v>
      </c>
      <c r="F522" s="22" t="s">
        <v>656</v>
      </c>
    </row>
    <row r="523" spans="5:6">
      <c r="E523" s="12" t="s">
        <v>67</v>
      </c>
      <c r="F523" s="22" t="s">
        <v>657</v>
      </c>
    </row>
    <row r="524" spans="5:6">
      <c r="E524" s="12" t="s">
        <v>67</v>
      </c>
      <c r="F524" s="22" t="s">
        <v>658</v>
      </c>
    </row>
    <row r="525" spans="5:6">
      <c r="E525" s="12" t="s">
        <v>67</v>
      </c>
      <c r="F525" s="22" t="s">
        <v>659</v>
      </c>
    </row>
    <row r="526" spans="5:6">
      <c r="E526" s="12" t="s">
        <v>67</v>
      </c>
      <c r="F526" s="22" t="s">
        <v>660</v>
      </c>
    </row>
    <row r="527" spans="5:6">
      <c r="E527" s="12" t="s">
        <v>67</v>
      </c>
      <c r="F527" s="22" t="s">
        <v>661</v>
      </c>
    </row>
    <row r="528" spans="5:6">
      <c r="E528" s="12" t="s">
        <v>67</v>
      </c>
      <c r="F528" s="22" t="s">
        <v>662</v>
      </c>
    </row>
    <row r="529" spans="5:6">
      <c r="E529" s="12" t="s">
        <v>67</v>
      </c>
      <c r="F529" s="22" t="s">
        <v>663</v>
      </c>
    </row>
    <row r="530" spans="5:6">
      <c r="E530" s="12" t="s">
        <v>67</v>
      </c>
      <c r="F530" s="22" t="s">
        <v>664</v>
      </c>
    </row>
    <row r="531" spans="5:6">
      <c r="E531" s="12" t="s">
        <v>67</v>
      </c>
      <c r="F531" s="22" t="s">
        <v>665</v>
      </c>
    </row>
    <row r="532" spans="5:6">
      <c r="E532" s="12" t="s">
        <v>67</v>
      </c>
      <c r="F532" s="22" t="s">
        <v>666</v>
      </c>
    </row>
    <row r="533" spans="5:6">
      <c r="E533" s="12" t="s">
        <v>67</v>
      </c>
      <c r="F533" s="22" t="s">
        <v>667</v>
      </c>
    </row>
    <row r="534" spans="5:6">
      <c r="E534" s="12" t="s">
        <v>67</v>
      </c>
      <c r="F534" s="22" t="s">
        <v>668</v>
      </c>
    </row>
    <row r="535" spans="5:6">
      <c r="E535" s="12" t="s">
        <v>67</v>
      </c>
      <c r="F535" s="22" t="s">
        <v>669</v>
      </c>
    </row>
    <row r="536" spans="5:6">
      <c r="E536" s="12" t="s">
        <v>67</v>
      </c>
      <c r="F536" s="22" t="s">
        <v>670</v>
      </c>
    </row>
    <row r="537" spans="5:6">
      <c r="E537" s="12" t="s">
        <v>67</v>
      </c>
      <c r="F537" s="22" t="s">
        <v>671</v>
      </c>
    </row>
    <row r="538" spans="5:6">
      <c r="E538" s="12" t="s">
        <v>67</v>
      </c>
      <c r="F538" s="22" t="s">
        <v>672</v>
      </c>
    </row>
    <row r="539" spans="5:6">
      <c r="E539" s="12" t="s">
        <v>67</v>
      </c>
      <c r="F539" s="22" t="s">
        <v>673</v>
      </c>
    </row>
    <row r="540" spans="5:6">
      <c r="E540" s="12" t="s">
        <v>67</v>
      </c>
      <c r="F540" s="22" t="s">
        <v>674</v>
      </c>
    </row>
    <row r="541" spans="5:6">
      <c r="E541" s="12" t="s">
        <v>67</v>
      </c>
      <c r="F541" s="22" t="s">
        <v>675</v>
      </c>
    </row>
    <row r="542" spans="5:6">
      <c r="E542" s="12" t="s">
        <v>67</v>
      </c>
      <c r="F542" s="22" t="s">
        <v>676</v>
      </c>
    </row>
    <row r="543" spans="5:6">
      <c r="E543" s="12" t="s">
        <v>67</v>
      </c>
      <c r="F543" s="22" t="s">
        <v>677</v>
      </c>
    </row>
    <row r="544" spans="5:6">
      <c r="E544" s="12" t="s">
        <v>67</v>
      </c>
      <c r="F544" s="22" t="s">
        <v>678</v>
      </c>
    </row>
    <row r="545" spans="5:6">
      <c r="E545" s="12" t="s">
        <v>67</v>
      </c>
      <c r="F545" s="22" t="s">
        <v>679</v>
      </c>
    </row>
    <row r="546" spans="5:6">
      <c r="E546" s="12" t="s">
        <v>67</v>
      </c>
      <c r="F546" s="22" t="s">
        <v>680</v>
      </c>
    </row>
    <row r="547" spans="5:6">
      <c r="E547" s="12" t="s">
        <v>67</v>
      </c>
      <c r="F547" s="22" t="s">
        <v>681</v>
      </c>
    </row>
    <row r="548" spans="5:6">
      <c r="E548" s="12" t="s">
        <v>67</v>
      </c>
      <c r="F548" s="22" t="s">
        <v>682</v>
      </c>
    </row>
    <row r="549" spans="5:6">
      <c r="E549" s="12" t="s">
        <v>67</v>
      </c>
      <c r="F549" s="22" t="s">
        <v>683</v>
      </c>
    </row>
    <row r="550" spans="5:6">
      <c r="E550" s="12" t="s">
        <v>67</v>
      </c>
      <c r="F550" s="22" t="s">
        <v>684</v>
      </c>
    </row>
    <row r="551" spans="5:6">
      <c r="E551" s="12" t="s">
        <v>67</v>
      </c>
      <c r="F551" s="22" t="s">
        <v>685</v>
      </c>
    </row>
    <row r="552" spans="5:6">
      <c r="E552" s="12" t="s">
        <v>67</v>
      </c>
      <c r="F552" s="22" t="s">
        <v>686</v>
      </c>
    </row>
    <row r="553" spans="5:6">
      <c r="E553" s="12" t="s">
        <v>67</v>
      </c>
      <c r="F553" s="22" t="s">
        <v>687</v>
      </c>
    </row>
    <row r="554" spans="5:6">
      <c r="E554" s="12" t="s">
        <v>67</v>
      </c>
      <c r="F554" s="22" t="s">
        <v>688</v>
      </c>
    </row>
    <row r="555" spans="5:6">
      <c r="E555" s="12" t="s">
        <v>67</v>
      </c>
      <c r="F555" s="22" t="s">
        <v>689</v>
      </c>
    </row>
    <row r="556" spans="5:6">
      <c r="E556" s="12" t="s">
        <v>67</v>
      </c>
      <c r="F556" s="22" t="s">
        <v>690</v>
      </c>
    </row>
    <row r="557" spans="5:6">
      <c r="E557" s="12" t="s">
        <v>67</v>
      </c>
      <c r="F557" s="22" t="s">
        <v>691</v>
      </c>
    </row>
    <row r="558" spans="5:6">
      <c r="E558" s="12" t="s">
        <v>67</v>
      </c>
      <c r="F558" s="22" t="s">
        <v>692</v>
      </c>
    </row>
    <row r="559" spans="5:6">
      <c r="E559" s="12" t="s">
        <v>67</v>
      </c>
      <c r="F559" s="22" t="s">
        <v>693</v>
      </c>
    </row>
    <row r="560" spans="5:6">
      <c r="E560" s="12" t="s">
        <v>67</v>
      </c>
      <c r="F560" s="22" t="s">
        <v>694</v>
      </c>
    </row>
    <row r="561" spans="5:6">
      <c r="E561" s="12" t="s">
        <v>67</v>
      </c>
      <c r="F561" s="22" t="s">
        <v>695</v>
      </c>
    </row>
    <row r="562" spans="5:6">
      <c r="E562" s="12" t="s">
        <v>67</v>
      </c>
      <c r="F562" s="22" t="s">
        <v>696</v>
      </c>
    </row>
    <row r="563" spans="5:6">
      <c r="E563" s="12" t="s">
        <v>67</v>
      </c>
      <c r="F563" s="22" t="s">
        <v>697</v>
      </c>
    </row>
    <row r="564" spans="5:6">
      <c r="E564" s="12" t="s">
        <v>67</v>
      </c>
      <c r="F564" s="22" t="s">
        <v>698</v>
      </c>
    </row>
    <row r="565" spans="5:6">
      <c r="E565" s="12" t="s">
        <v>67</v>
      </c>
      <c r="F565" s="22" t="s">
        <v>699</v>
      </c>
    </row>
    <row r="566" spans="5:6">
      <c r="E566" s="12" t="s">
        <v>67</v>
      </c>
      <c r="F566" s="22" t="s">
        <v>700</v>
      </c>
    </row>
    <row r="567" spans="5:6">
      <c r="E567" s="12" t="s">
        <v>67</v>
      </c>
      <c r="F567" s="22" t="s">
        <v>701</v>
      </c>
    </row>
    <row r="568" spans="5:6">
      <c r="E568" s="12" t="s">
        <v>67</v>
      </c>
      <c r="F568" s="22" t="s">
        <v>702</v>
      </c>
    </row>
    <row r="569" spans="5:6">
      <c r="E569" s="12" t="s">
        <v>67</v>
      </c>
      <c r="F569" s="22" t="s">
        <v>703</v>
      </c>
    </row>
    <row r="570" spans="5:6">
      <c r="E570" s="12" t="s">
        <v>67</v>
      </c>
      <c r="F570" s="22" t="s">
        <v>704</v>
      </c>
    </row>
    <row r="571" spans="5:6">
      <c r="E571" s="12" t="s">
        <v>67</v>
      </c>
      <c r="F571" s="22" t="s">
        <v>705</v>
      </c>
    </row>
    <row r="572" spans="5:6">
      <c r="E572" s="12" t="s">
        <v>67</v>
      </c>
      <c r="F572" s="22" t="s">
        <v>706</v>
      </c>
    </row>
    <row r="573" spans="5:6">
      <c r="E573" s="12" t="s">
        <v>67</v>
      </c>
      <c r="F573" s="22" t="s">
        <v>707</v>
      </c>
    </row>
    <row r="574" spans="5:6">
      <c r="E574" s="12" t="s">
        <v>67</v>
      </c>
      <c r="F574" s="22" t="s">
        <v>708</v>
      </c>
    </row>
    <row r="575" spans="5:6">
      <c r="E575" s="12" t="s">
        <v>67</v>
      </c>
      <c r="F575" s="22" t="s">
        <v>430</v>
      </c>
    </row>
    <row r="576" spans="5:6">
      <c r="E576" s="12" t="s">
        <v>67</v>
      </c>
      <c r="F576" s="22" t="s">
        <v>709</v>
      </c>
    </row>
    <row r="577" spans="5:6">
      <c r="E577" s="12" t="s">
        <v>67</v>
      </c>
      <c r="F577" s="22" t="s">
        <v>710</v>
      </c>
    </row>
    <row r="578" spans="5:6">
      <c r="E578" s="12" t="s">
        <v>67</v>
      </c>
      <c r="F578" s="22" t="s">
        <v>711</v>
      </c>
    </row>
    <row r="579" spans="5:6">
      <c r="E579" s="12" t="s">
        <v>67</v>
      </c>
      <c r="F579" s="22" t="s">
        <v>712</v>
      </c>
    </row>
    <row r="580" spans="5:6">
      <c r="E580" s="12" t="s">
        <v>67</v>
      </c>
      <c r="F580" s="22" t="s">
        <v>713</v>
      </c>
    </row>
    <row r="581" spans="5:6">
      <c r="E581" s="12" t="s">
        <v>67</v>
      </c>
      <c r="F581" s="22" t="s">
        <v>714</v>
      </c>
    </row>
    <row r="582" spans="5:6">
      <c r="E582" s="12" t="s">
        <v>68</v>
      </c>
      <c r="F582" s="22" t="s">
        <v>715</v>
      </c>
    </row>
    <row r="583" spans="5:6">
      <c r="E583" s="12" t="s">
        <v>68</v>
      </c>
      <c r="F583" s="22" t="s">
        <v>716</v>
      </c>
    </row>
    <row r="584" spans="5:6">
      <c r="E584" s="12" t="s">
        <v>68</v>
      </c>
      <c r="F584" s="22" t="s">
        <v>717</v>
      </c>
    </row>
    <row r="585" spans="5:6">
      <c r="E585" s="12" t="s">
        <v>68</v>
      </c>
      <c r="F585" s="22" t="s">
        <v>718</v>
      </c>
    </row>
    <row r="586" spans="5:6">
      <c r="E586" s="12" t="s">
        <v>68</v>
      </c>
      <c r="F586" s="22" t="s">
        <v>719</v>
      </c>
    </row>
    <row r="587" spans="5:6">
      <c r="E587" s="12" t="s">
        <v>68</v>
      </c>
      <c r="F587" s="22" t="s">
        <v>720</v>
      </c>
    </row>
    <row r="588" spans="5:6">
      <c r="E588" s="12" t="s">
        <v>68</v>
      </c>
      <c r="F588" s="22" t="s">
        <v>721</v>
      </c>
    </row>
    <row r="589" spans="5:6">
      <c r="E589" s="12" t="s">
        <v>68</v>
      </c>
      <c r="F589" s="22" t="s">
        <v>722</v>
      </c>
    </row>
    <row r="590" spans="5:6">
      <c r="E590" s="12" t="s">
        <v>68</v>
      </c>
      <c r="F590" s="22" t="s">
        <v>723</v>
      </c>
    </row>
    <row r="591" spans="5:6">
      <c r="E591" s="12" t="s">
        <v>68</v>
      </c>
      <c r="F591" s="22" t="s">
        <v>724</v>
      </c>
    </row>
    <row r="592" spans="5:6">
      <c r="E592" s="12" t="s">
        <v>68</v>
      </c>
      <c r="F592" s="22" t="s">
        <v>725</v>
      </c>
    </row>
    <row r="593" spans="5:6">
      <c r="E593" s="12" t="s">
        <v>68</v>
      </c>
      <c r="F593" s="22" t="s">
        <v>726</v>
      </c>
    </row>
    <row r="594" spans="5:6">
      <c r="E594" s="12" t="s">
        <v>68</v>
      </c>
      <c r="F594" s="22" t="s">
        <v>727</v>
      </c>
    </row>
    <row r="595" spans="5:6">
      <c r="E595" s="12" t="s">
        <v>68</v>
      </c>
      <c r="F595" s="22" t="s">
        <v>728</v>
      </c>
    </row>
    <row r="596" spans="5:6">
      <c r="E596" s="12" t="s">
        <v>68</v>
      </c>
      <c r="F596" s="22" t="s">
        <v>729</v>
      </c>
    </row>
    <row r="597" spans="5:6">
      <c r="E597" s="12" t="s">
        <v>68</v>
      </c>
      <c r="F597" s="22" t="s">
        <v>730</v>
      </c>
    </row>
    <row r="598" spans="5:6">
      <c r="E598" s="12" t="s">
        <v>68</v>
      </c>
      <c r="F598" s="22" t="s">
        <v>731</v>
      </c>
    </row>
    <row r="599" spans="5:6">
      <c r="E599" s="12" t="s">
        <v>68</v>
      </c>
      <c r="F599" s="22" t="s">
        <v>732</v>
      </c>
    </row>
    <row r="600" spans="5:6">
      <c r="E600" s="12" t="s">
        <v>68</v>
      </c>
      <c r="F600" s="22" t="s">
        <v>733</v>
      </c>
    </row>
    <row r="601" spans="5:6">
      <c r="E601" s="12" t="s">
        <v>68</v>
      </c>
      <c r="F601" s="22" t="s">
        <v>734</v>
      </c>
    </row>
    <row r="602" spans="5:6">
      <c r="E602" s="12" t="s">
        <v>68</v>
      </c>
      <c r="F602" s="22" t="s">
        <v>735</v>
      </c>
    </row>
    <row r="603" spans="5:6">
      <c r="E603" s="12" t="s">
        <v>68</v>
      </c>
      <c r="F603" s="22" t="s">
        <v>736</v>
      </c>
    </row>
    <row r="604" spans="5:6">
      <c r="E604" s="12" t="s">
        <v>68</v>
      </c>
      <c r="F604" s="22" t="s">
        <v>737</v>
      </c>
    </row>
    <row r="605" spans="5:6">
      <c r="E605" s="12" t="s">
        <v>68</v>
      </c>
      <c r="F605" s="22" t="s">
        <v>738</v>
      </c>
    </row>
    <row r="606" spans="5:6">
      <c r="E606" s="12" t="s">
        <v>68</v>
      </c>
      <c r="F606" s="22" t="s">
        <v>739</v>
      </c>
    </row>
    <row r="607" spans="5:6">
      <c r="E607" s="12" t="s">
        <v>68</v>
      </c>
      <c r="F607" s="22" t="s">
        <v>740</v>
      </c>
    </row>
    <row r="608" spans="5:6">
      <c r="E608" s="12" t="s">
        <v>68</v>
      </c>
      <c r="F608" s="22" t="s">
        <v>741</v>
      </c>
    </row>
    <row r="609" spans="5:6">
      <c r="E609" s="12" t="s">
        <v>68</v>
      </c>
      <c r="F609" s="22" t="s">
        <v>742</v>
      </c>
    </row>
    <row r="610" spans="5:6">
      <c r="E610" s="12" t="s">
        <v>68</v>
      </c>
      <c r="F610" s="22" t="s">
        <v>743</v>
      </c>
    </row>
    <row r="611" spans="5:6">
      <c r="E611" s="12" t="s">
        <v>68</v>
      </c>
      <c r="F611" s="22" t="s">
        <v>744</v>
      </c>
    </row>
    <row r="612" spans="5:6">
      <c r="E612" s="12" t="s">
        <v>68</v>
      </c>
      <c r="F612" s="22" t="s">
        <v>745</v>
      </c>
    </row>
    <row r="613" spans="5:6">
      <c r="E613" s="12" t="s">
        <v>68</v>
      </c>
      <c r="F613" s="22" t="s">
        <v>746</v>
      </c>
    </row>
    <row r="614" spans="5:6">
      <c r="E614" s="12" t="s">
        <v>68</v>
      </c>
      <c r="F614" s="22" t="s">
        <v>747</v>
      </c>
    </row>
    <row r="615" spans="5:6">
      <c r="E615" s="12" t="s">
        <v>68</v>
      </c>
      <c r="F615" s="22" t="s">
        <v>748</v>
      </c>
    </row>
    <row r="616" spans="5:6">
      <c r="E616" s="12" t="s">
        <v>68</v>
      </c>
      <c r="F616" s="22" t="s">
        <v>749</v>
      </c>
    </row>
    <row r="617" spans="5:6">
      <c r="E617" s="12" t="s">
        <v>68</v>
      </c>
      <c r="F617" s="22" t="s">
        <v>750</v>
      </c>
    </row>
    <row r="618" spans="5:6">
      <c r="E618" s="12" t="s">
        <v>68</v>
      </c>
      <c r="F618" s="22" t="s">
        <v>751</v>
      </c>
    </row>
    <row r="619" spans="5:6">
      <c r="E619" s="12" t="s">
        <v>68</v>
      </c>
      <c r="F619" s="22" t="s">
        <v>752</v>
      </c>
    </row>
    <row r="620" spans="5:6">
      <c r="E620" s="12" t="s">
        <v>68</v>
      </c>
      <c r="F620" s="22" t="s">
        <v>753</v>
      </c>
    </row>
    <row r="621" spans="5:6">
      <c r="E621" s="12" t="s">
        <v>68</v>
      </c>
      <c r="F621" s="22" t="s">
        <v>754</v>
      </c>
    </row>
    <row r="622" spans="5:6">
      <c r="E622" s="12" t="s">
        <v>68</v>
      </c>
      <c r="F622" s="22" t="s">
        <v>755</v>
      </c>
    </row>
    <row r="623" spans="5:6">
      <c r="E623" s="12" t="s">
        <v>68</v>
      </c>
      <c r="F623" s="22" t="s">
        <v>756</v>
      </c>
    </row>
    <row r="624" spans="5:6">
      <c r="E624" s="12" t="s">
        <v>68</v>
      </c>
      <c r="F624" s="22" t="s">
        <v>757</v>
      </c>
    </row>
    <row r="625" spans="5:6">
      <c r="E625" s="12" t="s">
        <v>68</v>
      </c>
      <c r="F625" s="22" t="s">
        <v>758</v>
      </c>
    </row>
    <row r="626" spans="5:6">
      <c r="E626" s="12" t="s">
        <v>68</v>
      </c>
      <c r="F626" s="22" t="s">
        <v>759</v>
      </c>
    </row>
    <row r="627" spans="5:6">
      <c r="E627" s="12" t="s">
        <v>68</v>
      </c>
      <c r="F627" s="22" t="s">
        <v>760</v>
      </c>
    </row>
    <row r="628" spans="5:6">
      <c r="E628" s="12" t="s">
        <v>68</v>
      </c>
      <c r="F628" s="22" t="s">
        <v>761</v>
      </c>
    </row>
    <row r="629" spans="5:6">
      <c r="E629" s="12" t="s">
        <v>68</v>
      </c>
      <c r="F629" s="22" t="s">
        <v>762</v>
      </c>
    </row>
    <row r="630" spans="5:6">
      <c r="E630" s="12" t="s">
        <v>68</v>
      </c>
      <c r="F630" s="22" t="s">
        <v>763</v>
      </c>
    </row>
    <row r="631" spans="5:6">
      <c r="E631" s="12" t="s">
        <v>68</v>
      </c>
      <c r="F631" s="22" t="s">
        <v>764</v>
      </c>
    </row>
    <row r="632" spans="5:6">
      <c r="E632" s="12" t="s">
        <v>68</v>
      </c>
      <c r="F632" s="22" t="s">
        <v>765</v>
      </c>
    </row>
    <row r="633" spans="5:6">
      <c r="E633" s="12" t="s">
        <v>68</v>
      </c>
      <c r="F633" s="22" t="s">
        <v>766</v>
      </c>
    </row>
    <row r="634" spans="5:6">
      <c r="E634" s="12" t="s">
        <v>68</v>
      </c>
      <c r="F634" s="22" t="s">
        <v>767</v>
      </c>
    </row>
    <row r="635" spans="5:6">
      <c r="E635" s="12" t="s">
        <v>68</v>
      </c>
      <c r="F635" s="22" t="s">
        <v>768</v>
      </c>
    </row>
    <row r="636" spans="5:6">
      <c r="E636" s="12" t="s">
        <v>1857</v>
      </c>
      <c r="F636" s="22" t="s">
        <v>769</v>
      </c>
    </row>
    <row r="637" spans="5:6">
      <c r="E637" s="12" t="s">
        <v>69</v>
      </c>
      <c r="F637" s="22" t="s">
        <v>770</v>
      </c>
    </row>
    <row r="638" spans="5:6">
      <c r="E638" s="12" t="s">
        <v>69</v>
      </c>
      <c r="F638" s="22" t="s">
        <v>771</v>
      </c>
    </row>
    <row r="639" spans="5:6">
      <c r="E639" s="12" t="s">
        <v>69</v>
      </c>
      <c r="F639" s="22" t="s">
        <v>772</v>
      </c>
    </row>
    <row r="640" spans="5:6">
      <c r="E640" s="12" t="s">
        <v>69</v>
      </c>
      <c r="F640" s="22" t="s">
        <v>773</v>
      </c>
    </row>
    <row r="641" spans="5:6">
      <c r="E641" s="12" t="s">
        <v>69</v>
      </c>
      <c r="F641" s="22" t="s">
        <v>774</v>
      </c>
    </row>
    <row r="642" spans="5:6">
      <c r="E642" s="12" t="s">
        <v>69</v>
      </c>
      <c r="F642" s="22" t="s">
        <v>775</v>
      </c>
    </row>
    <row r="643" spans="5:6">
      <c r="E643" s="12" t="s">
        <v>69</v>
      </c>
      <c r="F643" s="22" t="s">
        <v>776</v>
      </c>
    </row>
    <row r="644" spans="5:6">
      <c r="E644" s="12" t="s">
        <v>69</v>
      </c>
      <c r="F644" s="22" t="s">
        <v>777</v>
      </c>
    </row>
    <row r="645" spans="5:6">
      <c r="E645" s="12" t="s">
        <v>69</v>
      </c>
      <c r="F645" s="22" t="s">
        <v>778</v>
      </c>
    </row>
    <row r="646" spans="5:6">
      <c r="E646" s="12" t="s">
        <v>69</v>
      </c>
      <c r="F646" s="22" t="s">
        <v>779</v>
      </c>
    </row>
    <row r="647" spans="5:6">
      <c r="E647" s="12" t="s">
        <v>69</v>
      </c>
      <c r="F647" s="22" t="s">
        <v>780</v>
      </c>
    </row>
    <row r="648" spans="5:6">
      <c r="E648" s="12" t="s">
        <v>69</v>
      </c>
      <c r="F648" s="22" t="s">
        <v>781</v>
      </c>
    </row>
    <row r="649" spans="5:6">
      <c r="E649" s="12" t="s">
        <v>69</v>
      </c>
      <c r="F649" s="22" t="s">
        <v>782</v>
      </c>
    </row>
    <row r="650" spans="5:6">
      <c r="E650" s="12" t="s">
        <v>69</v>
      </c>
      <c r="F650" s="22" t="s">
        <v>783</v>
      </c>
    </row>
    <row r="651" spans="5:6">
      <c r="E651" s="12" t="s">
        <v>69</v>
      </c>
      <c r="F651" s="22" t="s">
        <v>784</v>
      </c>
    </row>
    <row r="652" spans="5:6">
      <c r="E652" s="12" t="s">
        <v>69</v>
      </c>
      <c r="F652" s="22" t="s">
        <v>785</v>
      </c>
    </row>
    <row r="653" spans="5:6">
      <c r="E653" s="12" t="s">
        <v>69</v>
      </c>
      <c r="F653" s="22" t="s">
        <v>786</v>
      </c>
    </row>
    <row r="654" spans="5:6">
      <c r="E654" s="12" t="s">
        <v>69</v>
      </c>
      <c r="F654" s="22" t="s">
        <v>787</v>
      </c>
    </row>
    <row r="655" spans="5:6">
      <c r="E655" s="12" t="s">
        <v>69</v>
      </c>
      <c r="F655" s="22" t="s">
        <v>788</v>
      </c>
    </row>
    <row r="656" spans="5:6">
      <c r="E656" s="12" t="s">
        <v>69</v>
      </c>
      <c r="F656" s="22" t="s">
        <v>789</v>
      </c>
    </row>
    <row r="657" spans="5:6">
      <c r="E657" s="12" t="s">
        <v>69</v>
      </c>
      <c r="F657" s="22" t="s">
        <v>790</v>
      </c>
    </row>
    <row r="658" spans="5:6">
      <c r="E658" s="12" t="s">
        <v>69</v>
      </c>
      <c r="F658" s="22" t="s">
        <v>791</v>
      </c>
    </row>
    <row r="659" spans="5:6">
      <c r="E659" s="12" t="s">
        <v>69</v>
      </c>
      <c r="F659" s="22" t="s">
        <v>792</v>
      </c>
    </row>
    <row r="660" spans="5:6">
      <c r="E660" s="12" t="s">
        <v>69</v>
      </c>
      <c r="F660" s="22" t="s">
        <v>793</v>
      </c>
    </row>
    <row r="661" spans="5:6">
      <c r="E661" s="12" t="s">
        <v>69</v>
      </c>
      <c r="F661" s="22" t="s">
        <v>794</v>
      </c>
    </row>
    <row r="662" spans="5:6">
      <c r="E662" s="12" t="s">
        <v>69</v>
      </c>
      <c r="F662" s="22" t="s">
        <v>795</v>
      </c>
    </row>
    <row r="663" spans="5:6">
      <c r="E663" s="12" t="s">
        <v>69</v>
      </c>
      <c r="F663" s="22" t="s">
        <v>796</v>
      </c>
    </row>
    <row r="664" spans="5:6">
      <c r="E664" s="12" t="s">
        <v>69</v>
      </c>
      <c r="F664" s="22" t="s">
        <v>797</v>
      </c>
    </row>
    <row r="665" spans="5:6">
      <c r="E665" s="12" t="s">
        <v>69</v>
      </c>
      <c r="F665" s="22" t="s">
        <v>798</v>
      </c>
    </row>
    <row r="666" spans="5:6">
      <c r="E666" s="12" t="s">
        <v>69</v>
      </c>
      <c r="F666" s="22" t="s">
        <v>799</v>
      </c>
    </row>
    <row r="667" spans="5:6">
      <c r="E667" s="12" t="s">
        <v>69</v>
      </c>
      <c r="F667" s="22" t="s">
        <v>800</v>
      </c>
    </row>
    <row r="668" spans="5:6">
      <c r="E668" s="12" t="s">
        <v>69</v>
      </c>
      <c r="F668" s="22" t="s">
        <v>801</v>
      </c>
    </row>
    <row r="669" spans="5:6">
      <c r="E669" s="12" t="s">
        <v>69</v>
      </c>
      <c r="F669" s="22" t="s">
        <v>802</v>
      </c>
    </row>
    <row r="670" spans="5:6">
      <c r="E670" s="12" t="s">
        <v>69</v>
      </c>
      <c r="F670" s="22" t="s">
        <v>803</v>
      </c>
    </row>
    <row r="671" spans="5:6">
      <c r="E671" s="12" t="s">
        <v>69</v>
      </c>
      <c r="F671" s="22" t="s">
        <v>804</v>
      </c>
    </row>
    <row r="672" spans="5:6">
      <c r="E672" s="12" t="s">
        <v>69</v>
      </c>
      <c r="F672" s="22" t="s">
        <v>805</v>
      </c>
    </row>
    <row r="673" spans="5:6">
      <c r="E673" s="12" t="s">
        <v>69</v>
      </c>
      <c r="F673" s="22" t="s">
        <v>806</v>
      </c>
    </row>
    <row r="674" spans="5:6">
      <c r="E674" s="12" t="s">
        <v>69</v>
      </c>
      <c r="F674" s="22" t="s">
        <v>807</v>
      </c>
    </row>
    <row r="675" spans="5:6">
      <c r="E675" s="12" t="s">
        <v>69</v>
      </c>
      <c r="F675" s="22" t="s">
        <v>808</v>
      </c>
    </row>
    <row r="676" spans="5:6">
      <c r="E676" s="12" t="s">
        <v>69</v>
      </c>
      <c r="F676" s="22" t="s">
        <v>809</v>
      </c>
    </row>
    <row r="677" spans="5:6">
      <c r="E677" s="12" t="s">
        <v>69</v>
      </c>
      <c r="F677" s="22" t="s">
        <v>810</v>
      </c>
    </row>
    <row r="678" spans="5:6">
      <c r="E678" s="12" t="s">
        <v>69</v>
      </c>
      <c r="F678" s="22" t="s">
        <v>811</v>
      </c>
    </row>
    <row r="679" spans="5:6">
      <c r="E679" s="12" t="s">
        <v>69</v>
      </c>
      <c r="F679" s="22" t="s">
        <v>812</v>
      </c>
    </row>
    <row r="680" spans="5:6">
      <c r="E680" s="12" t="s">
        <v>69</v>
      </c>
      <c r="F680" s="22" t="s">
        <v>813</v>
      </c>
    </row>
    <row r="681" spans="5:6">
      <c r="E681" s="12" t="s">
        <v>69</v>
      </c>
      <c r="F681" s="22" t="s">
        <v>814</v>
      </c>
    </row>
    <row r="682" spans="5:6">
      <c r="E682" s="12" t="s">
        <v>69</v>
      </c>
      <c r="F682" s="22" t="s">
        <v>815</v>
      </c>
    </row>
    <row r="683" spans="5:6">
      <c r="E683" s="12" t="s">
        <v>69</v>
      </c>
      <c r="F683" s="22" t="s">
        <v>816</v>
      </c>
    </row>
    <row r="684" spans="5:6">
      <c r="E684" s="12" t="s">
        <v>69</v>
      </c>
      <c r="F684" s="22" t="s">
        <v>817</v>
      </c>
    </row>
    <row r="685" spans="5:6">
      <c r="E685" s="12" t="s">
        <v>69</v>
      </c>
      <c r="F685" s="22" t="s">
        <v>818</v>
      </c>
    </row>
    <row r="686" spans="5:6">
      <c r="E686" s="12" t="s">
        <v>69</v>
      </c>
      <c r="F686" s="22" t="s">
        <v>819</v>
      </c>
    </row>
    <row r="687" spans="5:6">
      <c r="E687" s="12" t="s">
        <v>69</v>
      </c>
      <c r="F687" s="22" t="s">
        <v>820</v>
      </c>
    </row>
    <row r="688" spans="5:6">
      <c r="E688" s="12" t="s">
        <v>69</v>
      </c>
      <c r="F688" s="22" t="s">
        <v>821</v>
      </c>
    </row>
    <row r="689" spans="5:6">
      <c r="E689" s="12" t="s">
        <v>69</v>
      </c>
      <c r="F689" s="22" t="s">
        <v>822</v>
      </c>
    </row>
    <row r="690" spans="5:6">
      <c r="E690" s="12" t="s">
        <v>69</v>
      </c>
      <c r="F690" s="22" t="s">
        <v>823</v>
      </c>
    </row>
    <row r="691" spans="5:6">
      <c r="E691" s="12" t="s">
        <v>69</v>
      </c>
      <c r="F691" s="22" t="s">
        <v>824</v>
      </c>
    </row>
    <row r="692" spans="5:6">
      <c r="E692" s="12" t="s">
        <v>69</v>
      </c>
      <c r="F692" s="22" t="s">
        <v>825</v>
      </c>
    </row>
    <row r="693" spans="5:6">
      <c r="E693" s="12" t="s">
        <v>69</v>
      </c>
      <c r="F693" s="22" t="s">
        <v>826</v>
      </c>
    </row>
    <row r="694" spans="5:6">
      <c r="E694" s="12" t="s">
        <v>69</v>
      </c>
      <c r="F694" s="22" t="s">
        <v>827</v>
      </c>
    </row>
    <row r="695" spans="5:6">
      <c r="E695" s="12" t="s">
        <v>69</v>
      </c>
      <c r="F695" s="22" t="s">
        <v>828</v>
      </c>
    </row>
    <row r="696" spans="5:6">
      <c r="E696" s="12" t="s">
        <v>69</v>
      </c>
      <c r="F696" s="22" t="s">
        <v>829</v>
      </c>
    </row>
    <row r="697" spans="5:6">
      <c r="E697" s="12" t="s">
        <v>69</v>
      </c>
      <c r="F697" s="22" t="s">
        <v>830</v>
      </c>
    </row>
    <row r="698" spans="5:6">
      <c r="E698" s="12" t="s">
        <v>70</v>
      </c>
      <c r="F698" s="22" t="s">
        <v>831</v>
      </c>
    </row>
    <row r="699" spans="5:6">
      <c r="E699" s="12" t="s">
        <v>70</v>
      </c>
      <c r="F699" s="22" t="s">
        <v>832</v>
      </c>
    </row>
    <row r="700" spans="5:6">
      <c r="E700" s="12" t="s">
        <v>70</v>
      </c>
      <c r="F700" s="22" t="s">
        <v>833</v>
      </c>
    </row>
    <row r="701" spans="5:6">
      <c r="E701" s="12" t="s">
        <v>70</v>
      </c>
      <c r="F701" s="22" t="s">
        <v>834</v>
      </c>
    </row>
    <row r="702" spans="5:6">
      <c r="E702" s="12" t="s">
        <v>70</v>
      </c>
      <c r="F702" s="22" t="s">
        <v>835</v>
      </c>
    </row>
    <row r="703" spans="5:6">
      <c r="E703" s="12" t="s">
        <v>70</v>
      </c>
      <c r="F703" s="22" t="s">
        <v>836</v>
      </c>
    </row>
    <row r="704" spans="5:6">
      <c r="E704" s="12" t="s">
        <v>70</v>
      </c>
      <c r="F704" s="22" t="s">
        <v>837</v>
      </c>
    </row>
    <row r="705" spans="5:6">
      <c r="E705" s="12" t="s">
        <v>70</v>
      </c>
      <c r="F705" s="22" t="s">
        <v>838</v>
      </c>
    </row>
    <row r="706" spans="5:6">
      <c r="E706" s="12" t="s">
        <v>70</v>
      </c>
      <c r="F706" s="22" t="s">
        <v>839</v>
      </c>
    </row>
    <row r="707" spans="5:6">
      <c r="E707" s="12" t="s">
        <v>70</v>
      </c>
      <c r="F707" s="22" t="s">
        <v>840</v>
      </c>
    </row>
    <row r="708" spans="5:6">
      <c r="E708" s="12" t="s">
        <v>70</v>
      </c>
      <c r="F708" s="22" t="s">
        <v>841</v>
      </c>
    </row>
    <row r="709" spans="5:6">
      <c r="E709" s="12" t="s">
        <v>70</v>
      </c>
      <c r="F709" s="22" t="s">
        <v>842</v>
      </c>
    </row>
    <row r="710" spans="5:6">
      <c r="E710" s="12" t="s">
        <v>70</v>
      </c>
      <c r="F710" s="22" t="s">
        <v>843</v>
      </c>
    </row>
    <row r="711" spans="5:6">
      <c r="E711" s="12" t="s">
        <v>70</v>
      </c>
      <c r="F711" s="22" t="s">
        <v>844</v>
      </c>
    </row>
    <row r="712" spans="5:6">
      <c r="E712" s="12" t="s">
        <v>70</v>
      </c>
      <c r="F712" s="22" t="s">
        <v>845</v>
      </c>
    </row>
    <row r="713" spans="5:6">
      <c r="E713" s="12" t="s">
        <v>70</v>
      </c>
      <c r="F713" s="22" t="s">
        <v>846</v>
      </c>
    </row>
    <row r="714" spans="5:6">
      <c r="E714" s="12" t="s">
        <v>70</v>
      </c>
      <c r="F714" s="22" t="s">
        <v>847</v>
      </c>
    </row>
    <row r="715" spans="5:6">
      <c r="E715" s="12" t="s">
        <v>70</v>
      </c>
      <c r="F715" s="22" t="s">
        <v>848</v>
      </c>
    </row>
    <row r="716" spans="5:6">
      <c r="E716" s="12" t="s">
        <v>70</v>
      </c>
      <c r="F716" s="22" t="s">
        <v>849</v>
      </c>
    </row>
    <row r="717" spans="5:6">
      <c r="E717" s="12" t="s">
        <v>70</v>
      </c>
      <c r="F717" s="22" t="s">
        <v>850</v>
      </c>
    </row>
    <row r="718" spans="5:6">
      <c r="E718" s="12" t="s">
        <v>70</v>
      </c>
      <c r="F718" s="22" t="s">
        <v>851</v>
      </c>
    </row>
    <row r="719" spans="5:6">
      <c r="E719" s="12" t="s">
        <v>70</v>
      </c>
      <c r="F719" s="22" t="s">
        <v>852</v>
      </c>
    </row>
    <row r="720" spans="5:6">
      <c r="E720" s="12" t="s">
        <v>70</v>
      </c>
      <c r="F720" s="22" t="s">
        <v>853</v>
      </c>
    </row>
    <row r="721" spans="5:6">
      <c r="E721" s="12" t="s">
        <v>70</v>
      </c>
      <c r="F721" s="22" t="s">
        <v>854</v>
      </c>
    </row>
    <row r="722" spans="5:6">
      <c r="E722" s="12" t="s">
        <v>70</v>
      </c>
      <c r="F722" s="22" t="s">
        <v>855</v>
      </c>
    </row>
    <row r="723" spans="5:6">
      <c r="E723" s="12" t="s">
        <v>70</v>
      </c>
      <c r="F723" s="22" t="s">
        <v>856</v>
      </c>
    </row>
    <row r="724" spans="5:6">
      <c r="E724" s="12" t="s">
        <v>70</v>
      </c>
      <c r="F724" s="22" t="s">
        <v>857</v>
      </c>
    </row>
    <row r="725" spans="5:6">
      <c r="E725" s="12" t="s">
        <v>70</v>
      </c>
      <c r="F725" s="22" t="s">
        <v>858</v>
      </c>
    </row>
    <row r="726" spans="5:6">
      <c r="E726" s="12" t="s">
        <v>70</v>
      </c>
      <c r="F726" s="22" t="s">
        <v>859</v>
      </c>
    </row>
    <row r="727" spans="5:6">
      <c r="E727" s="12" t="s">
        <v>70</v>
      </c>
      <c r="F727" s="22" t="s">
        <v>860</v>
      </c>
    </row>
    <row r="728" spans="5:6">
      <c r="E728" s="12" t="s">
        <v>70</v>
      </c>
      <c r="F728" s="22" t="s">
        <v>861</v>
      </c>
    </row>
    <row r="729" spans="5:6">
      <c r="E729" s="12" t="s">
        <v>70</v>
      </c>
      <c r="F729" s="22" t="s">
        <v>862</v>
      </c>
    </row>
    <row r="730" spans="5:6">
      <c r="E730" s="12" t="s">
        <v>70</v>
      </c>
      <c r="F730" s="22" t="s">
        <v>863</v>
      </c>
    </row>
    <row r="731" spans="5:6">
      <c r="E731" s="12" t="s">
        <v>71</v>
      </c>
      <c r="F731" s="22" t="s">
        <v>864</v>
      </c>
    </row>
    <row r="732" spans="5:6">
      <c r="E732" s="12" t="s">
        <v>71</v>
      </c>
      <c r="F732" s="22" t="s">
        <v>865</v>
      </c>
    </row>
    <row r="733" spans="5:6">
      <c r="E733" s="12" t="s">
        <v>71</v>
      </c>
      <c r="F733" s="22" t="s">
        <v>866</v>
      </c>
    </row>
    <row r="734" spans="5:6">
      <c r="E734" s="12" t="s">
        <v>71</v>
      </c>
      <c r="F734" s="22" t="s">
        <v>867</v>
      </c>
    </row>
    <row r="735" spans="5:6">
      <c r="E735" s="12" t="s">
        <v>71</v>
      </c>
      <c r="F735" s="22" t="s">
        <v>868</v>
      </c>
    </row>
    <row r="736" spans="5:6">
      <c r="E736" s="12" t="s">
        <v>71</v>
      </c>
      <c r="F736" s="22" t="s">
        <v>869</v>
      </c>
    </row>
    <row r="737" spans="5:6">
      <c r="E737" s="12" t="s">
        <v>71</v>
      </c>
      <c r="F737" s="22" t="s">
        <v>870</v>
      </c>
    </row>
    <row r="738" spans="5:6">
      <c r="E738" s="12" t="s">
        <v>71</v>
      </c>
      <c r="F738" s="22" t="s">
        <v>871</v>
      </c>
    </row>
    <row r="739" spans="5:6">
      <c r="E739" s="12" t="s">
        <v>71</v>
      </c>
      <c r="F739" s="22" t="s">
        <v>872</v>
      </c>
    </row>
    <row r="740" spans="5:6">
      <c r="E740" s="12" t="s">
        <v>71</v>
      </c>
      <c r="F740" s="22" t="s">
        <v>873</v>
      </c>
    </row>
    <row r="741" spans="5:6">
      <c r="E741" s="12" t="s">
        <v>71</v>
      </c>
      <c r="F741" s="22" t="s">
        <v>874</v>
      </c>
    </row>
    <row r="742" spans="5:6">
      <c r="E742" s="12" t="s">
        <v>71</v>
      </c>
      <c r="F742" s="22" t="s">
        <v>875</v>
      </c>
    </row>
    <row r="743" spans="5:6">
      <c r="E743" s="12" t="s">
        <v>71</v>
      </c>
      <c r="F743" s="22" t="s">
        <v>876</v>
      </c>
    </row>
    <row r="744" spans="5:6">
      <c r="E744" s="12" t="s">
        <v>71</v>
      </c>
      <c r="F744" s="22" t="s">
        <v>877</v>
      </c>
    </row>
    <row r="745" spans="5:6">
      <c r="E745" s="12" t="s">
        <v>71</v>
      </c>
      <c r="F745" s="22" t="s">
        <v>878</v>
      </c>
    </row>
    <row r="746" spans="5:6">
      <c r="E746" s="12" t="s">
        <v>71</v>
      </c>
      <c r="F746" s="22" t="s">
        <v>879</v>
      </c>
    </row>
    <row r="747" spans="5:6">
      <c r="E747" s="12" t="s">
        <v>71</v>
      </c>
      <c r="F747" s="22" t="s">
        <v>880</v>
      </c>
    </row>
    <row r="748" spans="5:6">
      <c r="E748" s="12" t="s">
        <v>71</v>
      </c>
      <c r="F748" s="22" t="s">
        <v>881</v>
      </c>
    </row>
    <row r="749" spans="5:6">
      <c r="E749" s="12" t="s">
        <v>71</v>
      </c>
      <c r="F749" s="22" t="s">
        <v>882</v>
      </c>
    </row>
    <row r="750" spans="5:6">
      <c r="E750" s="12" t="s">
        <v>71</v>
      </c>
      <c r="F750" s="22" t="s">
        <v>883</v>
      </c>
    </row>
    <row r="751" spans="5:6">
      <c r="E751" s="12" t="s">
        <v>71</v>
      </c>
      <c r="F751" s="22" t="s">
        <v>884</v>
      </c>
    </row>
    <row r="752" spans="5:6">
      <c r="E752" s="12" t="s">
        <v>71</v>
      </c>
      <c r="F752" s="22" t="s">
        <v>885</v>
      </c>
    </row>
    <row r="753" spans="5:6">
      <c r="E753" s="12" t="s">
        <v>71</v>
      </c>
      <c r="F753" s="22" t="s">
        <v>886</v>
      </c>
    </row>
    <row r="754" spans="5:6">
      <c r="E754" s="12" t="s">
        <v>71</v>
      </c>
      <c r="F754" s="22" t="s">
        <v>887</v>
      </c>
    </row>
    <row r="755" spans="5:6">
      <c r="E755" s="12" t="s">
        <v>71</v>
      </c>
      <c r="F755" s="22" t="s">
        <v>888</v>
      </c>
    </row>
    <row r="756" spans="5:6">
      <c r="E756" s="12" t="s">
        <v>71</v>
      </c>
      <c r="F756" s="22" t="s">
        <v>889</v>
      </c>
    </row>
    <row r="757" spans="5:6">
      <c r="E757" s="12" t="s">
        <v>71</v>
      </c>
      <c r="F757" s="22" t="s">
        <v>890</v>
      </c>
    </row>
    <row r="758" spans="5:6">
      <c r="E758" s="12" t="s">
        <v>71</v>
      </c>
      <c r="F758" s="22" t="s">
        <v>891</v>
      </c>
    </row>
    <row r="759" spans="5:6">
      <c r="E759" s="12" t="s">
        <v>71</v>
      </c>
      <c r="F759" s="22" t="s">
        <v>892</v>
      </c>
    </row>
    <row r="760" spans="5:6">
      <c r="E760" s="12" t="s">
        <v>71</v>
      </c>
      <c r="F760" s="22" t="s">
        <v>893</v>
      </c>
    </row>
    <row r="761" spans="5:6">
      <c r="E761" s="12" t="s">
        <v>72</v>
      </c>
      <c r="F761" s="22" t="s">
        <v>894</v>
      </c>
    </row>
    <row r="762" spans="5:6">
      <c r="E762" s="12" t="s">
        <v>72</v>
      </c>
      <c r="F762" s="22" t="s">
        <v>895</v>
      </c>
    </row>
    <row r="763" spans="5:6">
      <c r="E763" s="12" t="s">
        <v>72</v>
      </c>
      <c r="F763" s="22" t="s">
        <v>896</v>
      </c>
    </row>
    <row r="764" spans="5:6">
      <c r="E764" s="12" t="s">
        <v>72</v>
      </c>
      <c r="F764" s="22" t="s">
        <v>897</v>
      </c>
    </row>
    <row r="765" spans="5:6">
      <c r="E765" s="12" t="s">
        <v>72</v>
      </c>
      <c r="F765" s="22" t="s">
        <v>898</v>
      </c>
    </row>
    <row r="766" spans="5:6">
      <c r="E766" s="12" t="s">
        <v>72</v>
      </c>
      <c r="F766" s="22" t="s">
        <v>899</v>
      </c>
    </row>
    <row r="767" spans="5:6">
      <c r="E767" s="12" t="s">
        <v>72</v>
      </c>
      <c r="F767" s="22" t="s">
        <v>900</v>
      </c>
    </row>
    <row r="768" spans="5:6">
      <c r="E768" s="12" t="s">
        <v>72</v>
      </c>
      <c r="F768" s="22" t="s">
        <v>901</v>
      </c>
    </row>
    <row r="769" spans="5:6">
      <c r="E769" s="12" t="s">
        <v>72</v>
      </c>
      <c r="F769" s="22" t="s">
        <v>902</v>
      </c>
    </row>
    <row r="770" spans="5:6">
      <c r="E770" s="12" t="s">
        <v>72</v>
      </c>
      <c r="F770" s="22" t="s">
        <v>903</v>
      </c>
    </row>
    <row r="771" spans="5:6">
      <c r="E771" s="12" t="s">
        <v>72</v>
      </c>
      <c r="F771" s="22" t="s">
        <v>904</v>
      </c>
    </row>
    <row r="772" spans="5:6">
      <c r="E772" s="12" t="s">
        <v>72</v>
      </c>
      <c r="F772" s="22" t="s">
        <v>905</v>
      </c>
    </row>
    <row r="773" spans="5:6">
      <c r="E773" s="12" t="s">
        <v>72</v>
      </c>
      <c r="F773" s="22" t="s">
        <v>906</v>
      </c>
    </row>
    <row r="774" spans="5:6">
      <c r="E774" s="12" t="s">
        <v>72</v>
      </c>
      <c r="F774" s="22" t="s">
        <v>907</v>
      </c>
    </row>
    <row r="775" spans="5:6">
      <c r="E775" s="12" t="s">
        <v>72</v>
      </c>
      <c r="F775" s="22" t="s">
        <v>475</v>
      </c>
    </row>
    <row r="776" spans="5:6">
      <c r="E776" s="12" t="s">
        <v>73</v>
      </c>
      <c r="F776" s="22" t="s">
        <v>908</v>
      </c>
    </row>
    <row r="777" spans="5:6">
      <c r="E777" s="12" t="s">
        <v>73</v>
      </c>
      <c r="F777" s="22" t="s">
        <v>909</v>
      </c>
    </row>
    <row r="778" spans="5:6">
      <c r="E778" s="12" t="s">
        <v>73</v>
      </c>
      <c r="F778" s="22" t="s">
        <v>910</v>
      </c>
    </row>
    <row r="779" spans="5:6">
      <c r="E779" s="12" t="s">
        <v>73</v>
      </c>
      <c r="F779" s="22" t="s">
        <v>911</v>
      </c>
    </row>
    <row r="780" spans="5:6">
      <c r="E780" s="12" t="s">
        <v>73</v>
      </c>
      <c r="F780" s="22" t="s">
        <v>912</v>
      </c>
    </row>
    <row r="781" spans="5:6">
      <c r="E781" s="12" t="s">
        <v>73</v>
      </c>
      <c r="F781" s="22" t="s">
        <v>913</v>
      </c>
    </row>
    <row r="782" spans="5:6">
      <c r="E782" s="12" t="s">
        <v>73</v>
      </c>
      <c r="F782" s="22" t="s">
        <v>914</v>
      </c>
    </row>
    <row r="783" spans="5:6">
      <c r="E783" s="12" t="s">
        <v>73</v>
      </c>
      <c r="F783" s="22" t="s">
        <v>915</v>
      </c>
    </row>
    <row r="784" spans="5:6">
      <c r="E784" s="12" t="s">
        <v>73</v>
      </c>
      <c r="F784" s="22" t="s">
        <v>916</v>
      </c>
    </row>
    <row r="785" spans="5:6">
      <c r="E785" s="12" t="s">
        <v>73</v>
      </c>
      <c r="F785" s="22" t="s">
        <v>917</v>
      </c>
    </row>
    <row r="786" spans="5:6">
      <c r="E786" s="12" t="s">
        <v>73</v>
      </c>
      <c r="F786" s="22" t="s">
        <v>918</v>
      </c>
    </row>
    <row r="787" spans="5:6">
      <c r="E787" s="12" t="s">
        <v>73</v>
      </c>
      <c r="F787" s="22" t="s">
        <v>919</v>
      </c>
    </row>
    <row r="788" spans="5:6">
      <c r="E788" s="12" t="s">
        <v>73</v>
      </c>
      <c r="F788" s="22" t="s">
        <v>920</v>
      </c>
    </row>
    <row r="789" spans="5:6">
      <c r="E789" s="12" t="s">
        <v>73</v>
      </c>
      <c r="F789" s="22" t="s">
        <v>921</v>
      </c>
    </row>
    <row r="790" spans="5:6">
      <c r="E790" s="12" t="s">
        <v>73</v>
      </c>
      <c r="F790" s="22" t="s">
        <v>922</v>
      </c>
    </row>
    <row r="791" spans="5:6">
      <c r="E791" s="12" t="s">
        <v>73</v>
      </c>
      <c r="F791" s="22" t="s">
        <v>923</v>
      </c>
    </row>
    <row r="792" spans="5:6">
      <c r="E792" s="12" t="s">
        <v>73</v>
      </c>
      <c r="F792" s="22" t="s">
        <v>924</v>
      </c>
    </row>
    <row r="793" spans="5:6">
      <c r="E793" s="12" t="s">
        <v>73</v>
      </c>
      <c r="F793" s="22" t="s">
        <v>925</v>
      </c>
    </row>
    <row r="794" spans="5:6">
      <c r="E794" s="12" t="s">
        <v>73</v>
      </c>
      <c r="F794" s="22" t="s">
        <v>926</v>
      </c>
    </row>
    <row r="795" spans="5:6">
      <c r="E795" s="12" t="s">
        <v>74</v>
      </c>
      <c r="F795" s="22" t="s">
        <v>927</v>
      </c>
    </row>
    <row r="796" spans="5:6">
      <c r="E796" s="12" t="s">
        <v>74</v>
      </c>
      <c r="F796" s="22" t="s">
        <v>928</v>
      </c>
    </row>
    <row r="797" spans="5:6">
      <c r="E797" s="12" t="s">
        <v>74</v>
      </c>
      <c r="F797" s="22" t="s">
        <v>929</v>
      </c>
    </row>
    <row r="798" spans="5:6">
      <c r="E798" s="12" t="s">
        <v>74</v>
      </c>
      <c r="F798" s="22" t="s">
        <v>930</v>
      </c>
    </row>
    <row r="799" spans="5:6">
      <c r="E799" s="12" t="s">
        <v>74</v>
      </c>
      <c r="F799" s="22" t="s">
        <v>931</v>
      </c>
    </row>
    <row r="800" spans="5:6">
      <c r="E800" s="12" t="s">
        <v>74</v>
      </c>
      <c r="F800" s="22" t="s">
        <v>932</v>
      </c>
    </row>
    <row r="801" spans="5:6">
      <c r="E801" s="12" t="s">
        <v>74</v>
      </c>
      <c r="F801" s="22" t="s">
        <v>933</v>
      </c>
    </row>
    <row r="802" spans="5:6">
      <c r="E802" s="12" t="s">
        <v>74</v>
      </c>
      <c r="F802" s="22" t="s">
        <v>934</v>
      </c>
    </row>
    <row r="803" spans="5:6">
      <c r="E803" s="12" t="s">
        <v>74</v>
      </c>
      <c r="F803" s="22" t="s">
        <v>935</v>
      </c>
    </row>
    <row r="804" spans="5:6">
      <c r="E804" s="12" t="s">
        <v>74</v>
      </c>
      <c r="F804" s="22" t="s">
        <v>936</v>
      </c>
    </row>
    <row r="805" spans="5:6">
      <c r="E805" s="12" t="s">
        <v>74</v>
      </c>
      <c r="F805" s="22" t="s">
        <v>302</v>
      </c>
    </row>
    <row r="806" spans="5:6">
      <c r="E806" s="12" t="s">
        <v>74</v>
      </c>
      <c r="F806" s="22" t="s">
        <v>937</v>
      </c>
    </row>
    <row r="807" spans="5:6">
      <c r="E807" s="12" t="s">
        <v>74</v>
      </c>
      <c r="F807" s="22" t="s">
        <v>938</v>
      </c>
    </row>
    <row r="808" spans="5:6">
      <c r="E808" s="12" t="s">
        <v>74</v>
      </c>
      <c r="F808" s="22" t="s">
        <v>939</v>
      </c>
    </row>
    <row r="809" spans="5:6">
      <c r="E809" s="12" t="s">
        <v>74</v>
      </c>
      <c r="F809" s="22" t="s">
        <v>940</v>
      </c>
    </row>
    <row r="810" spans="5:6">
      <c r="E810" s="12" t="s">
        <v>74</v>
      </c>
      <c r="F810" s="22" t="s">
        <v>941</v>
      </c>
    </row>
    <row r="811" spans="5:6">
      <c r="E811" s="12" t="s">
        <v>74</v>
      </c>
      <c r="F811" s="22" t="s">
        <v>942</v>
      </c>
    </row>
    <row r="812" spans="5:6">
      <c r="E812" s="12" t="s">
        <v>75</v>
      </c>
      <c r="F812" s="22" t="s">
        <v>943</v>
      </c>
    </row>
    <row r="813" spans="5:6">
      <c r="E813" s="12" t="s">
        <v>75</v>
      </c>
      <c r="F813" s="22" t="s">
        <v>944</v>
      </c>
    </row>
    <row r="814" spans="5:6">
      <c r="E814" s="12" t="s">
        <v>75</v>
      </c>
      <c r="F814" s="22" t="s">
        <v>945</v>
      </c>
    </row>
    <row r="815" spans="5:6">
      <c r="E815" s="12" t="s">
        <v>75</v>
      </c>
      <c r="F815" s="22" t="s">
        <v>946</v>
      </c>
    </row>
    <row r="816" spans="5:6">
      <c r="E816" s="12" t="s">
        <v>75</v>
      </c>
      <c r="F816" s="22" t="s">
        <v>947</v>
      </c>
    </row>
    <row r="817" spans="5:6">
      <c r="E817" s="12" t="s">
        <v>75</v>
      </c>
      <c r="F817" s="22" t="s">
        <v>948</v>
      </c>
    </row>
    <row r="818" spans="5:6">
      <c r="E818" s="12" t="s">
        <v>75</v>
      </c>
      <c r="F818" s="22" t="s">
        <v>949</v>
      </c>
    </row>
    <row r="819" spans="5:6">
      <c r="E819" s="12" t="s">
        <v>75</v>
      </c>
      <c r="F819" s="22" t="s">
        <v>950</v>
      </c>
    </row>
    <row r="820" spans="5:6">
      <c r="E820" s="12" t="s">
        <v>75</v>
      </c>
      <c r="F820" s="22" t="s">
        <v>951</v>
      </c>
    </row>
    <row r="821" spans="5:6">
      <c r="E821" s="12" t="s">
        <v>75</v>
      </c>
      <c r="F821" s="22" t="s">
        <v>952</v>
      </c>
    </row>
    <row r="822" spans="5:6">
      <c r="E822" s="12" t="s">
        <v>75</v>
      </c>
      <c r="F822" s="22" t="s">
        <v>953</v>
      </c>
    </row>
    <row r="823" spans="5:6">
      <c r="E823" s="12" t="s">
        <v>75</v>
      </c>
      <c r="F823" s="22" t="s">
        <v>954</v>
      </c>
    </row>
    <row r="824" spans="5:6">
      <c r="E824" s="12" t="s">
        <v>75</v>
      </c>
      <c r="F824" s="22" t="s">
        <v>955</v>
      </c>
    </row>
    <row r="825" spans="5:6">
      <c r="E825" s="12" t="s">
        <v>75</v>
      </c>
      <c r="F825" s="22" t="s">
        <v>956</v>
      </c>
    </row>
    <row r="826" spans="5:6">
      <c r="E826" s="12" t="s">
        <v>75</v>
      </c>
      <c r="F826" s="22" t="s">
        <v>957</v>
      </c>
    </row>
    <row r="827" spans="5:6">
      <c r="E827" s="12" t="s">
        <v>75</v>
      </c>
      <c r="F827" s="22" t="s">
        <v>958</v>
      </c>
    </row>
    <row r="828" spans="5:6">
      <c r="E828" s="12" t="s">
        <v>75</v>
      </c>
      <c r="F828" s="22" t="s">
        <v>362</v>
      </c>
    </row>
    <row r="829" spans="5:6">
      <c r="E829" s="12" t="s">
        <v>75</v>
      </c>
      <c r="F829" s="22" t="s">
        <v>959</v>
      </c>
    </row>
    <row r="830" spans="5:6">
      <c r="E830" s="12" t="s">
        <v>75</v>
      </c>
      <c r="F830" s="22" t="s">
        <v>960</v>
      </c>
    </row>
    <row r="831" spans="5:6">
      <c r="E831" s="12" t="s">
        <v>75</v>
      </c>
      <c r="F831" s="22" t="s">
        <v>961</v>
      </c>
    </row>
    <row r="832" spans="5:6">
      <c r="E832" s="12" t="s">
        <v>75</v>
      </c>
      <c r="F832" s="22" t="s">
        <v>962</v>
      </c>
    </row>
    <row r="833" spans="5:6">
      <c r="E833" s="12" t="s">
        <v>75</v>
      </c>
      <c r="F833" s="22" t="s">
        <v>963</v>
      </c>
    </row>
    <row r="834" spans="5:6">
      <c r="E834" s="12" t="s">
        <v>75</v>
      </c>
      <c r="F834" s="22" t="s">
        <v>964</v>
      </c>
    </row>
    <row r="835" spans="5:6">
      <c r="E835" s="12" t="s">
        <v>75</v>
      </c>
      <c r="F835" s="22" t="s">
        <v>965</v>
      </c>
    </row>
    <row r="836" spans="5:6">
      <c r="E836" s="12" t="s">
        <v>75</v>
      </c>
      <c r="F836" s="22" t="s">
        <v>966</v>
      </c>
    </row>
    <row r="837" spans="5:6">
      <c r="E837" s="12" t="s">
        <v>75</v>
      </c>
      <c r="F837" s="22" t="s">
        <v>967</v>
      </c>
    </row>
    <row r="838" spans="5:6">
      <c r="E838" s="12" t="s">
        <v>75</v>
      </c>
      <c r="F838" s="22" t="s">
        <v>968</v>
      </c>
    </row>
    <row r="839" spans="5:6">
      <c r="E839" s="12" t="s">
        <v>76</v>
      </c>
      <c r="F839" s="22" t="s">
        <v>969</v>
      </c>
    </row>
    <row r="840" spans="5:6">
      <c r="E840" s="12" t="s">
        <v>76</v>
      </c>
      <c r="F840" s="22" t="s">
        <v>970</v>
      </c>
    </row>
    <row r="841" spans="5:6">
      <c r="E841" s="12" t="s">
        <v>76</v>
      </c>
      <c r="F841" s="22" t="s">
        <v>971</v>
      </c>
    </row>
    <row r="842" spans="5:6">
      <c r="E842" s="12" t="s">
        <v>76</v>
      </c>
      <c r="F842" s="22" t="s">
        <v>972</v>
      </c>
    </row>
    <row r="843" spans="5:6">
      <c r="E843" s="12" t="s">
        <v>76</v>
      </c>
      <c r="F843" s="22" t="s">
        <v>973</v>
      </c>
    </row>
    <row r="844" spans="5:6">
      <c r="E844" s="12" t="s">
        <v>76</v>
      </c>
      <c r="F844" s="22" t="s">
        <v>974</v>
      </c>
    </row>
    <row r="845" spans="5:6">
      <c r="E845" s="12" t="s">
        <v>76</v>
      </c>
      <c r="F845" s="22" t="s">
        <v>975</v>
      </c>
    </row>
    <row r="846" spans="5:6">
      <c r="E846" s="12" t="s">
        <v>76</v>
      </c>
      <c r="F846" s="22" t="s">
        <v>976</v>
      </c>
    </row>
    <row r="847" spans="5:6">
      <c r="E847" s="12" t="s">
        <v>76</v>
      </c>
      <c r="F847" s="22" t="s">
        <v>977</v>
      </c>
    </row>
    <row r="848" spans="5:6">
      <c r="E848" s="12" t="s">
        <v>76</v>
      </c>
      <c r="F848" s="22" t="s">
        <v>978</v>
      </c>
    </row>
    <row r="849" spans="5:6">
      <c r="E849" s="12" t="s">
        <v>76</v>
      </c>
      <c r="F849" s="22" t="s">
        <v>979</v>
      </c>
    </row>
    <row r="850" spans="5:6">
      <c r="E850" s="12" t="s">
        <v>76</v>
      </c>
      <c r="F850" s="22" t="s">
        <v>980</v>
      </c>
    </row>
    <row r="851" spans="5:6">
      <c r="E851" s="12" t="s">
        <v>76</v>
      </c>
      <c r="F851" s="22" t="s">
        <v>981</v>
      </c>
    </row>
    <row r="852" spans="5:6">
      <c r="E852" s="12" t="s">
        <v>76</v>
      </c>
      <c r="F852" s="22" t="s">
        <v>982</v>
      </c>
    </row>
    <row r="853" spans="5:6">
      <c r="E853" s="12" t="s">
        <v>76</v>
      </c>
      <c r="F853" s="22" t="s">
        <v>983</v>
      </c>
    </row>
    <row r="854" spans="5:6">
      <c r="E854" s="12" t="s">
        <v>76</v>
      </c>
      <c r="F854" s="22" t="s">
        <v>984</v>
      </c>
    </row>
    <row r="855" spans="5:6">
      <c r="E855" s="12" t="s">
        <v>76</v>
      </c>
      <c r="F855" s="22" t="s">
        <v>985</v>
      </c>
    </row>
    <row r="856" spans="5:6">
      <c r="E856" s="12" t="s">
        <v>76</v>
      </c>
      <c r="F856" s="22" t="s">
        <v>986</v>
      </c>
    </row>
    <row r="857" spans="5:6">
      <c r="E857" s="12" t="s">
        <v>76</v>
      </c>
      <c r="F857" s="22" t="s">
        <v>987</v>
      </c>
    </row>
    <row r="858" spans="5:6">
      <c r="E858" s="12" t="s">
        <v>76</v>
      </c>
      <c r="F858" s="22" t="s">
        <v>988</v>
      </c>
    </row>
    <row r="859" spans="5:6">
      <c r="E859" s="12" t="s">
        <v>76</v>
      </c>
      <c r="F859" s="22" t="s">
        <v>989</v>
      </c>
    </row>
    <row r="860" spans="5:6">
      <c r="E860" s="12" t="s">
        <v>76</v>
      </c>
      <c r="F860" s="22" t="s">
        <v>636</v>
      </c>
    </row>
    <row r="861" spans="5:6">
      <c r="E861" s="12" t="s">
        <v>76</v>
      </c>
      <c r="F861" s="22" t="s">
        <v>990</v>
      </c>
    </row>
    <row r="862" spans="5:6">
      <c r="E862" s="12" t="s">
        <v>76</v>
      </c>
      <c r="F862" s="22" t="s">
        <v>991</v>
      </c>
    </row>
    <row r="863" spans="5:6">
      <c r="E863" s="12" t="s">
        <v>76</v>
      </c>
      <c r="F863" s="22" t="s">
        <v>992</v>
      </c>
    </row>
    <row r="864" spans="5:6">
      <c r="E864" s="12" t="s">
        <v>76</v>
      </c>
      <c r="F864" s="22" t="s">
        <v>993</v>
      </c>
    </row>
    <row r="865" spans="5:6">
      <c r="E865" s="12" t="s">
        <v>76</v>
      </c>
      <c r="F865" s="22" t="s">
        <v>994</v>
      </c>
    </row>
    <row r="866" spans="5:6">
      <c r="E866" s="12" t="s">
        <v>76</v>
      </c>
      <c r="F866" s="22" t="s">
        <v>995</v>
      </c>
    </row>
    <row r="867" spans="5:6">
      <c r="E867" s="12" t="s">
        <v>76</v>
      </c>
      <c r="F867" s="22" t="s">
        <v>996</v>
      </c>
    </row>
    <row r="868" spans="5:6">
      <c r="E868" s="12" t="s">
        <v>76</v>
      </c>
      <c r="F868" s="22" t="s">
        <v>997</v>
      </c>
    </row>
    <row r="869" spans="5:6">
      <c r="E869" s="12" t="s">
        <v>76</v>
      </c>
      <c r="F869" s="22" t="s">
        <v>998</v>
      </c>
    </row>
    <row r="870" spans="5:6">
      <c r="E870" s="12" t="s">
        <v>76</v>
      </c>
      <c r="F870" s="22" t="s">
        <v>999</v>
      </c>
    </row>
    <row r="871" spans="5:6">
      <c r="E871" s="12" t="s">
        <v>76</v>
      </c>
      <c r="F871" s="22" t="s">
        <v>1000</v>
      </c>
    </row>
    <row r="872" spans="5:6">
      <c r="E872" s="12" t="s">
        <v>76</v>
      </c>
      <c r="F872" s="22" t="s">
        <v>1001</v>
      </c>
    </row>
    <row r="873" spans="5:6">
      <c r="E873" s="12" t="s">
        <v>76</v>
      </c>
      <c r="F873" s="22" t="s">
        <v>1002</v>
      </c>
    </row>
    <row r="874" spans="5:6">
      <c r="E874" s="12" t="s">
        <v>76</v>
      </c>
      <c r="F874" s="22" t="s">
        <v>1003</v>
      </c>
    </row>
    <row r="875" spans="5:6">
      <c r="E875" s="12" t="s">
        <v>76</v>
      </c>
      <c r="F875" s="22" t="s">
        <v>1004</v>
      </c>
    </row>
    <row r="876" spans="5:6">
      <c r="E876" s="12" t="s">
        <v>76</v>
      </c>
      <c r="F876" s="22" t="s">
        <v>1005</v>
      </c>
    </row>
    <row r="877" spans="5:6">
      <c r="E877" s="12" t="s">
        <v>76</v>
      </c>
      <c r="F877" s="22" t="s">
        <v>1006</v>
      </c>
    </row>
    <row r="878" spans="5:6">
      <c r="E878" s="12" t="s">
        <v>76</v>
      </c>
      <c r="F878" s="22" t="s">
        <v>1007</v>
      </c>
    </row>
    <row r="879" spans="5:6">
      <c r="E879" s="12" t="s">
        <v>76</v>
      </c>
      <c r="F879" s="22" t="s">
        <v>1008</v>
      </c>
    </row>
    <row r="880" spans="5:6">
      <c r="E880" s="12" t="s">
        <v>76</v>
      </c>
      <c r="F880" s="22" t="s">
        <v>1009</v>
      </c>
    </row>
    <row r="881" spans="5:6">
      <c r="E881" s="12" t="s">
        <v>76</v>
      </c>
      <c r="F881" s="22" t="s">
        <v>1010</v>
      </c>
    </row>
    <row r="882" spans="5:6">
      <c r="E882" s="12" t="s">
        <v>76</v>
      </c>
      <c r="F882" s="22" t="s">
        <v>1011</v>
      </c>
    </row>
    <row r="883" spans="5:6">
      <c r="E883" s="12" t="s">
        <v>76</v>
      </c>
      <c r="F883" s="22" t="s">
        <v>1012</v>
      </c>
    </row>
    <row r="884" spans="5:6">
      <c r="E884" s="12" t="s">
        <v>76</v>
      </c>
      <c r="F884" s="22" t="s">
        <v>1013</v>
      </c>
    </row>
    <row r="885" spans="5:6">
      <c r="E885" s="12" t="s">
        <v>76</v>
      </c>
      <c r="F885" s="22" t="s">
        <v>1014</v>
      </c>
    </row>
    <row r="886" spans="5:6">
      <c r="E886" s="12" t="s">
        <v>76</v>
      </c>
      <c r="F886" s="22" t="s">
        <v>1015</v>
      </c>
    </row>
    <row r="887" spans="5:6">
      <c r="E887" s="12" t="s">
        <v>76</v>
      </c>
      <c r="F887" s="22" t="s">
        <v>1016</v>
      </c>
    </row>
    <row r="888" spans="5:6">
      <c r="E888" s="12" t="s">
        <v>76</v>
      </c>
      <c r="F888" s="22" t="s">
        <v>1017</v>
      </c>
    </row>
    <row r="889" spans="5:6">
      <c r="E889" s="12" t="s">
        <v>76</v>
      </c>
      <c r="F889" s="22" t="s">
        <v>1018</v>
      </c>
    </row>
    <row r="890" spans="5:6">
      <c r="E890" s="12" t="s">
        <v>76</v>
      </c>
      <c r="F890" s="22" t="s">
        <v>1019</v>
      </c>
    </row>
    <row r="891" spans="5:6">
      <c r="E891" s="12" t="s">
        <v>76</v>
      </c>
      <c r="F891" s="22" t="s">
        <v>1020</v>
      </c>
    </row>
    <row r="892" spans="5:6">
      <c r="E892" s="12" t="s">
        <v>76</v>
      </c>
      <c r="F892" s="22" t="s">
        <v>1021</v>
      </c>
    </row>
    <row r="893" spans="5:6">
      <c r="E893" s="12" t="s">
        <v>76</v>
      </c>
      <c r="F893" s="22" t="s">
        <v>1022</v>
      </c>
    </row>
    <row r="894" spans="5:6">
      <c r="E894" s="12" t="s">
        <v>76</v>
      </c>
      <c r="F894" s="22" t="s">
        <v>1023</v>
      </c>
    </row>
    <row r="895" spans="5:6">
      <c r="E895" s="12" t="s">
        <v>76</v>
      </c>
      <c r="F895" s="22" t="s">
        <v>1024</v>
      </c>
    </row>
    <row r="896" spans="5:6">
      <c r="E896" s="12" t="s">
        <v>76</v>
      </c>
      <c r="F896" s="22" t="s">
        <v>1025</v>
      </c>
    </row>
    <row r="897" spans="5:6">
      <c r="E897" s="12" t="s">
        <v>76</v>
      </c>
      <c r="F897" s="22" t="s">
        <v>1026</v>
      </c>
    </row>
    <row r="898" spans="5:6">
      <c r="E898" s="12" t="s">
        <v>76</v>
      </c>
      <c r="F898" s="22" t="s">
        <v>1027</v>
      </c>
    </row>
    <row r="899" spans="5:6">
      <c r="E899" s="12" t="s">
        <v>76</v>
      </c>
      <c r="F899" s="22" t="s">
        <v>1028</v>
      </c>
    </row>
    <row r="900" spans="5:6">
      <c r="E900" s="12" t="s">
        <v>76</v>
      </c>
      <c r="F900" s="22" t="s">
        <v>1029</v>
      </c>
    </row>
    <row r="901" spans="5:6">
      <c r="E901" s="12" t="s">
        <v>76</v>
      </c>
      <c r="F901" s="22" t="s">
        <v>1030</v>
      </c>
    </row>
    <row r="902" spans="5:6">
      <c r="E902" s="12" t="s">
        <v>76</v>
      </c>
      <c r="F902" s="22" t="s">
        <v>302</v>
      </c>
    </row>
    <row r="903" spans="5:6">
      <c r="E903" s="12" t="s">
        <v>76</v>
      </c>
      <c r="F903" s="22" t="s">
        <v>1031</v>
      </c>
    </row>
    <row r="904" spans="5:6">
      <c r="E904" s="12" t="s">
        <v>76</v>
      </c>
      <c r="F904" s="22" t="s">
        <v>1032</v>
      </c>
    </row>
    <row r="905" spans="5:6">
      <c r="E905" s="12" t="s">
        <v>76</v>
      </c>
      <c r="F905" s="22" t="s">
        <v>1033</v>
      </c>
    </row>
    <row r="906" spans="5:6">
      <c r="E906" s="12" t="s">
        <v>76</v>
      </c>
      <c r="F906" s="22" t="s">
        <v>1034</v>
      </c>
    </row>
    <row r="907" spans="5:6">
      <c r="E907" s="12" t="s">
        <v>76</v>
      </c>
      <c r="F907" s="22" t="s">
        <v>1035</v>
      </c>
    </row>
    <row r="908" spans="5:6">
      <c r="E908" s="12" t="s">
        <v>76</v>
      </c>
      <c r="F908" s="22" t="s">
        <v>642</v>
      </c>
    </row>
    <row r="909" spans="5:6">
      <c r="E909" s="12" t="s">
        <v>76</v>
      </c>
      <c r="F909" s="22" t="s">
        <v>1036</v>
      </c>
    </row>
    <row r="910" spans="5:6">
      <c r="E910" s="12" t="s">
        <v>76</v>
      </c>
      <c r="F910" s="22" t="s">
        <v>1037</v>
      </c>
    </row>
    <row r="911" spans="5:6">
      <c r="E911" s="12" t="s">
        <v>76</v>
      </c>
      <c r="F911" s="22" t="s">
        <v>1038</v>
      </c>
    </row>
    <row r="912" spans="5:6">
      <c r="E912" s="12" t="s">
        <v>76</v>
      </c>
      <c r="F912" s="22" t="s">
        <v>1039</v>
      </c>
    </row>
    <row r="913" spans="5:6">
      <c r="E913" s="12" t="s">
        <v>76</v>
      </c>
      <c r="F913" s="22" t="s">
        <v>1040</v>
      </c>
    </row>
    <row r="914" spans="5:6">
      <c r="E914" s="12" t="s">
        <v>76</v>
      </c>
      <c r="F914" s="22" t="s">
        <v>1041</v>
      </c>
    </row>
    <row r="915" spans="5:6">
      <c r="E915" s="12" t="s">
        <v>76</v>
      </c>
      <c r="F915" s="22" t="s">
        <v>1042</v>
      </c>
    </row>
    <row r="916" spans="5:6">
      <c r="E916" s="12" t="s">
        <v>77</v>
      </c>
      <c r="F916" s="22" t="s">
        <v>1043</v>
      </c>
    </row>
    <row r="917" spans="5:6">
      <c r="E917" s="12" t="s">
        <v>77</v>
      </c>
      <c r="F917" s="22" t="s">
        <v>1044</v>
      </c>
    </row>
    <row r="918" spans="5:6">
      <c r="E918" s="12" t="s">
        <v>77</v>
      </c>
      <c r="F918" s="22" t="s">
        <v>1045</v>
      </c>
    </row>
    <row r="919" spans="5:6">
      <c r="E919" s="12" t="s">
        <v>77</v>
      </c>
      <c r="F919" s="22" t="s">
        <v>1046</v>
      </c>
    </row>
    <row r="920" spans="5:6">
      <c r="E920" s="12" t="s">
        <v>77</v>
      </c>
      <c r="F920" s="22" t="s">
        <v>1047</v>
      </c>
    </row>
    <row r="921" spans="5:6">
      <c r="E921" s="12" t="s">
        <v>77</v>
      </c>
      <c r="F921" s="22" t="s">
        <v>1048</v>
      </c>
    </row>
    <row r="922" spans="5:6">
      <c r="E922" s="12" t="s">
        <v>77</v>
      </c>
      <c r="F922" s="22" t="s">
        <v>1049</v>
      </c>
    </row>
    <row r="923" spans="5:6">
      <c r="E923" s="12" t="s">
        <v>77</v>
      </c>
      <c r="F923" s="22" t="s">
        <v>1050</v>
      </c>
    </row>
    <row r="924" spans="5:6">
      <c r="E924" s="12" t="s">
        <v>77</v>
      </c>
      <c r="F924" s="22" t="s">
        <v>1051</v>
      </c>
    </row>
    <row r="925" spans="5:6">
      <c r="E925" s="12" t="s">
        <v>77</v>
      </c>
      <c r="F925" s="22" t="s">
        <v>1052</v>
      </c>
    </row>
    <row r="926" spans="5:6">
      <c r="E926" s="12" t="s">
        <v>77</v>
      </c>
      <c r="F926" s="22" t="s">
        <v>1053</v>
      </c>
    </row>
    <row r="927" spans="5:6">
      <c r="E927" s="12" t="s">
        <v>77</v>
      </c>
      <c r="F927" s="22" t="s">
        <v>1054</v>
      </c>
    </row>
    <row r="928" spans="5:6">
      <c r="E928" s="12" t="s">
        <v>77</v>
      </c>
      <c r="F928" s="22" t="s">
        <v>1055</v>
      </c>
    </row>
    <row r="929" spans="5:6">
      <c r="E929" s="12" t="s">
        <v>77</v>
      </c>
      <c r="F929" s="22" t="s">
        <v>1056</v>
      </c>
    </row>
    <row r="930" spans="5:6">
      <c r="E930" s="12" t="s">
        <v>77</v>
      </c>
      <c r="F930" s="22" t="s">
        <v>1057</v>
      </c>
    </row>
    <row r="931" spans="5:6">
      <c r="E931" s="12" t="s">
        <v>77</v>
      </c>
      <c r="F931" s="22" t="s">
        <v>1058</v>
      </c>
    </row>
    <row r="932" spans="5:6">
      <c r="E932" s="12" t="s">
        <v>77</v>
      </c>
      <c r="F932" s="22" t="s">
        <v>1059</v>
      </c>
    </row>
    <row r="933" spans="5:6">
      <c r="E933" s="12" t="s">
        <v>77</v>
      </c>
      <c r="F933" s="22" t="s">
        <v>1060</v>
      </c>
    </row>
    <row r="934" spans="5:6">
      <c r="E934" s="12" t="s">
        <v>77</v>
      </c>
      <c r="F934" s="22" t="s">
        <v>1061</v>
      </c>
    </row>
    <row r="935" spans="5:6">
      <c r="E935" s="12" t="s">
        <v>77</v>
      </c>
      <c r="F935" s="22" t="s">
        <v>1062</v>
      </c>
    </row>
    <row r="936" spans="5:6">
      <c r="E936" s="12" t="s">
        <v>77</v>
      </c>
      <c r="F936" s="22" t="s">
        <v>1063</v>
      </c>
    </row>
    <row r="937" spans="5:6">
      <c r="E937" s="12" t="s">
        <v>77</v>
      </c>
      <c r="F937" s="22" t="s">
        <v>1064</v>
      </c>
    </row>
    <row r="938" spans="5:6">
      <c r="E938" s="12" t="s">
        <v>77</v>
      </c>
      <c r="F938" s="22" t="s">
        <v>1065</v>
      </c>
    </row>
    <row r="939" spans="5:6">
      <c r="E939" s="12" t="s">
        <v>77</v>
      </c>
      <c r="F939" s="22" t="s">
        <v>1066</v>
      </c>
    </row>
    <row r="940" spans="5:6">
      <c r="E940" s="12" t="s">
        <v>77</v>
      </c>
      <c r="F940" s="22" t="s">
        <v>1067</v>
      </c>
    </row>
    <row r="941" spans="5:6">
      <c r="E941" s="12" t="s">
        <v>77</v>
      </c>
      <c r="F941" s="22" t="s">
        <v>1068</v>
      </c>
    </row>
    <row r="942" spans="5:6">
      <c r="E942" s="12" t="s">
        <v>77</v>
      </c>
      <c r="F942" s="22" t="s">
        <v>1069</v>
      </c>
    </row>
    <row r="943" spans="5:6">
      <c r="E943" s="12" t="s">
        <v>77</v>
      </c>
      <c r="F943" s="22" t="s">
        <v>1070</v>
      </c>
    </row>
    <row r="944" spans="5:6">
      <c r="E944" s="12" t="s">
        <v>77</v>
      </c>
      <c r="F944" s="22" t="s">
        <v>1071</v>
      </c>
    </row>
    <row r="945" spans="5:6">
      <c r="E945" s="12" t="s">
        <v>77</v>
      </c>
      <c r="F945" s="22" t="s">
        <v>1072</v>
      </c>
    </row>
    <row r="946" spans="5:6">
      <c r="E946" s="12" t="s">
        <v>77</v>
      </c>
      <c r="F946" s="22" t="s">
        <v>1073</v>
      </c>
    </row>
    <row r="947" spans="5:6">
      <c r="E947" s="12" t="s">
        <v>77</v>
      </c>
      <c r="F947" s="22" t="s">
        <v>302</v>
      </c>
    </row>
    <row r="948" spans="5:6">
      <c r="E948" s="12" t="s">
        <v>77</v>
      </c>
      <c r="F948" s="22" t="s">
        <v>1074</v>
      </c>
    </row>
    <row r="949" spans="5:6">
      <c r="E949" s="12" t="s">
        <v>77</v>
      </c>
      <c r="F949" s="22" t="s">
        <v>1075</v>
      </c>
    </row>
    <row r="950" spans="5:6">
      <c r="E950" s="12" t="s">
        <v>77</v>
      </c>
      <c r="F950" s="22" t="s">
        <v>1076</v>
      </c>
    </row>
    <row r="951" spans="5:6">
      <c r="E951" s="12" t="s">
        <v>77</v>
      </c>
      <c r="F951" s="22" t="s">
        <v>1077</v>
      </c>
    </row>
    <row r="952" spans="5:6">
      <c r="E952" s="12" t="s">
        <v>77</v>
      </c>
      <c r="F952" s="22" t="s">
        <v>1078</v>
      </c>
    </row>
    <row r="953" spans="5:6">
      <c r="E953" s="12" t="s">
        <v>77</v>
      </c>
      <c r="F953" s="22" t="s">
        <v>1079</v>
      </c>
    </row>
    <row r="954" spans="5:6">
      <c r="E954" s="12" t="s">
        <v>77</v>
      </c>
      <c r="F954" s="22" t="s">
        <v>1080</v>
      </c>
    </row>
    <row r="955" spans="5:6">
      <c r="E955" s="12" t="s">
        <v>77</v>
      </c>
      <c r="F955" s="22" t="s">
        <v>1081</v>
      </c>
    </row>
    <row r="956" spans="5:6">
      <c r="E956" s="12" t="s">
        <v>77</v>
      </c>
      <c r="F956" s="22" t="s">
        <v>1082</v>
      </c>
    </row>
    <row r="957" spans="5:6">
      <c r="E957" s="12" t="s">
        <v>77</v>
      </c>
      <c r="F957" s="22" t="s">
        <v>1083</v>
      </c>
    </row>
    <row r="958" spans="5:6">
      <c r="E958" s="12" t="s">
        <v>78</v>
      </c>
      <c r="F958" s="22" t="s">
        <v>1084</v>
      </c>
    </row>
    <row r="959" spans="5:6">
      <c r="E959" s="12" t="s">
        <v>78</v>
      </c>
      <c r="F959" s="22" t="s">
        <v>1085</v>
      </c>
    </row>
    <row r="960" spans="5:6">
      <c r="E960" s="12" t="s">
        <v>78</v>
      </c>
      <c r="F960" s="22" t="s">
        <v>1086</v>
      </c>
    </row>
    <row r="961" spans="5:6">
      <c r="E961" s="12" t="s">
        <v>78</v>
      </c>
      <c r="F961" s="22" t="s">
        <v>1087</v>
      </c>
    </row>
    <row r="962" spans="5:6">
      <c r="E962" s="12" t="s">
        <v>78</v>
      </c>
      <c r="F962" s="22" t="s">
        <v>1088</v>
      </c>
    </row>
    <row r="963" spans="5:6">
      <c r="E963" s="12" t="s">
        <v>78</v>
      </c>
      <c r="F963" s="22" t="s">
        <v>1089</v>
      </c>
    </row>
    <row r="964" spans="5:6">
      <c r="E964" s="12" t="s">
        <v>78</v>
      </c>
      <c r="F964" s="22" t="s">
        <v>1090</v>
      </c>
    </row>
    <row r="965" spans="5:6">
      <c r="E965" s="12" t="s">
        <v>78</v>
      </c>
      <c r="F965" s="22" t="s">
        <v>1091</v>
      </c>
    </row>
    <row r="966" spans="5:6">
      <c r="E966" s="12" t="s">
        <v>78</v>
      </c>
      <c r="F966" s="22" t="s">
        <v>1092</v>
      </c>
    </row>
    <row r="967" spans="5:6">
      <c r="E967" s="12" t="s">
        <v>78</v>
      </c>
      <c r="F967" s="22" t="s">
        <v>1093</v>
      </c>
    </row>
    <row r="968" spans="5:6">
      <c r="E968" s="12" t="s">
        <v>78</v>
      </c>
      <c r="F968" s="22" t="s">
        <v>1094</v>
      </c>
    </row>
    <row r="969" spans="5:6">
      <c r="E969" s="12" t="s">
        <v>78</v>
      </c>
      <c r="F969" s="22" t="s">
        <v>1095</v>
      </c>
    </row>
    <row r="970" spans="5:6">
      <c r="E970" s="12" t="s">
        <v>78</v>
      </c>
      <c r="F970" s="22" t="s">
        <v>1096</v>
      </c>
    </row>
    <row r="971" spans="5:6">
      <c r="E971" s="12" t="s">
        <v>78</v>
      </c>
      <c r="F971" s="22" t="s">
        <v>1097</v>
      </c>
    </row>
    <row r="972" spans="5:6">
      <c r="E972" s="12" t="s">
        <v>78</v>
      </c>
      <c r="F972" s="22" t="s">
        <v>1098</v>
      </c>
    </row>
    <row r="973" spans="5:6">
      <c r="E973" s="12" t="s">
        <v>78</v>
      </c>
      <c r="F973" s="22" t="s">
        <v>1099</v>
      </c>
    </row>
    <row r="974" spans="5:6">
      <c r="E974" s="12" t="s">
        <v>78</v>
      </c>
      <c r="F974" s="22" t="s">
        <v>1100</v>
      </c>
    </row>
    <row r="975" spans="5:6">
      <c r="E975" s="12" t="s">
        <v>78</v>
      </c>
      <c r="F975" s="22" t="s">
        <v>1101</v>
      </c>
    </row>
    <row r="976" spans="5:6">
      <c r="E976" s="12" t="s">
        <v>78</v>
      </c>
      <c r="F976" s="22" t="s">
        <v>1102</v>
      </c>
    </row>
    <row r="977" spans="5:6">
      <c r="E977" s="12" t="s">
        <v>78</v>
      </c>
      <c r="F977" s="22" t="s">
        <v>1103</v>
      </c>
    </row>
    <row r="978" spans="5:6">
      <c r="E978" s="12" t="s">
        <v>78</v>
      </c>
      <c r="F978" s="22" t="s">
        <v>1104</v>
      </c>
    </row>
    <row r="979" spans="5:6">
      <c r="E979" s="12" t="s">
        <v>78</v>
      </c>
      <c r="F979" s="22" t="s">
        <v>1105</v>
      </c>
    </row>
    <row r="980" spans="5:6">
      <c r="E980" s="12" t="s">
        <v>78</v>
      </c>
      <c r="F980" s="22" t="s">
        <v>1106</v>
      </c>
    </row>
    <row r="981" spans="5:6">
      <c r="E981" s="12" t="s">
        <v>78</v>
      </c>
      <c r="F981" s="22" t="s">
        <v>1107</v>
      </c>
    </row>
    <row r="982" spans="5:6">
      <c r="E982" s="12" t="s">
        <v>78</v>
      </c>
      <c r="F982" s="22" t="s">
        <v>1108</v>
      </c>
    </row>
    <row r="983" spans="5:6">
      <c r="E983" s="12" t="s">
        <v>78</v>
      </c>
      <c r="F983" s="22" t="s">
        <v>1109</v>
      </c>
    </row>
    <row r="984" spans="5:6">
      <c r="E984" s="12" t="s">
        <v>78</v>
      </c>
      <c r="F984" s="22" t="s">
        <v>1110</v>
      </c>
    </row>
    <row r="985" spans="5:6">
      <c r="E985" s="12" t="s">
        <v>78</v>
      </c>
      <c r="F985" s="22" t="s">
        <v>1111</v>
      </c>
    </row>
    <row r="986" spans="5:6">
      <c r="E986" s="12" t="s">
        <v>78</v>
      </c>
      <c r="F986" s="22" t="s">
        <v>1112</v>
      </c>
    </row>
    <row r="987" spans="5:6">
      <c r="E987" s="12" t="s">
        <v>78</v>
      </c>
      <c r="F987" s="22" t="s">
        <v>295</v>
      </c>
    </row>
    <row r="988" spans="5:6">
      <c r="E988" s="12" t="s">
        <v>78</v>
      </c>
      <c r="F988" s="22" t="s">
        <v>1113</v>
      </c>
    </row>
    <row r="989" spans="5:6">
      <c r="E989" s="12" t="s">
        <v>78</v>
      </c>
      <c r="F989" s="22" t="s">
        <v>1114</v>
      </c>
    </row>
    <row r="990" spans="5:6">
      <c r="E990" s="12" t="s">
        <v>78</v>
      </c>
      <c r="F990" s="22" t="s">
        <v>1115</v>
      </c>
    </row>
    <row r="991" spans="5:6">
      <c r="E991" s="12" t="s">
        <v>78</v>
      </c>
      <c r="F991" s="22" t="s">
        <v>1116</v>
      </c>
    </row>
    <row r="992" spans="5:6">
      <c r="E992" s="12" t="s">
        <v>78</v>
      </c>
      <c r="F992" s="22" t="s">
        <v>183</v>
      </c>
    </row>
    <row r="993" spans="5:6">
      <c r="E993" s="12" t="s">
        <v>79</v>
      </c>
      <c r="F993" s="22" t="s">
        <v>1117</v>
      </c>
    </row>
    <row r="994" spans="5:6">
      <c r="E994" s="12" t="s">
        <v>79</v>
      </c>
      <c r="F994" s="22" t="s">
        <v>1118</v>
      </c>
    </row>
    <row r="995" spans="5:6">
      <c r="E995" s="12" t="s">
        <v>79</v>
      </c>
      <c r="F995" s="22" t="s">
        <v>1119</v>
      </c>
    </row>
    <row r="996" spans="5:6">
      <c r="E996" s="12" t="s">
        <v>79</v>
      </c>
      <c r="F996" s="22" t="s">
        <v>1120</v>
      </c>
    </row>
    <row r="997" spans="5:6">
      <c r="E997" s="12" t="s">
        <v>79</v>
      </c>
      <c r="F997" s="22" t="s">
        <v>1121</v>
      </c>
    </row>
    <row r="998" spans="5:6">
      <c r="E998" s="12" t="s">
        <v>79</v>
      </c>
      <c r="F998" s="22" t="s">
        <v>1122</v>
      </c>
    </row>
    <row r="999" spans="5:6">
      <c r="E999" s="12" t="s">
        <v>79</v>
      </c>
      <c r="F999" s="22" t="s">
        <v>1123</v>
      </c>
    </row>
    <row r="1000" spans="5:6">
      <c r="E1000" s="12" t="s">
        <v>79</v>
      </c>
      <c r="F1000" s="22" t="s">
        <v>1124</v>
      </c>
    </row>
    <row r="1001" spans="5:6">
      <c r="E1001" s="12" t="s">
        <v>79</v>
      </c>
      <c r="F1001" s="22" t="s">
        <v>1125</v>
      </c>
    </row>
    <row r="1002" spans="5:6">
      <c r="E1002" s="12" t="s">
        <v>79</v>
      </c>
      <c r="F1002" s="22" t="s">
        <v>1126</v>
      </c>
    </row>
    <row r="1003" spans="5:6">
      <c r="E1003" s="12" t="s">
        <v>79</v>
      </c>
      <c r="F1003" s="22" t="s">
        <v>1127</v>
      </c>
    </row>
    <row r="1004" spans="5:6">
      <c r="E1004" s="12" t="s">
        <v>79</v>
      </c>
      <c r="F1004" s="22" t="s">
        <v>1128</v>
      </c>
    </row>
    <row r="1005" spans="5:6">
      <c r="E1005" s="12" t="s">
        <v>79</v>
      </c>
      <c r="F1005" s="22" t="s">
        <v>1129</v>
      </c>
    </row>
    <row r="1006" spans="5:6">
      <c r="E1006" s="12" t="s">
        <v>79</v>
      </c>
      <c r="F1006" s="22" t="s">
        <v>1130</v>
      </c>
    </row>
    <row r="1007" spans="5:6">
      <c r="E1007" s="12" t="s">
        <v>79</v>
      </c>
      <c r="F1007" s="22" t="s">
        <v>1131</v>
      </c>
    </row>
    <row r="1008" spans="5:6">
      <c r="E1008" s="12" t="s">
        <v>79</v>
      </c>
      <c r="F1008" s="22" t="s">
        <v>1132</v>
      </c>
    </row>
    <row r="1009" spans="5:6">
      <c r="E1009" s="12" t="s">
        <v>79</v>
      </c>
      <c r="F1009" s="22" t="s">
        <v>1133</v>
      </c>
    </row>
    <row r="1010" spans="5:6">
      <c r="E1010" s="12" t="s">
        <v>79</v>
      </c>
      <c r="F1010" s="22" t="s">
        <v>1134</v>
      </c>
    </row>
    <row r="1011" spans="5:6">
      <c r="E1011" s="12" t="s">
        <v>79</v>
      </c>
      <c r="F1011" s="22" t="s">
        <v>1135</v>
      </c>
    </row>
    <row r="1012" spans="5:6">
      <c r="E1012" s="12" t="s">
        <v>79</v>
      </c>
      <c r="F1012" s="22" t="s">
        <v>1136</v>
      </c>
    </row>
    <row r="1013" spans="5:6">
      <c r="E1013" s="12" t="s">
        <v>79</v>
      </c>
      <c r="F1013" s="22" t="s">
        <v>1137</v>
      </c>
    </row>
    <row r="1014" spans="5:6">
      <c r="E1014" s="12" t="s">
        <v>79</v>
      </c>
      <c r="F1014" s="22" t="s">
        <v>1138</v>
      </c>
    </row>
    <row r="1015" spans="5:6">
      <c r="E1015" s="12" t="s">
        <v>79</v>
      </c>
      <c r="F1015" s="22" t="s">
        <v>1139</v>
      </c>
    </row>
    <row r="1016" spans="5:6">
      <c r="E1016" s="12" t="s">
        <v>79</v>
      </c>
      <c r="F1016" s="22" t="s">
        <v>1140</v>
      </c>
    </row>
    <row r="1017" spans="5:6">
      <c r="E1017" s="12" t="s">
        <v>79</v>
      </c>
      <c r="F1017" s="22" t="s">
        <v>1141</v>
      </c>
    </row>
    <row r="1018" spans="5:6">
      <c r="E1018" s="12" t="s">
        <v>79</v>
      </c>
      <c r="F1018" s="22" t="s">
        <v>1142</v>
      </c>
    </row>
    <row r="1019" spans="5:6">
      <c r="E1019" s="12" t="s">
        <v>79</v>
      </c>
      <c r="F1019" s="22" t="s">
        <v>1143</v>
      </c>
    </row>
    <row r="1020" spans="5:6">
      <c r="E1020" s="12" t="s">
        <v>79</v>
      </c>
      <c r="F1020" s="22" t="s">
        <v>1144</v>
      </c>
    </row>
    <row r="1021" spans="5:6">
      <c r="E1021" s="12" t="s">
        <v>79</v>
      </c>
      <c r="F1021" s="22" t="s">
        <v>1145</v>
      </c>
    </row>
    <row r="1022" spans="5:6">
      <c r="E1022" s="12" t="s">
        <v>79</v>
      </c>
      <c r="F1022" s="22" t="s">
        <v>1146</v>
      </c>
    </row>
    <row r="1023" spans="5:6">
      <c r="E1023" s="12" t="s">
        <v>79</v>
      </c>
      <c r="F1023" s="22" t="s">
        <v>1147</v>
      </c>
    </row>
    <row r="1024" spans="5:6">
      <c r="E1024" s="12" t="s">
        <v>79</v>
      </c>
      <c r="F1024" s="22" t="s">
        <v>1148</v>
      </c>
    </row>
    <row r="1025" spans="5:6">
      <c r="E1025" s="12" t="s">
        <v>79</v>
      </c>
      <c r="F1025" s="22" t="s">
        <v>1149</v>
      </c>
    </row>
    <row r="1026" spans="5:6">
      <c r="E1026" s="12" t="s">
        <v>79</v>
      </c>
      <c r="F1026" s="22" t="s">
        <v>1150</v>
      </c>
    </row>
    <row r="1027" spans="5:6">
      <c r="E1027" s="12" t="s">
        <v>79</v>
      </c>
      <c r="F1027" s="22" t="s">
        <v>1151</v>
      </c>
    </row>
    <row r="1028" spans="5:6">
      <c r="E1028" s="12" t="s">
        <v>79</v>
      </c>
      <c r="F1028" s="22" t="s">
        <v>1152</v>
      </c>
    </row>
    <row r="1029" spans="5:6">
      <c r="E1029" s="12" t="s">
        <v>79</v>
      </c>
      <c r="F1029" s="22" t="s">
        <v>1153</v>
      </c>
    </row>
    <row r="1030" spans="5:6">
      <c r="E1030" s="12" t="s">
        <v>79</v>
      </c>
      <c r="F1030" s="22" t="s">
        <v>1154</v>
      </c>
    </row>
    <row r="1031" spans="5:6">
      <c r="E1031" s="12" t="s">
        <v>79</v>
      </c>
      <c r="F1031" s="22" t="s">
        <v>1155</v>
      </c>
    </row>
    <row r="1032" spans="5:6">
      <c r="E1032" s="12" t="s">
        <v>79</v>
      </c>
      <c r="F1032" s="22" t="s">
        <v>1156</v>
      </c>
    </row>
    <row r="1033" spans="5:6">
      <c r="E1033" s="12" t="s">
        <v>79</v>
      </c>
      <c r="F1033" s="22" t="s">
        <v>1157</v>
      </c>
    </row>
    <row r="1034" spans="5:6">
      <c r="E1034" s="12" t="s">
        <v>79</v>
      </c>
      <c r="F1034" s="22" t="s">
        <v>1158</v>
      </c>
    </row>
    <row r="1035" spans="5:6">
      <c r="E1035" s="12" t="s">
        <v>79</v>
      </c>
      <c r="F1035" s="22" t="s">
        <v>1159</v>
      </c>
    </row>
    <row r="1036" spans="5:6">
      <c r="E1036" s="12" t="s">
        <v>79</v>
      </c>
      <c r="F1036" s="22" t="s">
        <v>1160</v>
      </c>
    </row>
    <row r="1037" spans="5:6">
      <c r="E1037" s="12" t="s">
        <v>79</v>
      </c>
      <c r="F1037" s="22" t="s">
        <v>1161</v>
      </c>
    </row>
    <row r="1038" spans="5:6">
      <c r="E1038" s="12" t="s">
        <v>79</v>
      </c>
      <c r="F1038" s="22" t="s">
        <v>1162</v>
      </c>
    </row>
    <row r="1039" spans="5:6">
      <c r="E1039" s="12" t="s">
        <v>79</v>
      </c>
      <c r="F1039" s="22" t="s">
        <v>1163</v>
      </c>
    </row>
    <row r="1040" spans="5:6">
      <c r="E1040" s="12" t="s">
        <v>79</v>
      </c>
      <c r="F1040" s="22" t="s">
        <v>1164</v>
      </c>
    </row>
    <row r="1041" spans="5:6">
      <c r="E1041" s="12" t="s">
        <v>79</v>
      </c>
      <c r="F1041" s="22" t="s">
        <v>939</v>
      </c>
    </row>
    <row r="1042" spans="5:6">
      <c r="E1042" s="12" t="s">
        <v>79</v>
      </c>
      <c r="F1042" s="22" t="s">
        <v>1165</v>
      </c>
    </row>
    <row r="1043" spans="5:6">
      <c r="E1043" s="12" t="s">
        <v>79</v>
      </c>
      <c r="F1043" s="22" t="s">
        <v>1166</v>
      </c>
    </row>
    <row r="1044" spans="5:6">
      <c r="E1044" s="12" t="s">
        <v>79</v>
      </c>
      <c r="F1044" s="22" t="s">
        <v>1167</v>
      </c>
    </row>
    <row r="1045" spans="5:6">
      <c r="E1045" s="12" t="s">
        <v>79</v>
      </c>
      <c r="F1045" s="22" t="s">
        <v>1168</v>
      </c>
    </row>
    <row r="1046" spans="5:6">
      <c r="E1046" s="12" t="s">
        <v>79</v>
      </c>
      <c r="F1046" s="22" t="s">
        <v>1169</v>
      </c>
    </row>
    <row r="1047" spans="5:6">
      <c r="E1047" s="12" t="s">
        <v>80</v>
      </c>
      <c r="F1047" s="22" t="s">
        <v>1170</v>
      </c>
    </row>
    <row r="1048" spans="5:6">
      <c r="E1048" s="12" t="s">
        <v>80</v>
      </c>
      <c r="F1048" s="22" t="s">
        <v>1171</v>
      </c>
    </row>
    <row r="1049" spans="5:6">
      <c r="E1049" s="12" t="s">
        <v>80</v>
      </c>
      <c r="F1049" s="22" t="s">
        <v>1172</v>
      </c>
    </row>
    <row r="1050" spans="5:6">
      <c r="E1050" s="12" t="s">
        <v>80</v>
      </c>
      <c r="F1050" s="22" t="s">
        <v>1173</v>
      </c>
    </row>
    <row r="1051" spans="5:6">
      <c r="E1051" s="12" t="s">
        <v>80</v>
      </c>
      <c r="F1051" s="22" t="s">
        <v>1174</v>
      </c>
    </row>
    <row r="1052" spans="5:6">
      <c r="E1052" s="12" t="s">
        <v>80</v>
      </c>
      <c r="F1052" s="22" t="s">
        <v>1175</v>
      </c>
    </row>
    <row r="1053" spans="5:6">
      <c r="E1053" s="12" t="s">
        <v>80</v>
      </c>
      <c r="F1053" s="22" t="s">
        <v>1176</v>
      </c>
    </row>
    <row r="1054" spans="5:6">
      <c r="E1054" s="12" t="s">
        <v>80</v>
      </c>
      <c r="F1054" s="22" t="s">
        <v>1177</v>
      </c>
    </row>
    <row r="1055" spans="5:6">
      <c r="E1055" s="12" t="s">
        <v>80</v>
      </c>
      <c r="F1055" s="22" t="s">
        <v>1178</v>
      </c>
    </row>
    <row r="1056" spans="5:6">
      <c r="E1056" s="12" t="s">
        <v>80</v>
      </c>
      <c r="F1056" s="22" t="s">
        <v>1179</v>
      </c>
    </row>
    <row r="1057" spans="5:6">
      <c r="E1057" s="12" t="s">
        <v>80</v>
      </c>
      <c r="F1057" s="22" t="s">
        <v>1180</v>
      </c>
    </row>
    <row r="1058" spans="5:6">
      <c r="E1058" s="12" t="s">
        <v>80</v>
      </c>
      <c r="F1058" s="22" t="s">
        <v>1181</v>
      </c>
    </row>
    <row r="1059" spans="5:6">
      <c r="E1059" s="12" t="s">
        <v>80</v>
      </c>
      <c r="F1059" s="22" t="s">
        <v>1182</v>
      </c>
    </row>
    <row r="1060" spans="5:6">
      <c r="E1060" s="12" t="s">
        <v>80</v>
      </c>
      <c r="F1060" s="22" t="s">
        <v>1183</v>
      </c>
    </row>
    <row r="1061" spans="5:6">
      <c r="E1061" s="12" t="s">
        <v>80</v>
      </c>
      <c r="F1061" s="22" t="s">
        <v>1184</v>
      </c>
    </row>
    <row r="1062" spans="5:6">
      <c r="E1062" s="12" t="s">
        <v>80</v>
      </c>
      <c r="F1062" s="22" t="s">
        <v>1185</v>
      </c>
    </row>
    <row r="1063" spans="5:6">
      <c r="E1063" s="12" t="s">
        <v>80</v>
      </c>
      <c r="F1063" s="22" t="s">
        <v>1186</v>
      </c>
    </row>
    <row r="1064" spans="5:6">
      <c r="E1064" s="12" t="s">
        <v>80</v>
      </c>
      <c r="F1064" s="22" t="s">
        <v>475</v>
      </c>
    </row>
    <row r="1065" spans="5:6">
      <c r="E1065" s="12" t="s">
        <v>80</v>
      </c>
      <c r="F1065" s="22" t="s">
        <v>1187</v>
      </c>
    </row>
    <row r="1066" spans="5:6">
      <c r="E1066" s="12" t="s">
        <v>80</v>
      </c>
      <c r="F1066" s="22" t="s">
        <v>1188</v>
      </c>
    </row>
    <row r="1067" spans="5:6">
      <c r="E1067" s="12" t="s">
        <v>80</v>
      </c>
      <c r="F1067" s="22" t="s">
        <v>649</v>
      </c>
    </row>
    <row r="1068" spans="5:6">
      <c r="E1068" s="12" t="s">
        <v>80</v>
      </c>
      <c r="F1068" s="22" t="s">
        <v>1189</v>
      </c>
    </row>
    <row r="1069" spans="5:6">
      <c r="E1069" s="12" t="s">
        <v>80</v>
      </c>
      <c r="F1069" s="22" t="s">
        <v>1190</v>
      </c>
    </row>
    <row r="1070" spans="5:6">
      <c r="E1070" s="12" t="s">
        <v>80</v>
      </c>
      <c r="F1070" s="22" t="s">
        <v>1191</v>
      </c>
    </row>
    <row r="1071" spans="5:6">
      <c r="E1071" s="12" t="s">
        <v>80</v>
      </c>
      <c r="F1071" s="22" t="s">
        <v>1192</v>
      </c>
    </row>
    <row r="1072" spans="5:6">
      <c r="E1072" s="12" t="s">
        <v>80</v>
      </c>
      <c r="F1072" s="22" t="s">
        <v>1193</v>
      </c>
    </row>
    <row r="1073" spans="5:6">
      <c r="E1073" s="12" t="s">
        <v>80</v>
      </c>
      <c r="F1073" s="22" t="s">
        <v>1194</v>
      </c>
    </row>
    <row r="1074" spans="5:6">
      <c r="E1074" s="12" t="s">
        <v>80</v>
      </c>
      <c r="F1074" s="22" t="s">
        <v>1195</v>
      </c>
    </row>
    <row r="1075" spans="5:6">
      <c r="E1075" s="12" t="s">
        <v>80</v>
      </c>
      <c r="F1075" s="22" t="s">
        <v>1196</v>
      </c>
    </row>
    <row r="1076" spans="5:6">
      <c r="E1076" s="12" t="s">
        <v>81</v>
      </c>
      <c r="F1076" s="22" t="s">
        <v>1197</v>
      </c>
    </row>
    <row r="1077" spans="5:6">
      <c r="E1077" s="12" t="s">
        <v>81</v>
      </c>
      <c r="F1077" s="22" t="s">
        <v>1198</v>
      </c>
    </row>
    <row r="1078" spans="5:6">
      <c r="E1078" s="12" t="s">
        <v>81</v>
      </c>
      <c r="F1078" s="22" t="s">
        <v>1199</v>
      </c>
    </row>
    <row r="1079" spans="5:6">
      <c r="E1079" s="12" t="s">
        <v>81</v>
      </c>
      <c r="F1079" s="22" t="s">
        <v>1200</v>
      </c>
    </row>
    <row r="1080" spans="5:6">
      <c r="E1080" s="12" t="s">
        <v>81</v>
      </c>
      <c r="F1080" s="22" t="s">
        <v>1201</v>
      </c>
    </row>
    <row r="1081" spans="5:6">
      <c r="E1081" s="12" t="s">
        <v>81</v>
      </c>
      <c r="F1081" s="22" t="s">
        <v>1202</v>
      </c>
    </row>
    <row r="1082" spans="5:6">
      <c r="E1082" s="12" t="s">
        <v>81</v>
      </c>
      <c r="F1082" s="22" t="s">
        <v>1203</v>
      </c>
    </row>
    <row r="1083" spans="5:6">
      <c r="E1083" s="12" t="s">
        <v>81</v>
      </c>
      <c r="F1083" s="22" t="s">
        <v>1204</v>
      </c>
    </row>
    <row r="1084" spans="5:6">
      <c r="E1084" s="12" t="s">
        <v>81</v>
      </c>
      <c r="F1084" s="22" t="s">
        <v>1205</v>
      </c>
    </row>
    <row r="1085" spans="5:6">
      <c r="E1085" s="12" t="s">
        <v>81</v>
      </c>
      <c r="F1085" s="22" t="s">
        <v>1206</v>
      </c>
    </row>
    <row r="1086" spans="5:6">
      <c r="E1086" s="12" t="s">
        <v>81</v>
      </c>
      <c r="F1086" s="22" t="s">
        <v>1207</v>
      </c>
    </row>
    <row r="1087" spans="5:6">
      <c r="E1087" s="12" t="s">
        <v>81</v>
      </c>
      <c r="F1087" s="22" t="s">
        <v>1208</v>
      </c>
    </row>
    <row r="1088" spans="5:6">
      <c r="E1088" s="12" t="s">
        <v>81</v>
      </c>
      <c r="F1088" s="22" t="s">
        <v>1209</v>
      </c>
    </row>
    <row r="1089" spans="5:6">
      <c r="E1089" s="12" t="s">
        <v>81</v>
      </c>
      <c r="F1089" s="22" t="s">
        <v>1210</v>
      </c>
    </row>
    <row r="1090" spans="5:6">
      <c r="E1090" s="12" t="s">
        <v>81</v>
      </c>
      <c r="F1090" s="22" t="s">
        <v>1211</v>
      </c>
    </row>
    <row r="1091" spans="5:6">
      <c r="E1091" s="12" t="s">
        <v>81</v>
      </c>
      <c r="F1091" s="22" t="s">
        <v>1212</v>
      </c>
    </row>
    <row r="1092" spans="5:6">
      <c r="E1092" s="12" t="s">
        <v>81</v>
      </c>
      <c r="F1092" s="22" t="s">
        <v>1213</v>
      </c>
    </row>
    <row r="1093" spans="5:6">
      <c r="E1093" s="12" t="s">
        <v>81</v>
      </c>
      <c r="F1093" s="22" t="s">
        <v>1214</v>
      </c>
    </row>
    <row r="1094" spans="5:6">
      <c r="E1094" s="12" t="s">
        <v>81</v>
      </c>
      <c r="F1094" s="22" t="s">
        <v>1215</v>
      </c>
    </row>
    <row r="1095" spans="5:6">
      <c r="E1095" s="12" t="s">
        <v>82</v>
      </c>
      <c r="F1095" s="22" t="s">
        <v>1216</v>
      </c>
    </row>
    <row r="1096" spans="5:6">
      <c r="E1096" s="12" t="s">
        <v>82</v>
      </c>
      <c r="F1096" s="22" t="s">
        <v>1217</v>
      </c>
    </row>
    <row r="1097" spans="5:6">
      <c r="E1097" s="12" t="s">
        <v>82</v>
      </c>
      <c r="F1097" s="22" t="s">
        <v>1218</v>
      </c>
    </row>
    <row r="1098" spans="5:6">
      <c r="E1098" s="12" t="s">
        <v>82</v>
      </c>
      <c r="F1098" s="22" t="s">
        <v>1219</v>
      </c>
    </row>
    <row r="1099" spans="5:6">
      <c r="E1099" s="12" t="s">
        <v>82</v>
      </c>
      <c r="F1099" s="22" t="s">
        <v>1220</v>
      </c>
    </row>
    <row r="1100" spans="5:6">
      <c r="E1100" s="12" t="s">
        <v>82</v>
      </c>
      <c r="F1100" s="22" t="s">
        <v>1221</v>
      </c>
    </row>
    <row r="1101" spans="5:6">
      <c r="E1101" s="12" t="s">
        <v>82</v>
      </c>
      <c r="F1101" s="22" t="s">
        <v>1222</v>
      </c>
    </row>
    <row r="1102" spans="5:6">
      <c r="E1102" s="12" t="s">
        <v>82</v>
      </c>
      <c r="F1102" s="22" t="s">
        <v>1223</v>
      </c>
    </row>
    <row r="1103" spans="5:6">
      <c r="E1103" s="12" t="s">
        <v>82</v>
      </c>
      <c r="F1103" s="22" t="s">
        <v>1224</v>
      </c>
    </row>
    <row r="1104" spans="5:6">
      <c r="E1104" s="12" t="s">
        <v>82</v>
      </c>
      <c r="F1104" s="22" t="s">
        <v>1225</v>
      </c>
    </row>
    <row r="1105" spans="5:6">
      <c r="E1105" s="12" t="s">
        <v>82</v>
      </c>
      <c r="F1105" s="22" t="s">
        <v>1226</v>
      </c>
    </row>
    <row r="1106" spans="5:6">
      <c r="E1106" s="12" t="s">
        <v>82</v>
      </c>
      <c r="F1106" s="22" t="s">
        <v>1227</v>
      </c>
    </row>
    <row r="1107" spans="5:6">
      <c r="E1107" s="12" t="s">
        <v>82</v>
      </c>
      <c r="F1107" s="22" t="s">
        <v>1228</v>
      </c>
    </row>
    <row r="1108" spans="5:6">
      <c r="E1108" s="12" t="s">
        <v>82</v>
      </c>
      <c r="F1108" s="22" t="s">
        <v>1229</v>
      </c>
    </row>
    <row r="1109" spans="5:6">
      <c r="E1109" s="12" t="s">
        <v>82</v>
      </c>
      <c r="F1109" s="22" t="s">
        <v>1230</v>
      </c>
    </row>
    <row r="1110" spans="5:6">
      <c r="E1110" s="12" t="s">
        <v>82</v>
      </c>
      <c r="F1110" s="22" t="s">
        <v>1231</v>
      </c>
    </row>
    <row r="1111" spans="5:6">
      <c r="E1111" s="12" t="s">
        <v>82</v>
      </c>
      <c r="F1111" s="22" t="s">
        <v>1232</v>
      </c>
    </row>
    <row r="1112" spans="5:6">
      <c r="E1112" s="12" t="s">
        <v>82</v>
      </c>
      <c r="F1112" s="22" t="s">
        <v>1233</v>
      </c>
    </row>
    <row r="1113" spans="5:6">
      <c r="E1113" s="12" t="s">
        <v>82</v>
      </c>
      <c r="F1113" s="22" t="s">
        <v>1234</v>
      </c>
    </row>
    <row r="1114" spans="5:6">
      <c r="E1114" s="12" t="s">
        <v>82</v>
      </c>
      <c r="F1114" s="22" t="s">
        <v>1235</v>
      </c>
    </row>
    <row r="1115" spans="5:6">
      <c r="E1115" s="12" t="s">
        <v>82</v>
      </c>
      <c r="F1115" s="22" t="s">
        <v>1236</v>
      </c>
    </row>
    <row r="1116" spans="5:6">
      <c r="E1116" s="12" t="s">
        <v>82</v>
      </c>
      <c r="F1116" s="22" t="s">
        <v>1237</v>
      </c>
    </row>
    <row r="1117" spans="5:6">
      <c r="E1117" s="12" t="s">
        <v>82</v>
      </c>
      <c r="F1117" s="22" t="s">
        <v>1238</v>
      </c>
    </row>
    <row r="1118" spans="5:6">
      <c r="E1118" s="12" t="s">
        <v>82</v>
      </c>
      <c r="F1118" s="22" t="s">
        <v>1239</v>
      </c>
    </row>
    <row r="1119" spans="5:6">
      <c r="E1119" s="12" t="s">
        <v>82</v>
      </c>
      <c r="F1119" s="22" t="s">
        <v>1240</v>
      </c>
    </row>
    <row r="1120" spans="5:6">
      <c r="E1120" s="12" t="s">
        <v>82</v>
      </c>
      <c r="F1120" s="22" t="s">
        <v>1241</v>
      </c>
    </row>
    <row r="1121" spans="5:6">
      <c r="E1121" s="12" t="s">
        <v>83</v>
      </c>
      <c r="F1121" s="22" t="s">
        <v>1242</v>
      </c>
    </row>
    <row r="1122" spans="5:6">
      <c r="E1122" s="12" t="s">
        <v>83</v>
      </c>
      <c r="F1122" s="22" t="s">
        <v>1243</v>
      </c>
    </row>
    <row r="1123" spans="5:6">
      <c r="E1123" s="12" t="s">
        <v>83</v>
      </c>
      <c r="F1123" s="22" t="s">
        <v>1244</v>
      </c>
    </row>
    <row r="1124" spans="5:6">
      <c r="E1124" s="12" t="s">
        <v>83</v>
      </c>
      <c r="F1124" s="22" t="s">
        <v>1245</v>
      </c>
    </row>
    <row r="1125" spans="5:6">
      <c r="E1125" s="12" t="s">
        <v>83</v>
      </c>
      <c r="F1125" s="22" t="s">
        <v>1246</v>
      </c>
    </row>
    <row r="1126" spans="5:6">
      <c r="E1126" s="12" t="s">
        <v>83</v>
      </c>
      <c r="F1126" s="22" t="s">
        <v>1247</v>
      </c>
    </row>
    <row r="1127" spans="5:6">
      <c r="E1127" s="12" t="s">
        <v>83</v>
      </c>
      <c r="F1127" s="22" t="s">
        <v>1248</v>
      </c>
    </row>
    <row r="1128" spans="5:6">
      <c r="E1128" s="12" t="s">
        <v>83</v>
      </c>
      <c r="F1128" s="22" t="s">
        <v>1249</v>
      </c>
    </row>
    <row r="1129" spans="5:6">
      <c r="E1129" s="12" t="s">
        <v>83</v>
      </c>
      <c r="F1129" s="22" t="s">
        <v>1250</v>
      </c>
    </row>
    <row r="1130" spans="5:6">
      <c r="E1130" s="12" t="s">
        <v>83</v>
      </c>
      <c r="F1130" s="22" t="s">
        <v>1251</v>
      </c>
    </row>
    <row r="1131" spans="5:6">
      <c r="E1131" s="12" t="s">
        <v>83</v>
      </c>
      <c r="F1131" s="22" t="s">
        <v>1252</v>
      </c>
    </row>
    <row r="1132" spans="5:6">
      <c r="E1132" s="12" t="s">
        <v>83</v>
      </c>
      <c r="F1132" s="22" t="s">
        <v>1253</v>
      </c>
    </row>
    <row r="1133" spans="5:6">
      <c r="E1133" s="12" t="s">
        <v>83</v>
      </c>
      <c r="F1133" s="22" t="s">
        <v>1254</v>
      </c>
    </row>
    <row r="1134" spans="5:6">
      <c r="E1134" s="12" t="s">
        <v>83</v>
      </c>
      <c r="F1134" s="22" t="s">
        <v>1255</v>
      </c>
    </row>
    <row r="1135" spans="5:6">
      <c r="E1135" s="12" t="s">
        <v>83</v>
      </c>
      <c r="F1135" s="22" t="s">
        <v>1256</v>
      </c>
    </row>
    <row r="1136" spans="5:6">
      <c r="E1136" s="12" t="s">
        <v>83</v>
      </c>
      <c r="F1136" s="22" t="s">
        <v>1257</v>
      </c>
    </row>
    <row r="1137" spans="5:6">
      <c r="E1137" s="12" t="s">
        <v>83</v>
      </c>
      <c r="F1137" s="22" t="s">
        <v>1258</v>
      </c>
    </row>
    <row r="1138" spans="5:6">
      <c r="E1138" s="12" t="s">
        <v>83</v>
      </c>
      <c r="F1138" s="22" t="s">
        <v>1259</v>
      </c>
    </row>
    <row r="1139" spans="5:6">
      <c r="E1139" s="12" t="s">
        <v>83</v>
      </c>
      <c r="F1139" s="22" t="s">
        <v>1260</v>
      </c>
    </row>
    <row r="1140" spans="5:6">
      <c r="E1140" s="12" t="s">
        <v>83</v>
      </c>
      <c r="F1140" s="22" t="s">
        <v>1261</v>
      </c>
    </row>
    <row r="1141" spans="5:6">
      <c r="E1141" s="12" t="s">
        <v>83</v>
      </c>
      <c r="F1141" s="22" t="s">
        <v>1262</v>
      </c>
    </row>
    <row r="1142" spans="5:6">
      <c r="E1142" s="12" t="s">
        <v>83</v>
      </c>
      <c r="F1142" s="22" t="s">
        <v>1263</v>
      </c>
    </row>
    <row r="1143" spans="5:6">
      <c r="E1143" s="12" t="s">
        <v>83</v>
      </c>
      <c r="F1143" s="22" t="s">
        <v>1264</v>
      </c>
    </row>
    <row r="1144" spans="5:6">
      <c r="E1144" s="12" t="s">
        <v>83</v>
      </c>
      <c r="F1144" s="22" t="s">
        <v>1265</v>
      </c>
    </row>
    <row r="1145" spans="5:6">
      <c r="E1145" s="12" t="s">
        <v>83</v>
      </c>
      <c r="F1145" s="22" t="s">
        <v>1266</v>
      </c>
    </row>
    <row r="1146" spans="5:6">
      <c r="E1146" s="12" t="s">
        <v>83</v>
      </c>
      <c r="F1146" s="22" t="s">
        <v>1267</v>
      </c>
    </row>
    <row r="1147" spans="5:6">
      <c r="E1147" s="12" t="s">
        <v>83</v>
      </c>
      <c r="F1147" s="22" t="s">
        <v>1268</v>
      </c>
    </row>
    <row r="1148" spans="5:6">
      <c r="E1148" s="12" t="s">
        <v>83</v>
      </c>
      <c r="F1148" s="22" t="s">
        <v>1269</v>
      </c>
    </row>
    <row r="1149" spans="5:6">
      <c r="E1149" s="12" t="s">
        <v>83</v>
      </c>
      <c r="F1149" s="22" t="s">
        <v>1270</v>
      </c>
    </row>
    <row r="1150" spans="5:6">
      <c r="E1150" s="12" t="s">
        <v>83</v>
      </c>
      <c r="F1150" s="22" t="s">
        <v>1271</v>
      </c>
    </row>
    <row r="1151" spans="5:6">
      <c r="E1151" s="12" t="s">
        <v>83</v>
      </c>
      <c r="F1151" s="22" t="s">
        <v>1272</v>
      </c>
    </row>
    <row r="1152" spans="5:6">
      <c r="E1152" s="12" t="s">
        <v>83</v>
      </c>
      <c r="F1152" s="22" t="s">
        <v>1273</v>
      </c>
    </row>
    <row r="1153" spans="5:6">
      <c r="E1153" s="12" t="s">
        <v>83</v>
      </c>
      <c r="F1153" s="22" t="s">
        <v>1274</v>
      </c>
    </row>
    <row r="1154" spans="5:6">
      <c r="E1154" s="12" t="s">
        <v>83</v>
      </c>
      <c r="F1154" s="22" t="s">
        <v>1275</v>
      </c>
    </row>
    <row r="1155" spans="5:6">
      <c r="E1155" s="12" t="s">
        <v>83</v>
      </c>
      <c r="F1155" s="22" t="s">
        <v>1276</v>
      </c>
    </row>
    <row r="1156" spans="5:6">
      <c r="E1156" s="12" t="s">
        <v>83</v>
      </c>
      <c r="F1156" s="22" t="s">
        <v>1277</v>
      </c>
    </row>
    <row r="1157" spans="5:6">
      <c r="E1157" s="12" t="s">
        <v>83</v>
      </c>
      <c r="F1157" s="22" t="s">
        <v>1278</v>
      </c>
    </row>
    <row r="1158" spans="5:6">
      <c r="E1158" s="12" t="s">
        <v>83</v>
      </c>
      <c r="F1158" s="22" t="s">
        <v>1279</v>
      </c>
    </row>
    <row r="1159" spans="5:6">
      <c r="E1159" s="12" t="s">
        <v>83</v>
      </c>
      <c r="F1159" s="22" t="s">
        <v>1280</v>
      </c>
    </row>
    <row r="1160" spans="5:6">
      <c r="E1160" s="12" t="s">
        <v>83</v>
      </c>
      <c r="F1160" s="22" t="s">
        <v>1281</v>
      </c>
    </row>
    <row r="1161" spans="5:6">
      <c r="E1161" s="12" t="s">
        <v>83</v>
      </c>
      <c r="F1161" s="22" t="s">
        <v>1282</v>
      </c>
    </row>
    <row r="1162" spans="5:6">
      <c r="E1162" s="12" t="s">
        <v>83</v>
      </c>
      <c r="F1162" s="22" t="s">
        <v>1283</v>
      </c>
    </row>
    <row r="1163" spans="5:6">
      <c r="E1163" s="12" t="s">
        <v>83</v>
      </c>
      <c r="F1163" s="22" t="s">
        <v>1284</v>
      </c>
    </row>
    <row r="1164" spans="5:6">
      <c r="E1164" s="12" t="s">
        <v>84</v>
      </c>
      <c r="F1164" s="22" t="s">
        <v>1285</v>
      </c>
    </row>
    <row r="1165" spans="5:6">
      <c r="E1165" s="12" t="s">
        <v>84</v>
      </c>
      <c r="F1165" s="22" t="s">
        <v>1286</v>
      </c>
    </row>
    <row r="1166" spans="5:6">
      <c r="E1166" s="12" t="s">
        <v>84</v>
      </c>
      <c r="F1166" s="22" t="s">
        <v>1287</v>
      </c>
    </row>
    <row r="1167" spans="5:6">
      <c r="E1167" s="12" t="s">
        <v>84</v>
      </c>
      <c r="F1167" s="22" t="s">
        <v>1288</v>
      </c>
    </row>
    <row r="1168" spans="5:6">
      <c r="E1168" s="12" t="s">
        <v>84</v>
      </c>
      <c r="F1168" s="22" t="s">
        <v>1289</v>
      </c>
    </row>
    <row r="1169" spans="5:6">
      <c r="E1169" s="12" t="s">
        <v>84</v>
      </c>
      <c r="F1169" s="22" t="s">
        <v>1290</v>
      </c>
    </row>
    <row r="1170" spans="5:6">
      <c r="E1170" s="12" t="s">
        <v>84</v>
      </c>
      <c r="F1170" s="22" t="s">
        <v>1291</v>
      </c>
    </row>
    <row r="1171" spans="5:6">
      <c r="E1171" s="12" t="s">
        <v>84</v>
      </c>
      <c r="F1171" s="22" t="s">
        <v>1292</v>
      </c>
    </row>
    <row r="1172" spans="5:6">
      <c r="E1172" s="12" t="s">
        <v>84</v>
      </c>
      <c r="F1172" s="22" t="s">
        <v>1293</v>
      </c>
    </row>
    <row r="1173" spans="5:6">
      <c r="E1173" s="12" t="s">
        <v>84</v>
      </c>
      <c r="F1173" s="22" t="s">
        <v>1294</v>
      </c>
    </row>
    <row r="1174" spans="5:6">
      <c r="E1174" s="12" t="s">
        <v>84</v>
      </c>
      <c r="F1174" s="22" t="s">
        <v>1295</v>
      </c>
    </row>
    <row r="1175" spans="5:6">
      <c r="E1175" s="12" t="s">
        <v>84</v>
      </c>
      <c r="F1175" s="22" t="s">
        <v>1296</v>
      </c>
    </row>
    <row r="1176" spans="5:6">
      <c r="E1176" s="12" t="s">
        <v>84</v>
      </c>
      <c r="F1176" s="22" t="s">
        <v>1297</v>
      </c>
    </row>
    <row r="1177" spans="5:6">
      <c r="E1177" s="12" t="s">
        <v>84</v>
      </c>
      <c r="F1177" s="22" t="s">
        <v>1298</v>
      </c>
    </row>
    <row r="1178" spans="5:6">
      <c r="E1178" s="12" t="s">
        <v>84</v>
      </c>
      <c r="F1178" s="22" t="s">
        <v>1299</v>
      </c>
    </row>
    <row r="1179" spans="5:6">
      <c r="E1179" s="12" t="s">
        <v>84</v>
      </c>
      <c r="F1179" s="22" t="s">
        <v>1300</v>
      </c>
    </row>
    <row r="1180" spans="5:6">
      <c r="E1180" s="12" t="s">
        <v>84</v>
      </c>
      <c r="F1180" s="22" t="s">
        <v>1301</v>
      </c>
    </row>
    <row r="1181" spans="5:6">
      <c r="E1181" s="12" t="s">
        <v>84</v>
      </c>
      <c r="F1181" s="22" t="s">
        <v>1302</v>
      </c>
    </row>
    <row r="1182" spans="5:6">
      <c r="E1182" s="12" t="s">
        <v>84</v>
      </c>
      <c r="F1182" s="22" t="s">
        <v>1303</v>
      </c>
    </row>
    <row r="1183" spans="5:6">
      <c r="E1183" s="12" t="s">
        <v>84</v>
      </c>
      <c r="F1183" s="22" t="s">
        <v>1304</v>
      </c>
    </row>
    <row r="1184" spans="5:6">
      <c r="E1184" s="12" t="s">
        <v>84</v>
      </c>
      <c r="F1184" s="22" t="s">
        <v>1305</v>
      </c>
    </row>
    <row r="1185" spans="5:6">
      <c r="E1185" s="12" t="s">
        <v>84</v>
      </c>
      <c r="F1185" s="22" t="s">
        <v>1306</v>
      </c>
    </row>
    <row r="1186" spans="5:6">
      <c r="E1186" s="12" t="s">
        <v>84</v>
      </c>
      <c r="F1186" s="22" t="s">
        <v>1307</v>
      </c>
    </row>
    <row r="1187" spans="5:6">
      <c r="E1187" s="12" t="s">
        <v>84</v>
      </c>
      <c r="F1187" s="22" t="s">
        <v>1308</v>
      </c>
    </row>
    <row r="1188" spans="5:6">
      <c r="E1188" s="12" t="s">
        <v>84</v>
      </c>
      <c r="F1188" s="22" t="s">
        <v>1309</v>
      </c>
    </row>
    <row r="1189" spans="5:6">
      <c r="E1189" s="12" t="s">
        <v>84</v>
      </c>
      <c r="F1189" s="22" t="s">
        <v>1310</v>
      </c>
    </row>
    <row r="1190" spans="5:6">
      <c r="E1190" s="12" t="s">
        <v>84</v>
      </c>
      <c r="F1190" s="22" t="s">
        <v>1311</v>
      </c>
    </row>
    <row r="1191" spans="5:6">
      <c r="E1191" s="12" t="s">
        <v>84</v>
      </c>
      <c r="F1191" s="22" t="s">
        <v>1312</v>
      </c>
    </row>
    <row r="1192" spans="5:6">
      <c r="E1192" s="12" t="s">
        <v>84</v>
      </c>
      <c r="F1192" s="22" t="s">
        <v>1313</v>
      </c>
    </row>
    <row r="1193" spans="5:6">
      <c r="E1193" s="12" t="s">
        <v>84</v>
      </c>
      <c r="F1193" s="22" t="s">
        <v>1314</v>
      </c>
    </row>
    <row r="1194" spans="5:6">
      <c r="E1194" s="12" t="s">
        <v>84</v>
      </c>
      <c r="F1194" s="22" t="s">
        <v>1315</v>
      </c>
    </row>
    <row r="1195" spans="5:6">
      <c r="E1195" s="12" t="s">
        <v>84</v>
      </c>
      <c r="F1195" s="22" t="s">
        <v>1316</v>
      </c>
    </row>
    <row r="1196" spans="5:6">
      <c r="E1196" s="12" t="s">
        <v>84</v>
      </c>
      <c r="F1196" s="22" t="s">
        <v>1317</v>
      </c>
    </row>
    <row r="1197" spans="5:6">
      <c r="E1197" s="12" t="s">
        <v>84</v>
      </c>
      <c r="F1197" s="22" t="s">
        <v>1318</v>
      </c>
    </row>
    <row r="1198" spans="5:6">
      <c r="E1198" s="12" t="s">
        <v>84</v>
      </c>
      <c r="F1198" s="22" t="s">
        <v>1319</v>
      </c>
    </row>
    <row r="1199" spans="5:6">
      <c r="E1199" s="12" t="s">
        <v>84</v>
      </c>
      <c r="F1199" s="22" t="s">
        <v>1320</v>
      </c>
    </row>
    <row r="1200" spans="5:6">
      <c r="E1200" s="12" t="s">
        <v>84</v>
      </c>
      <c r="F1200" s="22" t="s">
        <v>1282</v>
      </c>
    </row>
    <row r="1201" spans="5:6">
      <c r="E1201" s="12" t="s">
        <v>84</v>
      </c>
      <c r="F1201" s="22" t="s">
        <v>1321</v>
      </c>
    </row>
    <row r="1202" spans="5:6">
      <c r="E1202" s="12" t="s">
        <v>84</v>
      </c>
      <c r="F1202" s="22" t="s">
        <v>1322</v>
      </c>
    </row>
    <row r="1203" spans="5:6">
      <c r="E1203" s="12" t="s">
        <v>84</v>
      </c>
      <c r="F1203" s="22" t="s">
        <v>1323</v>
      </c>
    </row>
    <row r="1204" spans="5:6">
      <c r="E1204" s="12" t="s">
        <v>84</v>
      </c>
      <c r="F1204" s="22" t="s">
        <v>1324</v>
      </c>
    </row>
    <row r="1205" spans="5:6">
      <c r="E1205" s="12" t="s">
        <v>85</v>
      </c>
      <c r="F1205" s="22" t="s">
        <v>1325</v>
      </c>
    </row>
    <row r="1206" spans="5:6">
      <c r="E1206" s="12" t="s">
        <v>85</v>
      </c>
      <c r="F1206" s="22" t="s">
        <v>1326</v>
      </c>
    </row>
    <row r="1207" spans="5:6">
      <c r="E1207" s="12" t="s">
        <v>85</v>
      </c>
      <c r="F1207" s="22" t="s">
        <v>1327</v>
      </c>
    </row>
    <row r="1208" spans="5:6">
      <c r="E1208" s="12" t="s">
        <v>85</v>
      </c>
      <c r="F1208" s="22" t="s">
        <v>1328</v>
      </c>
    </row>
    <row r="1209" spans="5:6">
      <c r="E1209" s="12" t="s">
        <v>85</v>
      </c>
      <c r="F1209" s="22" t="s">
        <v>1329</v>
      </c>
    </row>
    <row r="1210" spans="5:6">
      <c r="E1210" s="12" t="s">
        <v>85</v>
      </c>
      <c r="F1210" s="22" t="s">
        <v>1330</v>
      </c>
    </row>
    <row r="1211" spans="5:6">
      <c r="E1211" s="12" t="s">
        <v>85</v>
      </c>
      <c r="F1211" s="22" t="s">
        <v>1331</v>
      </c>
    </row>
    <row r="1212" spans="5:6">
      <c r="E1212" s="12" t="s">
        <v>85</v>
      </c>
      <c r="F1212" s="22" t="s">
        <v>1332</v>
      </c>
    </row>
    <row r="1213" spans="5:6">
      <c r="E1213" s="12" t="s">
        <v>85</v>
      </c>
      <c r="F1213" s="22" t="s">
        <v>1333</v>
      </c>
    </row>
    <row r="1214" spans="5:6">
      <c r="E1214" s="12" t="s">
        <v>85</v>
      </c>
      <c r="F1214" s="22" t="s">
        <v>1334</v>
      </c>
    </row>
    <row r="1215" spans="5:6">
      <c r="E1215" s="12" t="s">
        <v>85</v>
      </c>
      <c r="F1215" s="22" t="s">
        <v>1335</v>
      </c>
    </row>
    <row r="1216" spans="5:6">
      <c r="E1216" s="12" t="s">
        <v>85</v>
      </c>
      <c r="F1216" s="22" t="s">
        <v>1336</v>
      </c>
    </row>
    <row r="1217" spans="5:6">
      <c r="E1217" s="12" t="s">
        <v>85</v>
      </c>
      <c r="F1217" s="22" t="s">
        <v>1337</v>
      </c>
    </row>
    <row r="1218" spans="5:6">
      <c r="E1218" s="12" t="s">
        <v>85</v>
      </c>
      <c r="F1218" s="22" t="s">
        <v>1338</v>
      </c>
    </row>
    <row r="1219" spans="5:6">
      <c r="E1219" s="12" t="s">
        <v>85</v>
      </c>
      <c r="F1219" s="22" t="s">
        <v>1339</v>
      </c>
    </row>
    <row r="1220" spans="5:6">
      <c r="E1220" s="12" t="s">
        <v>85</v>
      </c>
      <c r="F1220" s="22" t="s">
        <v>1340</v>
      </c>
    </row>
    <row r="1221" spans="5:6">
      <c r="E1221" s="12" t="s">
        <v>85</v>
      </c>
      <c r="F1221" s="22" t="s">
        <v>1341</v>
      </c>
    </row>
    <row r="1222" spans="5:6">
      <c r="E1222" s="12" t="s">
        <v>85</v>
      </c>
      <c r="F1222" s="22" t="s">
        <v>486</v>
      </c>
    </row>
    <row r="1223" spans="5:6">
      <c r="E1223" s="12" t="s">
        <v>85</v>
      </c>
      <c r="F1223" s="22" t="s">
        <v>1342</v>
      </c>
    </row>
    <row r="1224" spans="5:6">
      <c r="E1224" s="12" t="s">
        <v>85</v>
      </c>
      <c r="F1224" s="22" t="s">
        <v>1343</v>
      </c>
    </row>
    <row r="1225" spans="5:6">
      <c r="E1225" s="12" t="s">
        <v>85</v>
      </c>
      <c r="F1225" s="22" t="s">
        <v>1344</v>
      </c>
    </row>
    <row r="1226" spans="5:6">
      <c r="E1226" s="12" t="s">
        <v>85</v>
      </c>
      <c r="F1226" s="22" t="s">
        <v>1345</v>
      </c>
    </row>
    <row r="1227" spans="5:6">
      <c r="E1227" s="12" t="s">
        <v>85</v>
      </c>
      <c r="F1227" s="22" t="s">
        <v>1346</v>
      </c>
    </row>
    <row r="1228" spans="5:6">
      <c r="E1228" s="12" t="s">
        <v>85</v>
      </c>
      <c r="F1228" s="22" t="s">
        <v>1347</v>
      </c>
    </row>
    <row r="1229" spans="5:6">
      <c r="E1229" s="12" t="s">
        <v>85</v>
      </c>
      <c r="F1229" s="22" t="s">
        <v>1348</v>
      </c>
    </row>
    <row r="1230" spans="5:6">
      <c r="E1230" s="12" t="s">
        <v>85</v>
      </c>
      <c r="F1230" s="22" t="s">
        <v>1349</v>
      </c>
    </row>
    <row r="1231" spans="5:6">
      <c r="E1231" s="12" t="s">
        <v>85</v>
      </c>
      <c r="F1231" s="22" t="s">
        <v>1350</v>
      </c>
    </row>
    <row r="1232" spans="5:6">
      <c r="E1232" s="12" t="s">
        <v>85</v>
      </c>
      <c r="F1232" s="22" t="s">
        <v>1351</v>
      </c>
    </row>
    <row r="1233" spans="5:6">
      <c r="E1233" s="12" t="s">
        <v>85</v>
      </c>
      <c r="F1233" s="22" t="s">
        <v>1352</v>
      </c>
    </row>
    <row r="1234" spans="5:6">
      <c r="E1234" s="12" t="s">
        <v>85</v>
      </c>
      <c r="F1234" s="22" t="s">
        <v>1353</v>
      </c>
    </row>
    <row r="1235" spans="5:6">
      <c r="E1235" s="12" t="s">
        <v>85</v>
      </c>
      <c r="F1235" s="22" t="s">
        <v>1354</v>
      </c>
    </row>
    <row r="1236" spans="5:6">
      <c r="E1236" s="12" t="s">
        <v>85</v>
      </c>
      <c r="F1236" s="22" t="s">
        <v>1355</v>
      </c>
    </row>
    <row r="1237" spans="5:6">
      <c r="E1237" s="12" t="s">
        <v>85</v>
      </c>
      <c r="F1237" s="22" t="s">
        <v>1356</v>
      </c>
    </row>
    <row r="1238" spans="5:6">
      <c r="E1238" s="12" t="s">
        <v>85</v>
      </c>
      <c r="F1238" s="22" t="s">
        <v>1357</v>
      </c>
    </row>
    <row r="1239" spans="5:6">
      <c r="E1239" s="12" t="s">
        <v>85</v>
      </c>
      <c r="F1239" s="22" t="s">
        <v>1358</v>
      </c>
    </row>
    <row r="1240" spans="5:6">
      <c r="E1240" s="12" t="s">
        <v>85</v>
      </c>
      <c r="F1240" s="22" t="s">
        <v>1359</v>
      </c>
    </row>
    <row r="1241" spans="5:6">
      <c r="E1241" s="12" t="s">
        <v>85</v>
      </c>
      <c r="F1241" s="22" t="s">
        <v>1360</v>
      </c>
    </row>
    <row r="1242" spans="5:6">
      <c r="E1242" s="12" t="s">
        <v>85</v>
      </c>
      <c r="F1242" s="22" t="s">
        <v>989</v>
      </c>
    </row>
    <row r="1243" spans="5:6">
      <c r="E1243" s="12" t="s">
        <v>85</v>
      </c>
      <c r="F1243" s="22" t="s">
        <v>1361</v>
      </c>
    </row>
    <row r="1244" spans="5:6">
      <c r="E1244" s="12" t="s">
        <v>86</v>
      </c>
      <c r="F1244" s="22" t="s">
        <v>1362</v>
      </c>
    </row>
    <row r="1245" spans="5:6">
      <c r="E1245" s="12" t="s">
        <v>86</v>
      </c>
      <c r="F1245" s="22" t="s">
        <v>1363</v>
      </c>
    </row>
    <row r="1246" spans="5:6">
      <c r="E1246" s="12" t="s">
        <v>86</v>
      </c>
      <c r="F1246" s="22" t="s">
        <v>1364</v>
      </c>
    </row>
    <row r="1247" spans="5:6">
      <c r="E1247" s="12" t="s">
        <v>86</v>
      </c>
      <c r="F1247" s="22" t="s">
        <v>1365</v>
      </c>
    </row>
    <row r="1248" spans="5:6">
      <c r="E1248" s="12" t="s">
        <v>86</v>
      </c>
      <c r="F1248" s="22" t="s">
        <v>1366</v>
      </c>
    </row>
    <row r="1249" spans="5:6">
      <c r="E1249" s="12" t="s">
        <v>86</v>
      </c>
      <c r="F1249" s="22" t="s">
        <v>1367</v>
      </c>
    </row>
    <row r="1250" spans="5:6">
      <c r="E1250" s="12" t="s">
        <v>86</v>
      </c>
      <c r="F1250" s="22" t="s">
        <v>1368</v>
      </c>
    </row>
    <row r="1251" spans="5:6">
      <c r="E1251" s="12" t="s">
        <v>86</v>
      </c>
      <c r="F1251" s="22" t="s">
        <v>1369</v>
      </c>
    </row>
    <row r="1252" spans="5:6">
      <c r="E1252" s="12" t="s">
        <v>86</v>
      </c>
      <c r="F1252" s="22" t="s">
        <v>1370</v>
      </c>
    </row>
    <row r="1253" spans="5:6">
      <c r="E1253" s="12" t="s">
        <v>86</v>
      </c>
      <c r="F1253" s="22" t="s">
        <v>1371</v>
      </c>
    </row>
    <row r="1254" spans="5:6">
      <c r="E1254" s="12" t="s">
        <v>86</v>
      </c>
      <c r="F1254" s="22" t="s">
        <v>1372</v>
      </c>
    </row>
    <row r="1255" spans="5:6">
      <c r="E1255" s="12" t="s">
        <v>86</v>
      </c>
      <c r="F1255" s="22" t="s">
        <v>1373</v>
      </c>
    </row>
    <row r="1256" spans="5:6">
      <c r="E1256" s="12" t="s">
        <v>86</v>
      </c>
      <c r="F1256" s="22" t="s">
        <v>1374</v>
      </c>
    </row>
    <row r="1257" spans="5:6">
      <c r="E1257" s="12" t="s">
        <v>86</v>
      </c>
      <c r="F1257" s="22" t="s">
        <v>1375</v>
      </c>
    </row>
    <row r="1258" spans="5:6">
      <c r="E1258" s="12" t="s">
        <v>86</v>
      </c>
      <c r="F1258" s="22" t="s">
        <v>1376</v>
      </c>
    </row>
    <row r="1259" spans="5:6">
      <c r="E1259" s="12" t="s">
        <v>86</v>
      </c>
      <c r="F1259" s="22" t="s">
        <v>1377</v>
      </c>
    </row>
    <row r="1260" spans="5:6">
      <c r="E1260" s="12" t="s">
        <v>86</v>
      </c>
      <c r="F1260" s="22" t="s">
        <v>939</v>
      </c>
    </row>
    <row r="1261" spans="5:6">
      <c r="E1261" s="12" t="s">
        <v>86</v>
      </c>
      <c r="F1261" s="22" t="s">
        <v>283</v>
      </c>
    </row>
    <row r="1262" spans="5:6">
      <c r="E1262" s="12" t="s">
        <v>86</v>
      </c>
      <c r="F1262" s="22" t="s">
        <v>1378</v>
      </c>
    </row>
    <row r="1263" spans="5:6">
      <c r="E1263" s="12" t="s">
        <v>86</v>
      </c>
      <c r="F1263" s="22" t="s">
        <v>1379</v>
      </c>
    </row>
    <row r="1264" spans="5:6">
      <c r="E1264" s="12" t="s">
        <v>86</v>
      </c>
      <c r="F1264" s="22" t="s">
        <v>1380</v>
      </c>
    </row>
    <row r="1265" spans="5:6">
      <c r="E1265" s="12" t="s">
        <v>86</v>
      </c>
      <c r="F1265" s="22" t="s">
        <v>1381</v>
      </c>
    </row>
    <row r="1266" spans="5:6">
      <c r="E1266" s="12" t="s">
        <v>86</v>
      </c>
      <c r="F1266" s="22" t="s">
        <v>1382</v>
      </c>
    </row>
    <row r="1267" spans="5:6">
      <c r="E1267" s="12" t="s">
        <v>86</v>
      </c>
      <c r="F1267" s="22" t="s">
        <v>1383</v>
      </c>
    </row>
    <row r="1268" spans="5:6">
      <c r="E1268" s="12" t="s">
        <v>86</v>
      </c>
      <c r="F1268" s="22" t="s">
        <v>1384</v>
      </c>
    </row>
    <row r="1269" spans="5:6">
      <c r="E1269" s="12" t="s">
        <v>86</v>
      </c>
      <c r="F1269" s="22" t="s">
        <v>1385</v>
      </c>
    </row>
    <row r="1270" spans="5:6">
      <c r="E1270" s="12" t="s">
        <v>86</v>
      </c>
      <c r="F1270" s="22" t="s">
        <v>1386</v>
      </c>
    </row>
    <row r="1271" spans="5:6">
      <c r="E1271" s="12" t="s">
        <v>86</v>
      </c>
      <c r="F1271" s="22" t="s">
        <v>1387</v>
      </c>
    </row>
    <row r="1272" spans="5:6">
      <c r="E1272" s="12" t="s">
        <v>86</v>
      </c>
      <c r="F1272" s="22" t="s">
        <v>1388</v>
      </c>
    </row>
    <row r="1273" spans="5:6">
      <c r="E1273" s="12" t="s">
        <v>86</v>
      </c>
      <c r="F1273" s="22" t="s">
        <v>1389</v>
      </c>
    </row>
    <row r="1274" spans="5:6">
      <c r="E1274" s="12" t="s">
        <v>87</v>
      </c>
      <c r="F1274" s="22" t="s">
        <v>1390</v>
      </c>
    </row>
    <row r="1275" spans="5:6">
      <c r="E1275" s="12" t="s">
        <v>87</v>
      </c>
      <c r="F1275" s="22" t="s">
        <v>1391</v>
      </c>
    </row>
    <row r="1276" spans="5:6">
      <c r="E1276" s="12" t="s">
        <v>87</v>
      </c>
      <c r="F1276" s="22" t="s">
        <v>1392</v>
      </c>
    </row>
    <row r="1277" spans="5:6">
      <c r="E1277" s="12" t="s">
        <v>87</v>
      </c>
      <c r="F1277" s="22" t="s">
        <v>1393</v>
      </c>
    </row>
    <row r="1278" spans="5:6">
      <c r="E1278" s="12" t="s">
        <v>87</v>
      </c>
      <c r="F1278" s="22" t="s">
        <v>1394</v>
      </c>
    </row>
    <row r="1279" spans="5:6">
      <c r="E1279" s="12" t="s">
        <v>87</v>
      </c>
      <c r="F1279" s="22" t="s">
        <v>1395</v>
      </c>
    </row>
    <row r="1280" spans="5:6">
      <c r="E1280" s="12" t="s">
        <v>87</v>
      </c>
      <c r="F1280" s="22" t="s">
        <v>1396</v>
      </c>
    </row>
    <row r="1281" spans="5:6">
      <c r="E1281" s="12" t="s">
        <v>87</v>
      </c>
      <c r="F1281" s="22" t="s">
        <v>1397</v>
      </c>
    </row>
    <row r="1282" spans="5:6">
      <c r="E1282" s="12" t="s">
        <v>87</v>
      </c>
      <c r="F1282" s="22" t="s">
        <v>1398</v>
      </c>
    </row>
    <row r="1283" spans="5:6">
      <c r="E1283" s="12" t="s">
        <v>87</v>
      </c>
      <c r="F1283" s="22" t="s">
        <v>1399</v>
      </c>
    </row>
    <row r="1284" spans="5:6">
      <c r="E1284" s="12" t="s">
        <v>87</v>
      </c>
      <c r="F1284" s="22" t="s">
        <v>1400</v>
      </c>
    </row>
    <row r="1285" spans="5:6">
      <c r="E1285" s="12" t="s">
        <v>87</v>
      </c>
      <c r="F1285" s="22" t="s">
        <v>1401</v>
      </c>
    </row>
    <row r="1286" spans="5:6">
      <c r="E1286" s="12" t="s">
        <v>87</v>
      </c>
      <c r="F1286" s="22" t="s">
        <v>1402</v>
      </c>
    </row>
    <row r="1287" spans="5:6">
      <c r="E1287" s="12" t="s">
        <v>87</v>
      </c>
      <c r="F1287" s="22" t="s">
        <v>1403</v>
      </c>
    </row>
    <row r="1288" spans="5:6">
      <c r="E1288" s="12" t="s">
        <v>87</v>
      </c>
      <c r="F1288" s="22" t="s">
        <v>362</v>
      </c>
    </row>
    <row r="1289" spans="5:6">
      <c r="E1289" s="12" t="s">
        <v>87</v>
      </c>
      <c r="F1289" s="22" t="s">
        <v>1404</v>
      </c>
    </row>
    <row r="1290" spans="5:6">
      <c r="E1290" s="12" t="s">
        <v>87</v>
      </c>
      <c r="F1290" s="22" t="s">
        <v>1405</v>
      </c>
    </row>
    <row r="1291" spans="5:6">
      <c r="E1291" s="12" t="s">
        <v>87</v>
      </c>
      <c r="F1291" s="22" t="s">
        <v>1210</v>
      </c>
    </row>
    <row r="1292" spans="5:6">
      <c r="E1292" s="12" t="s">
        <v>87</v>
      </c>
      <c r="F1292" s="22" t="s">
        <v>1406</v>
      </c>
    </row>
    <row r="1293" spans="5:6">
      <c r="E1293" s="12" t="s">
        <v>88</v>
      </c>
      <c r="F1293" s="22" t="s">
        <v>1407</v>
      </c>
    </row>
    <row r="1294" spans="5:6">
      <c r="E1294" s="12" t="s">
        <v>88</v>
      </c>
      <c r="F1294" s="22" t="s">
        <v>1408</v>
      </c>
    </row>
    <row r="1295" spans="5:6">
      <c r="E1295" s="12" t="s">
        <v>88</v>
      </c>
      <c r="F1295" s="22" t="s">
        <v>1409</v>
      </c>
    </row>
    <row r="1296" spans="5:6">
      <c r="E1296" s="12" t="s">
        <v>88</v>
      </c>
      <c r="F1296" s="22" t="s">
        <v>1410</v>
      </c>
    </row>
    <row r="1297" spans="5:6">
      <c r="E1297" s="12" t="s">
        <v>88</v>
      </c>
      <c r="F1297" s="22" t="s">
        <v>1411</v>
      </c>
    </row>
    <row r="1298" spans="5:6">
      <c r="E1298" s="12" t="s">
        <v>88</v>
      </c>
      <c r="F1298" s="22" t="s">
        <v>1412</v>
      </c>
    </row>
    <row r="1299" spans="5:6">
      <c r="E1299" s="12" t="s">
        <v>88</v>
      </c>
      <c r="F1299" s="22" t="s">
        <v>1413</v>
      </c>
    </row>
    <row r="1300" spans="5:6">
      <c r="E1300" s="12" t="s">
        <v>88</v>
      </c>
      <c r="F1300" s="22" t="s">
        <v>1414</v>
      </c>
    </row>
    <row r="1301" spans="5:6">
      <c r="E1301" s="12" t="s">
        <v>88</v>
      </c>
      <c r="F1301" s="22" t="s">
        <v>1415</v>
      </c>
    </row>
    <row r="1302" spans="5:6">
      <c r="E1302" s="12" t="s">
        <v>88</v>
      </c>
      <c r="F1302" s="22" t="s">
        <v>1416</v>
      </c>
    </row>
    <row r="1303" spans="5:6">
      <c r="E1303" s="12" t="s">
        <v>88</v>
      </c>
      <c r="F1303" s="22" t="s">
        <v>1417</v>
      </c>
    </row>
    <row r="1304" spans="5:6">
      <c r="E1304" s="12" t="s">
        <v>88</v>
      </c>
      <c r="F1304" s="22" t="s">
        <v>455</v>
      </c>
    </row>
    <row r="1305" spans="5:6">
      <c r="E1305" s="12" t="s">
        <v>88</v>
      </c>
      <c r="F1305" s="22" t="s">
        <v>1418</v>
      </c>
    </row>
    <row r="1306" spans="5:6">
      <c r="E1306" s="12" t="s">
        <v>88</v>
      </c>
      <c r="F1306" s="22" t="s">
        <v>1419</v>
      </c>
    </row>
    <row r="1307" spans="5:6">
      <c r="E1307" s="12" t="s">
        <v>88</v>
      </c>
      <c r="F1307" s="22" t="s">
        <v>1420</v>
      </c>
    </row>
    <row r="1308" spans="5:6">
      <c r="E1308" s="12" t="s">
        <v>88</v>
      </c>
      <c r="F1308" s="22" t="s">
        <v>1421</v>
      </c>
    </row>
    <row r="1309" spans="5:6">
      <c r="E1309" s="12" t="s">
        <v>88</v>
      </c>
      <c r="F1309" s="22" t="s">
        <v>1422</v>
      </c>
    </row>
    <row r="1310" spans="5:6">
      <c r="E1310" s="12" t="s">
        <v>88</v>
      </c>
      <c r="F1310" s="22" t="s">
        <v>1423</v>
      </c>
    </row>
    <row r="1311" spans="5:6">
      <c r="E1311" s="12" t="s">
        <v>88</v>
      </c>
      <c r="F1311" s="22" t="s">
        <v>1424</v>
      </c>
    </row>
    <row r="1312" spans="5:6">
      <c r="E1312" s="12" t="s">
        <v>89</v>
      </c>
      <c r="F1312" s="22" t="s">
        <v>1425</v>
      </c>
    </row>
    <row r="1313" spans="5:6">
      <c r="E1313" s="12" t="s">
        <v>89</v>
      </c>
      <c r="F1313" s="22" t="s">
        <v>1426</v>
      </c>
    </row>
    <row r="1314" spans="5:6">
      <c r="E1314" s="12" t="s">
        <v>89</v>
      </c>
      <c r="F1314" s="22" t="s">
        <v>1427</v>
      </c>
    </row>
    <row r="1315" spans="5:6">
      <c r="E1315" s="12" t="s">
        <v>89</v>
      </c>
      <c r="F1315" s="22" t="s">
        <v>1428</v>
      </c>
    </row>
    <row r="1316" spans="5:6">
      <c r="E1316" s="12" t="s">
        <v>89</v>
      </c>
      <c r="F1316" s="22" t="s">
        <v>1429</v>
      </c>
    </row>
    <row r="1317" spans="5:6">
      <c r="E1317" s="12" t="s">
        <v>89</v>
      </c>
      <c r="F1317" s="22" t="s">
        <v>1430</v>
      </c>
    </row>
    <row r="1318" spans="5:6">
      <c r="E1318" s="12" t="s">
        <v>89</v>
      </c>
      <c r="F1318" s="22" t="s">
        <v>1431</v>
      </c>
    </row>
    <row r="1319" spans="5:6">
      <c r="E1319" s="12" t="s">
        <v>89</v>
      </c>
      <c r="F1319" s="22" t="s">
        <v>1432</v>
      </c>
    </row>
    <row r="1320" spans="5:6">
      <c r="E1320" s="12" t="s">
        <v>89</v>
      </c>
      <c r="F1320" s="22" t="s">
        <v>1433</v>
      </c>
    </row>
    <row r="1321" spans="5:6">
      <c r="E1321" s="12" t="s">
        <v>89</v>
      </c>
      <c r="F1321" s="22" t="s">
        <v>1434</v>
      </c>
    </row>
    <row r="1322" spans="5:6">
      <c r="E1322" s="12" t="s">
        <v>89</v>
      </c>
      <c r="F1322" s="22" t="s">
        <v>1435</v>
      </c>
    </row>
    <row r="1323" spans="5:6">
      <c r="E1323" s="12" t="s">
        <v>89</v>
      </c>
      <c r="F1323" s="22" t="s">
        <v>1436</v>
      </c>
    </row>
    <row r="1324" spans="5:6">
      <c r="E1324" s="12" t="s">
        <v>89</v>
      </c>
      <c r="F1324" s="22" t="s">
        <v>1437</v>
      </c>
    </row>
    <row r="1325" spans="5:6">
      <c r="E1325" s="12" t="s">
        <v>89</v>
      </c>
      <c r="F1325" s="22" t="s">
        <v>1438</v>
      </c>
    </row>
    <row r="1326" spans="5:6">
      <c r="E1326" s="12" t="s">
        <v>89</v>
      </c>
      <c r="F1326" s="22" t="s">
        <v>1439</v>
      </c>
    </row>
    <row r="1327" spans="5:6">
      <c r="E1327" s="12" t="s">
        <v>89</v>
      </c>
      <c r="F1327" s="22" t="s">
        <v>1440</v>
      </c>
    </row>
    <row r="1328" spans="5:6">
      <c r="E1328" s="12" t="s">
        <v>89</v>
      </c>
      <c r="F1328" s="22" t="s">
        <v>1441</v>
      </c>
    </row>
    <row r="1329" spans="5:6">
      <c r="E1329" s="12" t="s">
        <v>89</v>
      </c>
      <c r="F1329" s="22" t="s">
        <v>1442</v>
      </c>
    </row>
    <row r="1330" spans="5:6">
      <c r="E1330" s="12" t="s">
        <v>89</v>
      </c>
      <c r="F1330" s="22" t="s">
        <v>1443</v>
      </c>
    </row>
    <row r="1331" spans="5:6">
      <c r="E1331" s="12" t="s">
        <v>89</v>
      </c>
      <c r="F1331" s="22" t="s">
        <v>1444</v>
      </c>
    </row>
    <row r="1332" spans="5:6">
      <c r="E1332" s="12" t="s">
        <v>89</v>
      </c>
      <c r="F1332" s="22" t="s">
        <v>1445</v>
      </c>
    </row>
    <row r="1333" spans="5:6">
      <c r="E1333" s="12" t="s">
        <v>89</v>
      </c>
      <c r="F1333" s="22" t="s">
        <v>1446</v>
      </c>
    </row>
    <row r="1334" spans="5:6">
      <c r="E1334" s="12" t="s">
        <v>89</v>
      </c>
      <c r="F1334" s="22" t="s">
        <v>1447</v>
      </c>
    </row>
    <row r="1335" spans="5:6">
      <c r="E1335" s="12" t="s">
        <v>89</v>
      </c>
      <c r="F1335" s="22" t="s">
        <v>1448</v>
      </c>
    </row>
    <row r="1336" spans="5:6">
      <c r="E1336" s="12" t="s">
        <v>89</v>
      </c>
      <c r="F1336" s="22" t="s">
        <v>1449</v>
      </c>
    </row>
    <row r="1337" spans="5:6">
      <c r="E1337" s="12" t="s">
        <v>89</v>
      </c>
      <c r="F1337" s="22" t="s">
        <v>1450</v>
      </c>
    </row>
    <row r="1338" spans="5:6">
      <c r="E1338" s="12" t="s">
        <v>89</v>
      </c>
      <c r="F1338" s="22" t="s">
        <v>1451</v>
      </c>
    </row>
    <row r="1339" spans="5:6">
      <c r="E1339" s="12" t="s">
        <v>90</v>
      </c>
      <c r="F1339" s="22" t="s">
        <v>1452</v>
      </c>
    </row>
    <row r="1340" spans="5:6">
      <c r="E1340" s="12" t="s">
        <v>90</v>
      </c>
      <c r="F1340" s="22" t="s">
        <v>1453</v>
      </c>
    </row>
    <row r="1341" spans="5:6">
      <c r="E1341" s="12" t="s">
        <v>90</v>
      </c>
      <c r="F1341" s="22" t="s">
        <v>1454</v>
      </c>
    </row>
    <row r="1342" spans="5:6">
      <c r="E1342" s="12" t="s">
        <v>90</v>
      </c>
      <c r="F1342" s="22" t="s">
        <v>1455</v>
      </c>
    </row>
    <row r="1343" spans="5:6">
      <c r="E1343" s="12" t="s">
        <v>90</v>
      </c>
      <c r="F1343" s="22" t="s">
        <v>1456</v>
      </c>
    </row>
    <row r="1344" spans="5:6">
      <c r="E1344" s="12" t="s">
        <v>90</v>
      </c>
      <c r="F1344" s="22" t="s">
        <v>1457</v>
      </c>
    </row>
    <row r="1345" spans="5:6">
      <c r="E1345" s="12" t="s">
        <v>90</v>
      </c>
      <c r="F1345" s="22" t="s">
        <v>797</v>
      </c>
    </row>
    <row r="1346" spans="5:6">
      <c r="E1346" s="12" t="s">
        <v>90</v>
      </c>
      <c r="F1346" s="22" t="s">
        <v>1458</v>
      </c>
    </row>
    <row r="1347" spans="5:6">
      <c r="E1347" s="12" t="s">
        <v>90</v>
      </c>
      <c r="F1347" s="22" t="s">
        <v>1459</v>
      </c>
    </row>
    <row r="1348" spans="5:6">
      <c r="E1348" s="12" t="s">
        <v>90</v>
      </c>
      <c r="F1348" s="22" t="s">
        <v>1460</v>
      </c>
    </row>
    <row r="1349" spans="5:6">
      <c r="E1349" s="12" t="s">
        <v>90</v>
      </c>
      <c r="F1349" s="22" t="s">
        <v>1461</v>
      </c>
    </row>
    <row r="1350" spans="5:6">
      <c r="E1350" s="12" t="s">
        <v>90</v>
      </c>
      <c r="F1350" s="22" t="s">
        <v>1462</v>
      </c>
    </row>
    <row r="1351" spans="5:6">
      <c r="E1351" s="12" t="s">
        <v>90</v>
      </c>
      <c r="F1351" s="22" t="s">
        <v>1463</v>
      </c>
    </row>
    <row r="1352" spans="5:6">
      <c r="E1352" s="12" t="s">
        <v>90</v>
      </c>
      <c r="F1352" s="22" t="s">
        <v>1464</v>
      </c>
    </row>
    <row r="1353" spans="5:6">
      <c r="E1353" s="12" t="s">
        <v>90</v>
      </c>
      <c r="F1353" s="22" t="s">
        <v>1465</v>
      </c>
    </row>
    <row r="1354" spans="5:6">
      <c r="E1354" s="12" t="s">
        <v>90</v>
      </c>
      <c r="F1354" s="22" t="s">
        <v>1466</v>
      </c>
    </row>
    <row r="1355" spans="5:6">
      <c r="E1355" s="12" t="s">
        <v>90</v>
      </c>
      <c r="F1355" s="22" t="s">
        <v>1467</v>
      </c>
    </row>
    <row r="1356" spans="5:6">
      <c r="E1356" s="12" t="s">
        <v>90</v>
      </c>
      <c r="F1356" s="22" t="s">
        <v>1468</v>
      </c>
    </row>
    <row r="1357" spans="5:6">
      <c r="E1357" s="12" t="s">
        <v>90</v>
      </c>
      <c r="F1357" s="22" t="s">
        <v>1469</v>
      </c>
    </row>
    <row r="1358" spans="5:6">
      <c r="E1358" s="12" t="s">
        <v>90</v>
      </c>
      <c r="F1358" s="22" t="s">
        <v>1470</v>
      </c>
    </row>
    <row r="1359" spans="5:6">
      <c r="E1359" s="12" t="s">
        <v>90</v>
      </c>
      <c r="F1359" s="22" t="s">
        <v>1471</v>
      </c>
    </row>
    <row r="1360" spans="5:6">
      <c r="E1360" s="12" t="s">
        <v>90</v>
      </c>
      <c r="F1360" s="22" t="s">
        <v>1472</v>
      </c>
    </row>
    <row r="1361" spans="5:6">
      <c r="E1361" s="12" t="s">
        <v>90</v>
      </c>
      <c r="F1361" s="22" t="s">
        <v>1473</v>
      </c>
    </row>
    <row r="1362" spans="5:6">
      <c r="E1362" s="12" t="s">
        <v>91</v>
      </c>
      <c r="F1362" s="22" t="s">
        <v>1474</v>
      </c>
    </row>
    <row r="1363" spans="5:6">
      <c r="E1363" s="12" t="s">
        <v>91</v>
      </c>
      <c r="F1363" s="22" t="s">
        <v>1475</v>
      </c>
    </row>
    <row r="1364" spans="5:6">
      <c r="E1364" s="12" t="s">
        <v>91</v>
      </c>
      <c r="F1364" s="22" t="s">
        <v>1476</v>
      </c>
    </row>
    <row r="1365" spans="5:6">
      <c r="E1365" s="12" t="s">
        <v>91</v>
      </c>
      <c r="F1365" s="22" t="s">
        <v>1477</v>
      </c>
    </row>
    <row r="1366" spans="5:6">
      <c r="E1366" s="12" t="s">
        <v>91</v>
      </c>
      <c r="F1366" s="22" t="s">
        <v>1478</v>
      </c>
    </row>
    <row r="1367" spans="5:6">
      <c r="E1367" s="12" t="s">
        <v>91</v>
      </c>
      <c r="F1367" s="22" t="s">
        <v>1479</v>
      </c>
    </row>
    <row r="1368" spans="5:6">
      <c r="E1368" s="12" t="s">
        <v>91</v>
      </c>
      <c r="F1368" s="22" t="s">
        <v>1480</v>
      </c>
    </row>
    <row r="1369" spans="5:6">
      <c r="E1369" s="12" t="s">
        <v>91</v>
      </c>
      <c r="F1369" s="22" t="s">
        <v>1481</v>
      </c>
    </row>
    <row r="1370" spans="5:6">
      <c r="E1370" s="12" t="s">
        <v>91</v>
      </c>
      <c r="F1370" s="22" t="s">
        <v>1482</v>
      </c>
    </row>
    <row r="1371" spans="5:6">
      <c r="E1371" s="12" t="s">
        <v>91</v>
      </c>
      <c r="F1371" s="22" t="s">
        <v>1483</v>
      </c>
    </row>
    <row r="1372" spans="5:6">
      <c r="E1372" s="12" t="s">
        <v>91</v>
      </c>
      <c r="F1372" s="22" t="s">
        <v>1484</v>
      </c>
    </row>
    <row r="1373" spans="5:6">
      <c r="E1373" s="12" t="s">
        <v>91</v>
      </c>
      <c r="F1373" s="22" t="s">
        <v>1485</v>
      </c>
    </row>
    <row r="1374" spans="5:6">
      <c r="E1374" s="12" t="s">
        <v>91</v>
      </c>
      <c r="F1374" s="22" t="s">
        <v>1486</v>
      </c>
    </row>
    <row r="1375" spans="5:6">
      <c r="E1375" s="12" t="s">
        <v>91</v>
      </c>
      <c r="F1375" s="22" t="s">
        <v>1487</v>
      </c>
    </row>
    <row r="1376" spans="5:6">
      <c r="E1376" s="12" t="s">
        <v>91</v>
      </c>
      <c r="F1376" s="22" t="s">
        <v>1488</v>
      </c>
    </row>
    <row r="1377" spans="5:6">
      <c r="E1377" s="12" t="s">
        <v>91</v>
      </c>
      <c r="F1377" s="22" t="s">
        <v>1489</v>
      </c>
    </row>
    <row r="1378" spans="5:6">
      <c r="E1378" s="12" t="s">
        <v>91</v>
      </c>
      <c r="F1378" s="22" t="s">
        <v>1490</v>
      </c>
    </row>
    <row r="1379" spans="5:6">
      <c r="E1379" s="12" t="s">
        <v>91</v>
      </c>
      <c r="F1379" s="22" t="s">
        <v>1491</v>
      </c>
    </row>
    <row r="1380" spans="5:6">
      <c r="E1380" s="12" t="s">
        <v>91</v>
      </c>
      <c r="F1380" s="22" t="s">
        <v>1492</v>
      </c>
    </row>
    <row r="1381" spans="5:6">
      <c r="E1381" s="12" t="s">
        <v>92</v>
      </c>
      <c r="F1381" s="22" t="s">
        <v>1493</v>
      </c>
    </row>
    <row r="1382" spans="5:6">
      <c r="E1382" s="12" t="s">
        <v>92</v>
      </c>
      <c r="F1382" s="22" t="s">
        <v>1494</v>
      </c>
    </row>
    <row r="1383" spans="5:6">
      <c r="E1383" s="12" t="s">
        <v>92</v>
      </c>
      <c r="F1383" s="22" t="s">
        <v>1495</v>
      </c>
    </row>
    <row r="1384" spans="5:6">
      <c r="E1384" s="12" t="s">
        <v>92</v>
      </c>
      <c r="F1384" s="22" t="s">
        <v>1496</v>
      </c>
    </row>
    <row r="1385" spans="5:6">
      <c r="E1385" s="12" t="s">
        <v>92</v>
      </c>
      <c r="F1385" s="22" t="s">
        <v>1497</v>
      </c>
    </row>
    <row r="1386" spans="5:6">
      <c r="E1386" s="12" t="s">
        <v>92</v>
      </c>
      <c r="F1386" s="22" t="s">
        <v>1498</v>
      </c>
    </row>
    <row r="1387" spans="5:6">
      <c r="E1387" s="12" t="s">
        <v>92</v>
      </c>
      <c r="F1387" s="22" t="s">
        <v>1499</v>
      </c>
    </row>
    <row r="1388" spans="5:6">
      <c r="E1388" s="12" t="s">
        <v>92</v>
      </c>
      <c r="F1388" s="22" t="s">
        <v>1500</v>
      </c>
    </row>
    <row r="1389" spans="5:6">
      <c r="E1389" s="12" t="s">
        <v>92</v>
      </c>
      <c r="F1389" s="22" t="s">
        <v>1501</v>
      </c>
    </row>
    <row r="1390" spans="5:6">
      <c r="E1390" s="12" t="s">
        <v>92</v>
      </c>
      <c r="F1390" s="22" t="s">
        <v>1502</v>
      </c>
    </row>
    <row r="1391" spans="5:6">
      <c r="E1391" s="12" t="s">
        <v>92</v>
      </c>
      <c r="F1391" s="22" t="s">
        <v>1503</v>
      </c>
    </row>
    <row r="1392" spans="5:6">
      <c r="E1392" s="12" t="s">
        <v>92</v>
      </c>
      <c r="F1392" s="22" t="s">
        <v>1504</v>
      </c>
    </row>
    <row r="1393" spans="5:6">
      <c r="E1393" s="12" t="s">
        <v>92</v>
      </c>
      <c r="F1393" s="22" t="s">
        <v>1505</v>
      </c>
    </row>
    <row r="1394" spans="5:6">
      <c r="E1394" s="12" t="s">
        <v>92</v>
      </c>
      <c r="F1394" s="22" t="s">
        <v>1506</v>
      </c>
    </row>
    <row r="1395" spans="5:6">
      <c r="E1395" s="12" t="s">
        <v>92</v>
      </c>
      <c r="F1395" s="22" t="s">
        <v>1507</v>
      </c>
    </row>
    <row r="1396" spans="5:6">
      <c r="E1396" s="12" t="s">
        <v>92</v>
      </c>
      <c r="F1396" s="22" t="s">
        <v>1508</v>
      </c>
    </row>
    <row r="1397" spans="5:6">
      <c r="E1397" s="12" t="s">
        <v>92</v>
      </c>
      <c r="F1397" s="22" t="s">
        <v>1509</v>
      </c>
    </row>
    <row r="1398" spans="5:6">
      <c r="E1398" s="12" t="s">
        <v>92</v>
      </c>
      <c r="F1398" s="22" t="s">
        <v>1510</v>
      </c>
    </row>
    <row r="1399" spans="5:6">
      <c r="E1399" s="12" t="s">
        <v>92</v>
      </c>
      <c r="F1399" s="22" t="s">
        <v>1511</v>
      </c>
    </row>
    <row r="1400" spans="5:6">
      <c r="E1400" s="12" t="s">
        <v>92</v>
      </c>
      <c r="F1400" s="22" t="s">
        <v>1512</v>
      </c>
    </row>
    <row r="1401" spans="5:6">
      <c r="E1401" s="12" t="s">
        <v>92</v>
      </c>
      <c r="F1401" s="22" t="s">
        <v>1513</v>
      </c>
    </row>
    <row r="1402" spans="5:6">
      <c r="E1402" s="12" t="s">
        <v>92</v>
      </c>
      <c r="F1402" s="22" t="s">
        <v>1514</v>
      </c>
    </row>
    <row r="1403" spans="5:6">
      <c r="E1403" s="12" t="s">
        <v>92</v>
      </c>
      <c r="F1403" s="22" t="s">
        <v>1515</v>
      </c>
    </row>
    <row r="1404" spans="5:6">
      <c r="E1404" s="12" t="s">
        <v>92</v>
      </c>
      <c r="F1404" s="22" t="s">
        <v>1516</v>
      </c>
    </row>
    <row r="1405" spans="5:6">
      <c r="E1405" s="12" t="s">
        <v>93</v>
      </c>
      <c r="F1405" s="22" t="s">
        <v>1517</v>
      </c>
    </row>
    <row r="1406" spans="5:6">
      <c r="E1406" s="12" t="s">
        <v>93</v>
      </c>
      <c r="F1406" s="22" t="s">
        <v>1518</v>
      </c>
    </row>
    <row r="1407" spans="5:6">
      <c r="E1407" s="12" t="s">
        <v>93</v>
      </c>
      <c r="F1407" s="22" t="s">
        <v>1519</v>
      </c>
    </row>
    <row r="1408" spans="5:6">
      <c r="E1408" s="12" t="s">
        <v>93</v>
      </c>
      <c r="F1408" s="22" t="s">
        <v>1520</v>
      </c>
    </row>
    <row r="1409" spans="5:6">
      <c r="E1409" s="12" t="s">
        <v>93</v>
      </c>
      <c r="F1409" s="22" t="s">
        <v>1521</v>
      </c>
    </row>
    <row r="1410" spans="5:6">
      <c r="E1410" s="12" t="s">
        <v>93</v>
      </c>
      <c r="F1410" s="22" t="s">
        <v>1522</v>
      </c>
    </row>
    <row r="1411" spans="5:6">
      <c r="E1411" s="12" t="s">
        <v>93</v>
      </c>
      <c r="F1411" s="22" t="s">
        <v>1523</v>
      </c>
    </row>
    <row r="1412" spans="5:6">
      <c r="E1412" s="12" t="s">
        <v>93</v>
      </c>
      <c r="F1412" s="22" t="s">
        <v>1524</v>
      </c>
    </row>
    <row r="1413" spans="5:6">
      <c r="E1413" s="12" t="s">
        <v>93</v>
      </c>
      <c r="F1413" s="22" t="s">
        <v>1525</v>
      </c>
    </row>
    <row r="1414" spans="5:6">
      <c r="E1414" s="12" t="s">
        <v>93</v>
      </c>
      <c r="F1414" s="22" t="s">
        <v>1526</v>
      </c>
    </row>
    <row r="1415" spans="5:6">
      <c r="E1415" s="12" t="s">
        <v>93</v>
      </c>
      <c r="F1415" s="22" t="s">
        <v>1527</v>
      </c>
    </row>
    <row r="1416" spans="5:6">
      <c r="E1416" s="12" t="s">
        <v>93</v>
      </c>
      <c r="F1416" s="22" t="s">
        <v>1528</v>
      </c>
    </row>
    <row r="1417" spans="5:6">
      <c r="E1417" s="12" t="s">
        <v>93</v>
      </c>
      <c r="F1417" s="22" t="s">
        <v>1529</v>
      </c>
    </row>
    <row r="1418" spans="5:6">
      <c r="E1418" s="12" t="s">
        <v>93</v>
      </c>
      <c r="F1418" s="22" t="s">
        <v>1530</v>
      </c>
    </row>
    <row r="1419" spans="5:6">
      <c r="E1419" s="12" t="s">
        <v>93</v>
      </c>
      <c r="F1419" s="22" t="s">
        <v>1531</v>
      </c>
    </row>
    <row r="1420" spans="5:6">
      <c r="E1420" s="12" t="s">
        <v>93</v>
      </c>
      <c r="F1420" s="22" t="s">
        <v>1532</v>
      </c>
    </row>
    <row r="1421" spans="5:6">
      <c r="E1421" s="12" t="s">
        <v>93</v>
      </c>
      <c r="F1421" s="22" t="s">
        <v>1533</v>
      </c>
    </row>
    <row r="1422" spans="5:6">
      <c r="E1422" s="12" t="s">
        <v>94</v>
      </c>
      <c r="F1422" s="22" t="s">
        <v>1534</v>
      </c>
    </row>
    <row r="1423" spans="5:6">
      <c r="E1423" s="12" t="s">
        <v>94</v>
      </c>
      <c r="F1423" s="22" t="s">
        <v>1535</v>
      </c>
    </row>
    <row r="1424" spans="5:6">
      <c r="E1424" s="12" t="s">
        <v>94</v>
      </c>
      <c r="F1424" s="22" t="s">
        <v>1536</v>
      </c>
    </row>
    <row r="1425" spans="5:6">
      <c r="E1425" s="12" t="s">
        <v>94</v>
      </c>
      <c r="F1425" s="22" t="s">
        <v>1537</v>
      </c>
    </row>
    <row r="1426" spans="5:6">
      <c r="E1426" s="12" t="s">
        <v>94</v>
      </c>
      <c r="F1426" s="22" t="s">
        <v>1538</v>
      </c>
    </row>
    <row r="1427" spans="5:6">
      <c r="E1427" s="12" t="s">
        <v>94</v>
      </c>
      <c r="F1427" s="22" t="s">
        <v>1539</v>
      </c>
    </row>
    <row r="1428" spans="5:6">
      <c r="E1428" s="12" t="s">
        <v>94</v>
      </c>
      <c r="F1428" s="22" t="s">
        <v>1540</v>
      </c>
    </row>
    <row r="1429" spans="5:6">
      <c r="E1429" s="12" t="s">
        <v>94</v>
      </c>
      <c r="F1429" s="22" t="s">
        <v>1541</v>
      </c>
    </row>
    <row r="1430" spans="5:6">
      <c r="E1430" s="12" t="s">
        <v>94</v>
      </c>
      <c r="F1430" s="22" t="s">
        <v>1542</v>
      </c>
    </row>
    <row r="1431" spans="5:6">
      <c r="E1431" s="12" t="s">
        <v>94</v>
      </c>
      <c r="F1431" s="22" t="s">
        <v>1543</v>
      </c>
    </row>
    <row r="1432" spans="5:6">
      <c r="E1432" s="12" t="s">
        <v>94</v>
      </c>
      <c r="F1432" s="22" t="s">
        <v>1544</v>
      </c>
    </row>
    <row r="1433" spans="5:6">
      <c r="E1433" s="12" t="s">
        <v>94</v>
      </c>
      <c r="F1433" s="22" t="s">
        <v>1545</v>
      </c>
    </row>
    <row r="1434" spans="5:6">
      <c r="E1434" s="12" t="s">
        <v>94</v>
      </c>
      <c r="F1434" s="22" t="s">
        <v>1546</v>
      </c>
    </row>
    <row r="1435" spans="5:6">
      <c r="E1435" s="12" t="s">
        <v>94</v>
      </c>
      <c r="F1435" s="22" t="s">
        <v>177</v>
      </c>
    </row>
    <row r="1436" spans="5:6">
      <c r="E1436" s="12" t="s">
        <v>94</v>
      </c>
      <c r="F1436" s="22" t="s">
        <v>1547</v>
      </c>
    </row>
    <row r="1437" spans="5:6">
      <c r="E1437" s="12" t="s">
        <v>94</v>
      </c>
      <c r="F1437" s="22" t="s">
        <v>1548</v>
      </c>
    </row>
    <row r="1438" spans="5:6">
      <c r="E1438" s="12" t="s">
        <v>94</v>
      </c>
      <c r="F1438" s="22" t="s">
        <v>1549</v>
      </c>
    </row>
    <row r="1439" spans="5:6">
      <c r="E1439" s="12" t="s">
        <v>94</v>
      </c>
      <c r="F1439" s="22" t="s">
        <v>1550</v>
      </c>
    </row>
    <row r="1440" spans="5:6">
      <c r="E1440" s="12" t="s">
        <v>94</v>
      </c>
      <c r="F1440" s="22" t="s">
        <v>1551</v>
      </c>
    </row>
    <row r="1441" spans="5:6">
      <c r="E1441" s="12" t="s">
        <v>94</v>
      </c>
      <c r="F1441" s="22" t="s">
        <v>1552</v>
      </c>
    </row>
    <row r="1442" spans="5:6">
      <c r="E1442" s="12" t="s">
        <v>95</v>
      </c>
      <c r="F1442" s="22" t="s">
        <v>1553</v>
      </c>
    </row>
    <row r="1443" spans="5:6">
      <c r="E1443" s="12" t="s">
        <v>95</v>
      </c>
      <c r="F1443" s="22" t="s">
        <v>1554</v>
      </c>
    </row>
    <row r="1444" spans="5:6">
      <c r="E1444" s="12" t="s">
        <v>95</v>
      </c>
      <c r="F1444" s="22" t="s">
        <v>1555</v>
      </c>
    </row>
    <row r="1445" spans="5:6">
      <c r="E1445" s="12" t="s">
        <v>95</v>
      </c>
      <c r="F1445" s="22" t="s">
        <v>1556</v>
      </c>
    </row>
    <row r="1446" spans="5:6">
      <c r="E1446" s="12" t="s">
        <v>95</v>
      </c>
      <c r="F1446" s="22" t="s">
        <v>1557</v>
      </c>
    </row>
    <row r="1447" spans="5:6">
      <c r="E1447" s="12" t="s">
        <v>95</v>
      </c>
      <c r="F1447" s="22" t="s">
        <v>1558</v>
      </c>
    </row>
    <row r="1448" spans="5:6">
      <c r="E1448" s="12" t="s">
        <v>95</v>
      </c>
      <c r="F1448" s="22" t="s">
        <v>1559</v>
      </c>
    </row>
    <row r="1449" spans="5:6">
      <c r="E1449" s="12" t="s">
        <v>95</v>
      </c>
      <c r="F1449" s="22" t="s">
        <v>1560</v>
      </c>
    </row>
    <row r="1450" spans="5:6">
      <c r="E1450" s="12" t="s">
        <v>95</v>
      </c>
      <c r="F1450" s="22" t="s">
        <v>1561</v>
      </c>
    </row>
    <row r="1451" spans="5:6">
      <c r="E1451" s="12" t="s">
        <v>95</v>
      </c>
      <c r="F1451" s="22" t="s">
        <v>1562</v>
      </c>
    </row>
    <row r="1452" spans="5:6">
      <c r="E1452" s="12" t="s">
        <v>95</v>
      </c>
      <c r="F1452" s="22" t="s">
        <v>1563</v>
      </c>
    </row>
    <row r="1453" spans="5:6">
      <c r="E1453" s="12" t="s">
        <v>95</v>
      </c>
      <c r="F1453" s="22" t="s">
        <v>1564</v>
      </c>
    </row>
    <row r="1454" spans="5:6">
      <c r="E1454" s="12" t="s">
        <v>95</v>
      </c>
      <c r="F1454" s="22" t="s">
        <v>1565</v>
      </c>
    </row>
    <row r="1455" spans="5:6">
      <c r="E1455" s="12" t="s">
        <v>95</v>
      </c>
      <c r="F1455" s="22" t="s">
        <v>1566</v>
      </c>
    </row>
    <row r="1456" spans="5:6">
      <c r="E1456" s="12" t="s">
        <v>95</v>
      </c>
      <c r="F1456" s="22" t="s">
        <v>1567</v>
      </c>
    </row>
    <row r="1457" spans="5:6">
      <c r="E1457" s="12" t="s">
        <v>95</v>
      </c>
      <c r="F1457" s="22" t="s">
        <v>1568</v>
      </c>
    </row>
    <row r="1458" spans="5:6">
      <c r="E1458" s="12" t="s">
        <v>95</v>
      </c>
      <c r="F1458" s="22" t="s">
        <v>1569</v>
      </c>
    </row>
    <row r="1459" spans="5:6">
      <c r="E1459" s="12" t="s">
        <v>95</v>
      </c>
      <c r="F1459" s="22" t="s">
        <v>1570</v>
      </c>
    </row>
    <row r="1460" spans="5:6">
      <c r="E1460" s="12" t="s">
        <v>95</v>
      </c>
      <c r="F1460" s="22" t="s">
        <v>1571</v>
      </c>
    </row>
    <row r="1461" spans="5:6">
      <c r="E1461" s="12" t="s">
        <v>95</v>
      </c>
      <c r="F1461" s="22" t="s">
        <v>1572</v>
      </c>
    </row>
    <row r="1462" spans="5:6">
      <c r="E1462" s="12" t="s">
        <v>95</v>
      </c>
      <c r="F1462" s="22" t="s">
        <v>1573</v>
      </c>
    </row>
    <row r="1463" spans="5:6">
      <c r="E1463" s="12" t="s">
        <v>95</v>
      </c>
      <c r="F1463" s="22" t="s">
        <v>1574</v>
      </c>
    </row>
    <row r="1464" spans="5:6">
      <c r="E1464" s="12" t="s">
        <v>95</v>
      </c>
      <c r="F1464" s="22" t="s">
        <v>1575</v>
      </c>
    </row>
    <row r="1465" spans="5:6">
      <c r="E1465" s="12" t="s">
        <v>95</v>
      </c>
      <c r="F1465" s="22" t="s">
        <v>1576</v>
      </c>
    </row>
    <row r="1466" spans="5:6">
      <c r="E1466" s="12" t="s">
        <v>95</v>
      </c>
      <c r="F1466" s="22" t="s">
        <v>1577</v>
      </c>
    </row>
    <row r="1467" spans="5:6">
      <c r="E1467" s="12" t="s">
        <v>95</v>
      </c>
      <c r="F1467" s="22" t="s">
        <v>1578</v>
      </c>
    </row>
    <row r="1468" spans="5:6">
      <c r="E1468" s="12" t="s">
        <v>95</v>
      </c>
      <c r="F1468" s="22" t="s">
        <v>1579</v>
      </c>
    </row>
    <row r="1469" spans="5:6">
      <c r="E1469" s="12" t="s">
        <v>95</v>
      </c>
      <c r="F1469" s="22" t="s">
        <v>1580</v>
      </c>
    </row>
    <row r="1470" spans="5:6">
      <c r="E1470" s="12" t="s">
        <v>95</v>
      </c>
      <c r="F1470" s="22" t="s">
        <v>1581</v>
      </c>
    </row>
    <row r="1471" spans="5:6">
      <c r="E1471" s="12" t="s">
        <v>95</v>
      </c>
      <c r="F1471" s="22" t="s">
        <v>1582</v>
      </c>
    </row>
    <row r="1472" spans="5:6">
      <c r="E1472" s="12" t="s">
        <v>95</v>
      </c>
      <c r="F1472" s="22" t="s">
        <v>1583</v>
      </c>
    </row>
    <row r="1473" spans="5:6">
      <c r="E1473" s="12" t="s">
        <v>95</v>
      </c>
      <c r="F1473" s="22" t="s">
        <v>1584</v>
      </c>
    </row>
    <row r="1474" spans="5:6">
      <c r="E1474" s="12" t="s">
        <v>95</v>
      </c>
      <c r="F1474" s="22" t="s">
        <v>1585</v>
      </c>
    </row>
    <row r="1475" spans="5:6">
      <c r="E1475" s="12" t="s">
        <v>95</v>
      </c>
      <c r="F1475" s="22" t="s">
        <v>1586</v>
      </c>
    </row>
    <row r="1476" spans="5:6">
      <c r="E1476" s="12" t="s">
        <v>96</v>
      </c>
      <c r="F1476" s="22" t="s">
        <v>1587</v>
      </c>
    </row>
    <row r="1477" spans="5:6">
      <c r="E1477" s="12" t="s">
        <v>96</v>
      </c>
      <c r="F1477" s="22" t="s">
        <v>1588</v>
      </c>
    </row>
    <row r="1478" spans="5:6">
      <c r="E1478" s="12" t="s">
        <v>96</v>
      </c>
      <c r="F1478" s="22" t="s">
        <v>1589</v>
      </c>
    </row>
    <row r="1479" spans="5:6">
      <c r="E1479" s="12" t="s">
        <v>96</v>
      </c>
      <c r="F1479" s="22" t="s">
        <v>1590</v>
      </c>
    </row>
    <row r="1480" spans="5:6">
      <c r="E1480" s="12" t="s">
        <v>96</v>
      </c>
      <c r="F1480" s="22" t="s">
        <v>1591</v>
      </c>
    </row>
    <row r="1481" spans="5:6">
      <c r="E1481" s="12" t="s">
        <v>96</v>
      </c>
      <c r="F1481" s="22" t="s">
        <v>1592</v>
      </c>
    </row>
    <row r="1482" spans="5:6">
      <c r="E1482" s="12" t="s">
        <v>96</v>
      </c>
      <c r="F1482" s="22" t="s">
        <v>1593</v>
      </c>
    </row>
    <row r="1483" spans="5:6">
      <c r="E1483" s="12" t="s">
        <v>96</v>
      </c>
      <c r="F1483" s="22" t="s">
        <v>1594</v>
      </c>
    </row>
    <row r="1484" spans="5:6">
      <c r="E1484" s="12" t="s">
        <v>96</v>
      </c>
      <c r="F1484" s="22" t="s">
        <v>1595</v>
      </c>
    </row>
    <row r="1485" spans="5:6">
      <c r="E1485" s="12" t="s">
        <v>96</v>
      </c>
      <c r="F1485" s="22" t="s">
        <v>1596</v>
      </c>
    </row>
    <row r="1486" spans="5:6">
      <c r="E1486" s="12" t="s">
        <v>96</v>
      </c>
      <c r="F1486" s="22" t="s">
        <v>1597</v>
      </c>
    </row>
    <row r="1487" spans="5:6">
      <c r="E1487" s="12" t="s">
        <v>96</v>
      </c>
      <c r="F1487" s="22" t="s">
        <v>1598</v>
      </c>
    </row>
    <row r="1488" spans="5:6">
      <c r="E1488" s="12" t="s">
        <v>96</v>
      </c>
      <c r="F1488" s="22" t="s">
        <v>1599</v>
      </c>
    </row>
    <row r="1489" spans="5:6">
      <c r="E1489" s="12" t="s">
        <v>96</v>
      </c>
      <c r="F1489" s="22" t="s">
        <v>1600</v>
      </c>
    </row>
    <row r="1490" spans="5:6">
      <c r="E1490" s="12" t="s">
        <v>96</v>
      </c>
      <c r="F1490" s="22" t="s">
        <v>1601</v>
      </c>
    </row>
    <row r="1491" spans="5:6">
      <c r="E1491" s="12" t="s">
        <v>96</v>
      </c>
      <c r="F1491" s="22" t="s">
        <v>1602</v>
      </c>
    </row>
    <row r="1492" spans="5:6">
      <c r="E1492" s="12" t="s">
        <v>96</v>
      </c>
      <c r="F1492" s="22" t="s">
        <v>1603</v>
      </c>
    </row>
    <row r="1493" spans="5:6">
      <c r="E1493" s="12" t="s">
        <v>96</v>
      </c>
      <c r="F1493" s="22" t="s">
        <v>1604</v>
      </c>
    </row>
    <row r="1494" spans="5:6">
      <c r="E1494" s="12" t="s">
        <v>96</v>
      </c>
      <c r="F1494" s="22" t="s">
        <v>1605</v>
      </c>
    </row>
    <row r="1495" spans="5:6">
      <c r="E1495" s="12" t="s">
        <v>96</v>
      </c>
      <c r="F1495" s="22" t="s">
        <v>1606</v>
      </c>
    </row>
    <row r="1496" spans="5:6">
      <c r="E1496" s="12" t="s">
        <v>96</v>
      </c>
      <c r="F1496" s="22" t="s">
        <v>1607</v>
      </c>
    </row>
    <row r="1497" spans="5:6">
      <c r="E1497" s="12" t="s">
        <v>96</v>
      </c>
      <c r="F1497" s="22" t="s">
        <v>1608</v>
      </c>
    </row>
    <row r="1498" spans="5:6">
      <c r="E1498" s="12" t="s">
        <v>96</v>
      </c>
      <c r="F1498" s="22" t="s">
        <v>1609</v>
      </c>
    </row>
    <row r="1499" spans="5:6">
      <c r="E1499" s="12" t="s">
        <v>96</v>
      </c>
      <c r="F1499" s="22" t="s">
        <v>1610</v>
      </c>
    </row>
    <row r="1500" spans="5:6">
      <c r="E1500" s="12" t="s">
        <v>96</v>
      </c>
      <c r="F1500" s="22" t="s">
        <v>1611</v>
      </c>
    </row>
    <row r="1501" spans="5:6">
      <c r="E1501" s="12" t="s">
        <v>96</v>
      </c>
      <c r="F1501" s="22" t="s">
        <v>1612</v>
      </c>
    </row>
    <row r="1502" spans="5:6">
      <c r="E1502" s="12" t="s">
        <v>96</v>
      </c>
      <c r="F1502" s="22" t="s">
        <v>1613</v>
      </c>
    </row>
    <row r="1503" spans="5:6">
      <c r="E1503" s="12" t="s">
        <v>96</v>
      </c>
      <c r="F1503" s="22" t="s">
        <v>1614</v>
      </c>
    </row>
    <row r="1504" spans="5:6">
      <c r="E1504" s="12" t="s">
        <v>1615</v>
      </c>
      <c r="F1504" s="22" t="s">
        <v>1616</v>
      </c>
    </row>
    <row r="1505" spans="5:6">
      <c r="E1505" s="12" t="s">
        <v>96</v>
      </c>
      <c r="F1505" s="22" t="s">
        <v>1617</v>
      </c>
    </row>
    <row r="1506" spans="5:6">
      <c r="E1506" s="12" t="s">
        <v>96</v>
      </c>
      <c r="F1506" s="22" t="s">
        <v>1618</v>
      </c>
    </row>
    <row r="1507" spans="5:6">
      <c r="E1507" s="12" t="s">
        <v>96</v>
      </c>
      <c r="F1507" s="22" t="s">
        <v>1619</v>
      </c>
    </row>
    <row r="1508" spans="5:6">
      <c r="E1508" s="12" t="s">
        <v>96</v>
      </c>
      <c r="F1508" s="22" t="s">
        <v>1620</v>
      </c>
    </row>
    <row r="1509" spans="5:6">
      <c r="E1509" s="12" t="s">
        <v>96</v>
      </c>
      <c r="F1509" s="22" t="s">
        <v>1621</v>
      </c>
    </row>
    <row r="1510" spans="5:6">
      <c r="E1510" s="12" t="s">
        <v>96</v>
      </c>
      <c r="F1510" s="22" t="s">
        <v>1622</v>
      </c>
    </row>
    <row r="1511" spans="5:6">
      <c r="E1511" s="12" t="s">
        <v>96</v>
      </c>
      <c r="F1511" s="22" t="s">
        <v>1623</v>
      </c>
    </row>
    <row r="1512" spans="5:6">
      <c r="E1512" s="12" t="s">
        <v>96</v>
      </c>
      <c r="F1512" s="22" t="s">
        <v>1624</v>
      </c>
    </row>
    <row r="1513" spans="5:6">
      <c r="E1513" s="12" t="s">
        <v>96</v>
      </c>
      <c r="F1513" s="22" t="s">
        <v>1625</v>
      </c>
    </row>
    <row r="1514" spans="5:6">
      <c r="E1514" s="12" t="s">
        <v>96</v>
      </c>
      <c r="F1514" s="22" t="s">
        <v>1626</v>
      </c>
    </row>
    <row r="1515" spans="5:6">
      <c r="E1515" s="12" t="s">
        <v>96</v>
      </c>
      <c r="F1515" s="22" t="s">
        <v>1627</v>
      </c>
    </row>
    <row r="1516" spans="5:6">
      <c r="E1516" s="12" t="s">
        <v>96</v>
      </c>
      <c r="F1516" s="22" t="s">
        <v>1628</v>
      </c>
    </row>
    <row r="1517" spans="5:6">
      <c r="E1517" s="12" t="s">
        <v>96</v>
      </c>
      <c r="F1517" s="22" t="s">
        <v>1629</v>
      </c>
    </row>
    <row r="1518" spans="5:6">
      <c r="E1518" s="12" t="s">
        <v>96</v>
      </c>
      <c r="F1518" s="22" t="s">
        <v>1630</v>
      </c>
    </row>
    <row r="1519" spans="5:6">
      <c r="E1519" s="12" t="s">
        <v>96</v>
      </c>
      <c r="F1519" s="22" t="s">
        <v>1631</v>
      </c>
    </row>
    <row r="1520" spans="5:6">
      <c r="E1520" s="12" t="s">
        <v>96</v>
      </c>
      <c r="F1520" s="22" t="s">
        <v>1632</v>
      </c>
    </row>
    <row r="1521" spans="5:6">
      <c r="E1521" s="12" t="s">
        <v>96</v>
      </c>
      <c r="F1521" s="22" t="s">
        <v>1633</v>
      </c>
    </row>
    <row r="1522" spans="5:6">
      <c r="E1522" s="12" t="s">
        <v>96</v>
      </c>
      <c r="F1522" s="22" t="s">
        <v>1634</v>
      </c>
    </row>
    <row r="1523" spans="5:6">
      <c r="E1523" s="12" t="s">
        <v>96</v>
      </c>
      <c r="F1523" s="22" t="s">
        <v>1376</v>
      </c>
    </row>
    <row r="1524" spans="5:6">
      <c r="E1524" s="12" t="s">
        <v>96</v>
      </c>
      <c r="F1524" s="22" t="s">
        <v>1635</v>
      </c>
    </row>
    <row r="1525" spans="5:6">
      <c r="E1525" s="12" t="s">
        <v>96</v>
      </c>
      <c r="F1525" s="22" t="s">
        <v>1636</v>
      </c>
    </row>
    <row r="1526" spans="5:6">
      <c r="E1526" s="12" t="s">
        <v>96</v>
      </c>
      <c r="F1526" s="22" t="s">
        <v>1637</v>
      </c>
    </row>
    <row r="1527" spans="5:6">
      <c r="E1527" s="12" t="s">
        <v>96</v>
      </c>
      <c r="F1527" s="22" t="s">
        <v>417</v>
      </c>
    </row>
    <row r="1528" spans="5:6">
      <c r="E1528" s="12" t="s">
        <v>96</v>
      </c>
      <c r="F1528" s="22" t="s">
        <v>1638</v>
      </c>
    </row>
    <row r="1529" spans="5:6">
      <c r="E1529" s="12" t="s">
        <v>96</v>
      </c>
      <c r="F1529" s="22" t="s">
        <v>1639</v>
      </c>
    </row>
    <row r="1530" spans="5:6">
      <c r="E1530" s="12" t="s">
        <v>96</v>
      </c>
      <c r="F1530" s="22" t="s">
        <v>1640</v>
      </c>
    </row>
    <row r="1531" spans="5:6">
      <c r="E1531" s="12" t="s">
        <v>96</v>
      </c>
      <c r="F1531" s="22" t="s">
        <v>1641</v>
      </c>
    </row>
    <row r="1532" spans="5:6">
      <c r="E1532" s="12" t="s">
        <v>96</v>
      </c>
      <c r="F1532" s="22" t="s">
        <v>1642</v>
      </c>
    </row>
    <row r="1533" spans="5:6">
      <c r="E1533" s="12" t="s">
        <v>96</v>
      </c>
      <c r="F1533" s="22" t="s">
        <v>1643</v>
      </c>
    </row>
    <row r="1534" spans="5:6">
      <c r="E1534" s="12" t="s">
        <v>96</v>
      </c>
      <c r="F1534" s="22" t="s">
        <v>1644</v>
      </c>
    </row>
    <row r="1535" spans="5:6">
      <c r="E1535" s="12" t="s">
        <v>96</v>
      </c>
      <c r="F1535" s="22" t="s">
        <v>1645</v>
      </c>
    </row>
    <row r="1536" spans="5:6">
      <c r="E1536" s="12" t="s">
        <v>97</v>
      </c>
      <c r="F1536" s="22" t="s">
        <v>1646</v>
      </c>
    </row>
    <row r="1537" spans="5:6">
      <c r="E1537" s="12" t="s">
        <v>97</v>
      </c>
      <c r="F1537" s="22" t="s">
        <v>1647</v>
      </c>
    </row>
    <row r="1538" spans="5:6">
      <c r="E1538" s="12" t="s">
        <v>97</v>
      </c>
      <c r="F1538" s="22" t="s">
        <v>1648</v>
      </c>
    </row>
    <row r="1539" spans="5:6">
      <c r="E1539" s="12" t="s">
        <v>97</v>
      </c>
      <c r="F1539" s="22" t="s">
        <v>1649</v>
      </c>
    </row>
    <row r="1540" spans="5:6">
      <c r="E1540" s="12" t="s">
        <v>97</v>
      </c>
      <c r="F1540" s="22" t="s">
        <v>1650</v>
      </c>
    </row>
    <row r="1541" spans="5:6">
      <c r="E1541" s="12" t="s">
        <v>97</v>
      </c>
      <c r="F1541" s="22" t="s">
        <v>1651</v>
      </c>
    </row>
    <row r="1542" spans="5:6">
      <c r="E1542" s="12" t="s">
        <v>97</v>
      </c>
      <c r="F1542" s="22" t="s">
        <v>1652</v>
      </c>
    </row>
    <row r="1543" spans="5:6">
      <c r="E1543" s="12" t="s">
        <v>97</v>
      </c>
      <c r="F1543" s="22" t="s">
        <v>1653</v>
      </c>
    </row>
    <row r="1544" spans="5:6">
      <c r="E1544" s="12" t="s">
        <v>97</v>
      </c>
      <c r="F1544" s="22" t="s">
        <v>1654</v>
      </c>
    </row>
    <row r="1545" spans="5:6">
      <c r="E1545" s="12" t="s">
        <v>97</v>
      </c>
      <c r="F1545" s="22" t="s">
        <v>1655</v>
      </c>
    </row>
    <row r="1546" spans="5:6">
      <c r="E1546" s="12" t="s">
        <v>97</v>
      </c>
      <c r="F1546" s="22" t="s">
        <v>1656</v>
      </c>
    </row>
    <row r="1547" spans="5:6">
      <c r="E1547" s="12" t="s">
        <v>97</v>
      </c>
      <c r="F1547" s="22" t="s">
        <v>1657</v>
      </c>
    </row>
    <row r="1548" spans="5:6">
      <c r="E1548" s="12" t="s">
        <v>97</v>
      </c>
      <c r="F1548" s="22" t="s">
        <v>1658</v>
      </c>
    </row>
    <row r="1549" spans="5:6">
      <c r="E1549" s="12" t="s">
        <v>97</v>
      </c>
      <c r="F1549" s="22" t="s">
        <v>1659</v>
      </c>
    </row>
    <row r="1550" spans="5:6">
      <c r="E1550" s="12" t="s">
        <v>97</v>
      </c>
      <c r="F1550" s="22" t="s">
        <v>1660</v>
      </c>
    </row>
    <row r="1551" spans="5:6">
      <c r="E1551" s="12" t="s">
        <v>97</v>
      </c>
      <c r="F1551" s="22" t="s">
        <v>1661</v>
      </c>
    </row>
    <row r="1552" spans="5:6">
      <c r="E1552" s="12" t="s">
        <v>97</v>
      </c>
      <c r="F1552" s="22" t="s">
        <v>1662</v>
      </c>
    </row>
    <row r="1553" spans="5:6">
      <c r="E1553" s="12" t="s">
        <v>97</v>
      </c>
      <c r="F1553" s="22" t="s">
        <v>1663</v>
      </c>
    </row>
    <row r="1554" spans="5:6">
      <c r="E1554" s="12" t="s">
        <v>97</v>
      </c>
      <c r="F1554" s="22" t="s">
        <v>1664</v>
      </c>
    </row>
    <row r="1555" spans="5:6">
      <c r="E1555" s="12" t="s">
        <v>97</v>
      </c>
      <c r="F1555" s="22" t="s">
        <v>1665</v>
      </c>
    </row>
    <row r="1556" spans="5:6">
      <c r="E1556" s="12" t="s">
        <v>98</v>
      </c>
      <c r="F1556" s="22" t="s">
        <v>1666</v>
      </c>
    </row>
    <row r="1557" spans="5:6">
      <c r="E1557" s="12" t="s">
        <v>98</v>
      </c>
      <c r="F1557" s="22" t="s">
        <v>1667</v>
      </c>
    </row>
    <row r="1558" spans="5:6">
      <c r="E1558" s="12" t="s">
        <v>98</v>
      </c>
      <c r="F1558" s="22" t="s">
        <v>1668</v>
      </c>
    </row>
    <row r="1559" spans="5:6">
      <c r="E1559" s="12" t="s">
        <v>98</v>
      </c>
      <c r="F1559" s="22" t="s">
        <v>1669</v>
      </c>
    </row>
    <row r="1560" spans="5:6">
      <c r="E1560" s="12" t="s">
        <v>98</v>
      </c>
      <c r="F1560" s="22" t="s">
        <v>1670</v>
      </c>
    </row>
    <row r="1561" spans="5:6">
      <c r="E1561" s="12" t="s">
        <v>98</v>
      </c>
      <c r="F1561" s="22" t="s">
        <v>1671</v>
      </c>
    </row>
    <row r="1562" spans="5:6">
      <c r="E1562" s="12" t="s">
        <v>98</v>
      </c>
      <c r="F1562" s="22" t="s">
        <v>1672</v>
      </c>
    </row>
    <row r="1563" spans="5:6">
      <c r="E1563" s="12" t="s">
        <v>98</v>
      </c>
      <c r="F1563" s="22" t="s">
        <v>1673</v>
      </c>
    </row>
    <row r="1564" spans="5:6">
      <c r="E1564" s="12" t="s">
        <v>98</v>
      </c>
      <c r="F1564" s="22" t="s">
        <v>1674</v>
      </c>
    </row>
    <row r="1565" spans="5:6">
      <c r="E1565" s="12" t="s">
        <v>98</v>
      </c>
      <c r="F1565" s="22" t="s">
        <v>1675</v>
      </c>
    </row>
    <row r="1566" spans="5:6">
      <c r="E1566" s="12" t="s">
        <v>98</v>
      </c>
      <c r="F1566" s="22" t="s">
        <v>1676</v>
      </c>
    </row>
    <row r="1567" spans="5:6">
      <c r="E1567" s="12" t="s">
        <v>98</v>
      </c>
      <c r="F1567" s="22" t="s">
        <v>1677</v>
      </c>
    </row>
    <row r="1568" spans="5:6">
      <c r="E1568" s="12" t="s">
        <v>98</v>
      </c>
      <c r="F1568" s="22" t="s">
        <v>1678</v>
      </c>
    </row>
    <row r="1569" spans="5:6">
      <c r="E1569" s="12" t="s">
        <v>98</v>
      </c>
      <c r="F1569" s="22" t="s">
        <v>1679</v>
      </c>
    </row>
    <row r="1570" spans="5:6">
      <c r="E1570" s="12" t="s">
        <v>98</v>
      </c>
      <c r="F1570" s="22" t="s">
        <v>1680</v>
      </c>
    </row>
    <row r="1571" spans="5:6">
      <c r="E1571" s="12" t="s">
        <v>98</v>
      </c>
      <c r="F1571" s="22" t="s">
        <v>1681</v>
      </c>
    </row>
    <row r="1572" spans="5:6">
      <c r="E1572" s="12" t="s">
        <v>98</v>
      </c>
      <c r="F1572" s="22" t="s">
        <v>1682</v>
      </c>
    </row>
    <row r="1573" spans="5:6">
      <c r="E1573" s="12" t="s">
        <v>98</v>
      </c>
      <c r="F1573" s="22" t="s">
        <v>1683</v>
      </c>
    </row>
    <row r="1574" spans="5:6">
      <c r="E1574" s="12" t="s">
        <v>98</v>
      </c>
      <c r="F1574" s="22" t="s">
        <v>1684</v>
      </c>
    </row>
    <row r="1575" spans="5:6">
      <c r="E1575" s="12" t="s">
        <v>98</v>
      </c>
      <c r="F1575" s="22" t="s">
        <v>1685</v>
      </c>
    </row>
    <row r="1576" spans="5:6">
      <c r="E1576" s="12" t="s">
        <v>98</v>
      </c>
      <c r="F1576" s="22" t="s">
        <v>1686</v>
      </c>
    </row>
    <row r="1577" spans="5:6">
      <c r="E1577" s="12" t="s">
        <v>99</v>
      </c>
      <c r="F1577" s="22" t="s">
        <v>1687</v>
      </c>
    </row>
    <row r="1578" spans="5:6">
      <c r="E1578" s="12" t="s">
        <v>99</v>
      </c>
      <c r="F1578" s="22" t="s">
        <v>1688</v>
      </c>
    </row>
    <row r="1579" spans="5:6">
      <c r="E1579" s="12" t="s">
        <v>99</v>
      </c>
      <c r="F1579" s="22" t="s">
        <v>1689</v>
      </c>
    </row>
    <row r="1580" spans="5:6">
      <c r="E1580" s="12" t="s">
        <v>99</v>
      </c>
      <c r="F1580" s="22" t="s">
        <v>1690</v>
      </c>
    </row>
    <row r="1581" spans="5:6">
      <c r="E1581" s="12" t="s">
        <v>99</v>
      </c>
      <c r="F1581" s="22" t="s">
        <v>1691</v>
      </c>
    </row>
    <row r="1582" spans="5:6">
      <c r="E1582" s="12" t="s">
        <v>99</v>
      </c>
      <c r="F1582" s="22" t="s">
        <v>1692</v>
      </c>
    </row>
    <row r="1583" spans="5:6">
      <c r="E1583" s="12" t="s">
        <v>99</v>
      </c>
      <c r="F1583" s="22" t="s">
        <v>1693</v>
      </c>
    </row>
    <row r="1584" spans="5:6">
      <c r="E1584" s="12" t="s">
        <v>99</v>
      </c>
      <c r="F1584" s="22" t="s">
        <v>1694</v>
      </c>
    </row>
    <row r="1585" spans="5:6">
      <c r="E1585" s="12" t="s">
        <v>99</v>
      </c>
      <c r="F1585" s="22" t="s">
        <v>1695</v>
      </c>
    </row>
    <row r="1586" spans="5:6">
      <c r="E1586" s="12" t="s">
        <v>99</v>
      </c>
      <c r="F1586" s="22" t="s">
        <v>1696</v>
      </c>
    </row>
    <row r="1587" spans="5:6">
      <c r="E1587" s="12" t="s">
        <v>99</v>
      </c>
      <c r="F1587" s="22" t="s">
        <v>1697</v>
      </c>
    </row>
    <row r="1588" spans="5:6">
      <c r="E1588" s="12" t="s">
        <v>99</v>
      </c>
      <c r="F1588" s="22" t="s">
        <v>1698</v>
      </c>
    </row>
    <row r="1589" spans="5:6">
      <c r="E1589" s="12" t="s">
        <v>99</v>
      </c>
      <c r="F1589" s="22" t="s">
        <v>1699</v>
      </c>
    </row>
    <row r="1590" spans="5:6">
      <c r="E1590" s="12" t="s">
        <v>99</v>
      </c>
      <c r="F1590" s="22" t="s">
        <v>1700</v>
      </c>
    </row>
    <row r="1591" spans="5:6">
      <c r="E1591" s="12" t="s">
        <v>99</v>
      </c>
      <c r="F1591" s="22" t="s">
        <v>430</v>
      </c>
    </row>
    <row r="1592" spans="5:6">
      <c r="E1592" s="12" t="s">
        <v>99</v>
      </c>
      <c r="F1592" s="22" t="s">
        <v>1701</v>
      </c>
    </row>
    <row r="1593" spans="5:6">
      <c r="E1593" s="12" t="s">
        <v>99</v>
      </c>
      <c r="F1593" s="22" t="s">
        <v>1702</v>
      </c>
    </row>
    <row r="1594" spans="5:6">
      <c r="E1594" s="12" t="s">
        <v>99</v>
      </c>
      <c r="F1594" s="22" t="s">
        <v>1703</v>
      </c>
    </row>
    <row r="1595" spans="5:6">
      <c r="E1595" s="12" t="s">
        <v>99</v>
      </c>
      <c r="F1595" s="22" t="s">
        <v>1704</v>
      </c>
    </row>
    <row r="1596" spans="5:6">
      <c r="E1596" s="12" t="s">
        <v>99</v>
      </c>
      <c r="F1596" s="22" t="s">
        <v>1705</v>
      </c>
    </row>
    <row r="1597" spans="5:6">
      <c r="E1597" s="12" t="s">
        <v>99</v>
      </c>
      <c r="F1597" s="22" t="s">
        <v>1706</v>
      </c>
    </row>
    <row r="1598" spans="5:6">
      <c r="E1598" s="12" t="s">
        <v>99</v>
      </c>
      <c r="F1598" s="22" t="s">
        <v>1707</v>
      </c>
    </row>
    <row r="1599" spans="5:6">
      <c r="E1599" s="12" t="s">
        <v>99</v>
      </c>
      <c r="F1599" s="22" t="s">
        <v>487</v>
      </c>
    </row>
    <row r="1600" spans="5:6">
      <c r="E1600" s="12" t="s">
        <v>99</v>
      </c>
      <c r="F1600" s="22" t="s">
        <v>1708</v>
      </c>
    </row>
    <row r="1601" spans="5:6">
      <c r="E1601" s="12" t="s">
        <v>99</v>
      </c>
      <c r="F1601" s="22" t="s">
        <v>1008</v>
      </c>
    </row>
    <row r="1602" spans="5:6">
      <c r="E1602" s="12" t="s">
        <v>99</v>
      </c>
      <c r="F1602" s="22" t="s">
        <v>1709</v>
      </c>
    </row>
    <row r="1603" spans="5:6">
      <c r="E1603" s="12" t="s">
        <v>99</v>
      </c>
      <c r="F1603" s="22" t="s">
        <v>1710</v>
      </c>
    </row>
    <row r="1604" spans="5:6">
      <c r="E1604" s="12" t="s">
        <v>99</v>
      </c>
      <c r="F1604" s="22" t="s">
        <v>1711</v>
      </c>
    </row>
    <row r="1605" spans="5:6">
      <c r="E1605" s="12" t="s">
        <v>99</v>
      </c>
      <c r="F1605" s="22" t="s">
        <v>1712</v>
      </c>
    </row>
    <row r="1606" spans="5:6">
      <c r="E1606" s="12" t="s">
        <v>99</v>
      </c>
      <c r="F1606" s="22" t="s">
        <v>1713</v>
      </c>
    </row>
    <row r="1607" spans="5:6">
      <c r="E1607" s="12" t="s">
        <v>99</v>
      </c>
      <c r="F1607" s="22" t="s">
        <v>1714</v>
      </c>
    </row>
    <row r="1608" spans="5:6">
      <c r="E1608" s="12" t="s">
        <v>99</v>
      </c>
      <c r="F1608" s="22" t="s">
        <v>1715</v>
      </c>
    </row>
    <row r="1609" spans="5:6">
      <c r="E1609" s="12" t="s">
        <v>99</v>
      </c>
      <c r="F1609" s="22" t="s">
        <v>1716</v>
      </c>
    </row>
    <row r="1610" spans="5:6">
      <c r="E1610" s="12" t="s">
        <v>99</v>
      </c>
      <c r="F1610" s="22" t="s">
        <v>1717</v>
      </c>
    </row>
    <row r="1611" spans="5:6">
      <c r="E1611" s="12" t="s">
        <v>99</v>
      </c>
      <c r="F1611" s="22" t="s">
        <v>1718</v>
      </c>
    </row>
    <row r="1612" spans="5:6">
      <c r="E1612" s="12" t="s">
        <v>99</v>
      </c>
      <c r="F1612" s="22" t="s">
        <v>1719</v>
      </c>
    </row>
    <row r="1613" spans="5:6">
      <c r="E1613" s="12" t="s">
        <v>99</v>
      </c>
      <c r="F1613" s="22" t="s">
        <v>1720</v>
      </c>
    </row>
    <row r="1614" spans="5:6">
      <c r="E1614" s="12" t="s">
        <v>99</v>
      </c>
      <c r="F1614" s="22" t="s">
        <v>1721</v>
      </c>
    </row>
    <row r="1615" spans="5:6">
      <c r="E1615" s="12" t="s">
        <v>99</v>
      </c>
      <c r="F1615" s="22" t="s">
        <v>1722</v>
      </c>
    </row>
    <row r="1616" spans="5:6">
      <c r="E1616" s="12" t="s">
        <v>99</v>
      </c>
      <c r="F1616" s="22" t="s">
        <v>1723</v>
      </c>
    </row>
    <row r="1617" spans="5:6">
      <c r="E1617" s="12" t="s">
        <v>99</v>
      </c>
      <c r="F1617" s="22" t="s">
        <v>1724</v>
      </c>
    </row>
    <row r="1618" spans="5:6">
      <c r="E1618" s="12" t="s">
        <v>99</v>
      </c>
      <c r="F1618" s="22" t="s">
        <v>1725</v>
      </c>
    </row>
    <row r="1619" spans="5:6">
      <c r="E1619" s="12" t="s">
        <v>99</v>
      </c>
      <c r="F1619" s="22" t="s">
        <v>1726</v>
      </c>
    </row>
    <row r="1620" spans="5:6">
      <c r="E1620" s="12" t="s">
        <v>99</v>
      </c>
      <c r="F1620" s="22" t="s">
        <v>1727</v>
      </c>
    </row>
    <row r="1621" spans="5:6">
      <c r="E1621" s="12" t="s">
        <v>99</v>
      </c>
      <c r="F1621" s="22" t="s">
        <v>1728</v>
      </c>
    </row>
    <row r="1622" spans="5:6">
      <c r="E1622" s="12" t="s">
        <v>100</v>
      </c>
      <c r="F1622" s="22" t="s">
        <v>1729</v>
      </c>
    </row>
    <row r="1623" spans="5:6">
      <c r="E1623" s="12" t="s">
        <v>100</v>
      </c>
      <c r="F1623" s="22" t="s">
        <v>1730</v>
      </c>
    </row>
    <row r="1624" spans="5:6">
      <c r="E1624" s="12" t="s">
        <v>100</v>
      </c>
      <c r="F1624" s="22" t="s">
        <v>1731</v>
      </c>
    </row>
    <row r="1625" spans="5:6">
      <c r="E1625" s="12" t="s">
        <v>100</v>
      </c>
      <c r="F1625" s="22" t="s">
        <v>1732</v>
      </c>
    </row>
    <row r="1626" spans="5:6">
      <c r="E1626" s="12" t="s">
        <v>100</v>
      </c>
      <c r="F1626" s="22" t="s">
        <v>1733</v>
      </c>
    </row>
    <row r="1627" spans="5:6">
      <c r="E1627" s="12" t="s">
        <v>100</v>
      </c>
      <c r="F1627" s="22" t="s">
        <v>1734</v>
      </c>
    </row>
    <row r="1628" spans="5:6">
      <c r="E1628" s="12" t="s">
        <v>100</v>
      </c>
      <c r="F1628" s="22" t="s">
        <v>1735</v>
      </c>
    </row>
    <row r="1629" spans="5:6">
      <c r="E1629" s="12" t="s">
        <v>100</v>
      </c>
      <c r="F1629" s="22" t="s">
        <v>1736</v>
      </c>
    </row>
    <row r="1630" spans="5:6">
      <c r="E1630" s="12" t="s">
        <v>100</v>
      </c>
      <c r="F1630" s="22" t="s">
        <v>1737</v>
      </c>
    </row>
    <row r="1631" spans="5:6">
      <c r="E1631" s="12" t="s">
        <v>100</v>
      </c>
      <c r="F1631" s="22" t="s">
        <v>1738</v>
      </c>
    </row>
    <row r="1632" spans="5:6">
      <c r="E1632" s="12" t="s">
        <v>100</v>
      </c>
      <c r="F1632" s="22" t="s">
        <v>1739</v>
      </c>
    </row>
    <row r="1633" spans="5:6">
      <c r="E1633" s="12" t="s">
        <v>100</v>
      </c>
      <c r="F1633" s="22" t="s">
        <v>1740</v>
      </c>
    </row>
    <row r="1634" spans="5:6">
      <c r="E1634" s="12" t="s">
        <v>100</v>
      </c>
      <c r="F1634" s="22" t="s">
        <v>1741</v>
      </c>
    </row>
    <row r="1635" spans="5:6">
      <c r="E1635" s="12" t="s">
        <v>100</v>
      </c>
      <c r="F1635" s="22" t="s">
        <v>1742</v>
      </c>
    </row>
    <row r="1636" spans="5:6">
      <c r="E1636" s="12" t="s">
        <v>100</v>
      </c>
      <c r="F1636" s="22" t="s">
        <v>1743</v>
      </c>
    </row>
    <row r="1637" spans="5:6">
      <c r="E1637" s="12" t="s">
        <v>100</v>
      </c>
      <c r="F1637" s="22" t="s">
        <v>1744</v>
      </c>
    </row>
    <row r="1638" spans="5:6">
      <c r="E1638" s="12" t="s">
        <v>100</v>
      </c>
      <c r="F1638" s="22" t="s">
        <v>1745</v>
      </c>
    </row>
    <row r="1639" spans="5:6">
      <c r="E1639" s="12" t="s">
        <v>100</v>
      </c>
      <c r="F1639" s="22" t="s">
        <v>1746</v>
      </c>
    </row>
    <row r="1640" spans="5:6">
      <c r="E1640" s="12" t="s">
        <v>101</v>
      </c>
      <c r="F1640" s="22" t="s">
        <v>1747</v>
      </c>
    </row>
    <row r="1641" spans="5:6">
      <c r="E1641" s="12" t="s">
        <v>101</v>
      </c>
      <c r="F1641" s="22" t="s">
        <v>1748</v>
      </c>
    </row>
    <row r="1642" spans="5:6">
      <c r="E1642" s="12" t="s">
        <v>101</v>
      </c>
      <c r="F1642" s="22" t="s">
        <v>1749</v>
      </c>
    </row>
    <row r="1643" spans="5:6">
      <c r="E1643" s="12" t="s">
        <v>101</v>
      </c>
      <c r="F1643" s="22" t="s">
        <v>1750</v>
      </c>
    </row>
    <row r="1644" spans="5:6">
      <c r="E1644" s="12" t="s">
        <v>101</v>
      </c>
      <c r="F1644" s="22" t="s">
        <v>1751</v>
      </c>
    </row>
    <row r="1645" spans="5:6">
      <c r="E1645" s="12" t="s">
        <v>101</v>
      </c>
      <c r="F1645" s="22" t="s">
        <v>1752</v>
      </c>
    </row>
    <row r="1646" spans="5:6">
      <c r="E1646" s="12" t="s">
        <v>101</v>
      </c>
      <c r="F1646" s="22" t="s">
        <v>1753</v>
      </c>
    </row>
    <row r="1647" spans="5:6">
      <c r="E1647" s="12" t="s">
        <v>101</v>
      </c>
      <c r="F1647" s="22" t="s">
        <v>1754</v>
      </c>
    </row>
    <row r="1648" spans="5:6">
      <c r="E1648" s="12" t="s">
        <v>101</v>
      </c>
      <c r="F1648" s="22" t="s">
        <v>1755</v>
      </c>
    </row>
    <row r="1649" spans="5:6">
      <c r="E1649" s="12" t="s">
        <v>101</v>
      </c>
      <c r="F1649" s="22" t="s">
        <v>1756</v>
      </c>
    </row>
    <row r="1650" spans="5:6">
      <c r="E1650" s="12" t="s">
        <v>101</v>
      </c>
      <c r="F1650" s="22" t="s">
        <v>1757</v>
      </c>
    </row>
    <row r="1651" spans="5:6">
      <c r="E1651" s="12" t="s">
        <v>101</v>
      </c>
      <c r="F1651" s="22" t="s">
        <v>1758</v>
      </c>
    </row>
    <row r="1652" spans="5:6">
      <c r="E1652" s="12" t="s">
        <v>101</v>
      </c>
      <c r="F1652" s="22" t="s">
        <v>1759</v>
      </c>
    </row>
    <row r="1653" spans="5:6">
      <c r="E1653" s="12" t="s">
        <v>101</v>
      </c>
      <c r="F1653" s="22" t="s">
        <v>1760</v>
      </c>
    </row>
    <row r="1654" spans="5:6">
      <c r="E1654" s="12" t="s">
        <v>101</v>
      </c>
      <c r="F1654" s="22" t="s">
        <v>1761</v>
      </c>
    </row>
    <row r="1655" spans="5:6">
      <c r="E1655" s="12" t="s">
        <v>101</v>
      </c>
      <c r="F1655" s="22" t="s">
        <v>1762</v>
      </c>
    </row>
    <row r="1656" spans="5:6">
      <c r="E1656" s="12" t="s">
        <v>101</v>
      </c>
      <c r="F1656" s="22" t="s">
        <v>1763</v>
      </c>
    </row>
    <row r="1657" spans="5:6">
      <c r="E1657" s="12" t="s">
        <v>101</v>
      </c>
      <c r="F1657" s="22" t="s">
        <v>1764</v>
      </c>
    </row>
    <row r="1658" spans="5:6">
      <c r="E1658" s="12" t="s">
        <v>101</v>
      </c>
      <c r="F1658" s="22" t="s">
        <v>1765</v>
      </c>
    </row>
    <row r="1659" spans="5:6">
      <c r="E1659" s="12" t="s">
        <v>101</v>
      </c>
      <c r="F1659" s="22" t="s">
        <v>1766</v>
      </c>
    </row>
    <row r="1660" spans="5:6">
      <c r="E1660" s="12" t="s">
        <v>101</v>
      </c>
      <c r="F1660" s="22" t="s">
        <v>1767</v>
      </c>
    </row>
    <row r="1661" spans="5:6">
      <c r="E1661" s="12" t="s">
        <v>101</v>
      </c>
      <c r="F1661" s="22" t="s">
        <v>1768</v>
      </c>
    </row>
    <row r="1662" spans="5:6">
      <c r="E1662" s="12" t="s">
        <v>101</v>
      </c>
      <c r="F1662" s="22" t="s">
        <v>455</v>
      </c>
    </row>
    <row r="1663" spans="5:6">
      <c r="E1663" s="12" t="s">
        <v>101</v>
      </c>
      <c r="F1663" s="22" t="s">
        <v>1769</v>
      </c>
    </row>
    <row r="1664" spans="5:6">
      <c r="E1664" s="12" t="s">
        <v>101</v>
      </c>
      <c r="F1664" s="22" t="s">
        <v>1770</v>
      </c>
    </row>
    <row r="1665" spans="5:6">
      <c r="E1665" s="12" t="s">
        <v>101</v>
      </c>
      <c r="F1665" s="22" t="s">
        <v>1771</v>
      </c>
    </row>
    <row r="1666" spans="5:6">
      <c r="E1666" s="12" t="s">
        <v>102</v>
      </c>
      <c r="F1666" s="22" t="s">
        <v>1772</v>
      </c>
    </row>
    <row r="1667" spans="5:6">
      <c r="E1667" s="12" t="s">
        <v>102</v>
      </c>
      <c r="F1667" s="22" t="s">
        <v>1773</v>
      </c>
    </row>
    <row r="1668" spans="5:6">
      <c r="E1668" s="12" t="s">
        <v>102</v>
      </c>
      <c r="F1668" s="22" t="s">
        <v>1774</v>
      </c>
    </row>
    <row r="1669" spans="5:6">
      <c r="E1669" s="12" t="s">
        <v>102</v>
      </c>
      <c r="F1669" s="22" t="s">
        <v>1775</v>
      </c>
    </row>
    <row r="1670" spans="5:6">
      <c r="E1670" s="12" t="s">
        <v>102</v>
      </c>
      <c r="F1670" s="22" t="s">
        <v>1776</v>
      </c>
    </row>
    <row r="1671" spans="5:6">
      <c r="E1671" s="12" t="s">
        <v>102</v>
      </c>
      <c r="F1671" s="22" t="s">
        <v>1777</v>
      </c>
    </row>
    <row r="1672" spans="5:6">
      <c r="E1672" s="12" t="s">
        <v>102</v>
      </c>
      <c r="F1672" s="22" t="s">
        <v>1778</v>
      </c>
    </row>
    <row r="1673" spans="5:6">
      <c r="E1673" s="12" t="s">
        <v>102</v>
      </c>
      <c r="F1673" s="22" t="s">
        <v>1779</v>
      </c>
    </row>
    <row r="1674" spans="5:6">
      <c r="E1674" s="12" t="s">
        <v>102</v>
      </c>
      <c r="F1674" s="22" t="s">
        <v>1780</v>
      </c>
    </row>
    <row r="1675" spans="5:6">
      <c r="E1675" s="12" t="s">
        <v>102</v>
      </c>
      <c r="F1675" s="22" t="s">
        <v>1781</v>
      </c>
    </row>
    <row r="1676" spans="5:6">
      <c r="E1676" s="12" t="s">
        <v>102</v>
      </c>
      <c r="F1676" s="22" t="s">
        <v>1782</v>
      </c>
    </row>
    <row r="1677" spans="5:6">
      <c r="E1677" s="12" t="s">
        <v>102</v>
      </c>
      <c r="F1677" s="22" t="s">
        <v>1783</v>
      </c>
    </row>
    <row r="1678" spans="5:6">
      <c r="E1678" s="12" t="s">
        <v>102</v>
      </c>
      <c r="F1678" s="22" t="s">
        <v>1784</v>
      </c>
    </row>
    <row r="1679" spans="5:6">
      <c r="E1679" s="12" t="s">
        <v>102</v>
      </c>
      <c r="F1679" s="22" t="s">
        <v>1785</v>
      </c>
    </row>
    <row r="1680" spans="5:6">
      <c r="E1680" s="12" t="s">
        <v>102</v>
      </c>
      <c r="F1680" s="22" t="s">
        <v>1786</v>
      </c>
    </row>
    <row r="1681" spans="5:6">
      <c r="E1681" s="12" t="s">
        <v>102</v>
      </c>
      <c r="F1681" s="22" t="s">
        <v>1787</v>
      </c>
    </row>
    <row r="1682" spans="5:6">
      <c r="E1682" s="12" t="s">
        <v>102</v>
      </c>
      <c r="F1682" s="22" t="s">
        <v>1788</v>
      </c>
    </row>
    <row r="1683" spans="5:6">
      <c r="E1683" s="12" t="s">
        <v>102</v>
      </c>
      <c r="F1683" s="22" t="s">
        <v>1789</v>
      </c>
    </row>
    <row r="1684" spans="5:6">
      <c r="E1684" s="12" t="s">
        <v>102</v>
      </c>
      <c r="F1684" s="22" t="s">
        <v>1790</v>
      </c>
    </row>
    <row r="1685" spans="5:6">
      <c r="E1685" s="12" t="s">
        <v>102</v>
      </c>
      <c r="F1685" s="22" t="s">
        <v>1791</v>
      </c>
    </row>
    <row r="1686" spans="5:6">
      <c r="E1686" s="12" t="s">
        <v>102</v>
      </c>
      <c r="F1686" s="22" t="s">
        <v>1792</v>
      </c>
    </row>
    <row r="1687" spans="5:6">
      <c r="E1687" s="12" t="s">
        <v>102</v>
      </c>
      <c r="F1687" s="22" t="s">
        <v>1793</v>
      </c>
    </row>
    <row r="1688" spans="5:6">
      <c r="E1688" s="12" t="s">
        <v>102</v>
      </c>
      <c r="F1688" s="22" t="s">
        <v>1794</v>
      </c>
    </row>
    <row r="1689" spans="5:6">
      <c r="E1689" s="12" t="s">
        <v>102</v>
      </c>
      <c r="F1689" s="22" t="s">
        <v>1795</v>
      </c>
    </row>
    <row r="1690" spans="5:6">
      <c r="E1690" s="12" t="s">
        <v>102</v>
      </c>
      <c r="F1690" s="22" t="s">
        <v>1796</v>
      </c>
    </row>
    <row r="1691" spans="5:6">
      <c r="E1691" s="12" t="s">
        <v>102</v>
      </c>
      <c r="F1691" s="22" t="s">
        <v>1797</v>
      </c>
    </row>
    <row r="1692" spans="5:6">
      <c r="E1692" s="12" t="s">
        <v>102</v>
      </c>
      <c r="F1692" s="22" t="s">
        <v>1798</v>
      </c>
    </row>
    <row r="1693" spans="5:6">
      <c r="E1693" s="12" t="s">
        <v>102</v>
      </c>
      <c r="F1693" s="22" t="s">
        <v>1799</v>
      </c>
    </row>
    <row r="1694" spans="5:6">
      <c r="E1694" s="12" t="s">
        <v>102</v>
      </c>
      <c r="F1694" s="22" t="s">
        <v>1800</v>
      </c>
    </row>
    <row r="1695" spans="5:6">
      <c r="E1695" s="12" t="s">
        <v>102</v>
      </c>
      <c r="F1695" s="22" t="s">
        <v>1801</v>
      </c>
    </row>
    <row r="1696" spans="5:6">
      <c r="E1696" s="12" t="s">
        <v>102</v>
      </c>
      <c r="F1696" s="22" t="s">
        <v>1802</v>
      </c>
    </row>
    <row r="1697" spans="5:6">
      <c r="E1697" s="12" t="s">
        <v>102</v>
      </c>
      <c r="F1697" s="22" t="s">
        <v>1803</v>
      </c>
    </row>
    <row r="1698" spans="5:6">
      <c r="E1698" s="12" t="s">
        <v>102</v>
      </c>
      <c r="F1698" s="22" t="s">
        <v>1804</v>
      </c>
    </row>
    <row r="1699" spans="5:6">
      <c r="E1699" s="12" t="s">
        <v>102</v>
      </c>
      <c r="F1699" s="22" t="s">
        <v>1805</v>
      </c>
    </row>
    <row r="1700" spans="5:6">
      <c r="E1700" s="12" t="s">
        <v>102</v>
      </c>
      <c r="F1700" s="22" t="s">
        <v>1806</v>
      </c>
    </row>
    <row r="1701" spans="5:6">
      <c r="E1701" s="12" t="s">
        <v>102</v>
      </c>
      <c r="F1701" s="22" t="s">
        <v>1807</v>
      </c>
    </row>
    <row r="1702" spans="5:6">
      <c r="E1702" s="12" t="s">
        <v>102</v>
      </c>
      <c r="F1702" s="22" t="s">
        <v>1808</v>
      </c>
    </row>
    <row r="1703" spans="5:6">
      <c r="E1703" s="12" t="s">
        <v>102</v>
      </c>
      <c r="F1703" s="22" t="s">
        <v>1809</v>
      </c>
    </row>
    <row r="1704" spans="5:6">
      <c r="E1704" s="12" t="s">
        <v>102</v>
      </c>
      <c r="F1704" s="22" t="s">
        <v>1810</v>
      </c>
    </row>
    <row r="1705" spans="5:6">
      <c r="E1705" s="12" t="s">
        <v>102</v>
      </c>
      <c r="F1705" s="22" t="s">
        <v>1811</v>
      </c>
    </row>
    <row r="1706" spans="5:6">
      <c r="E1706" s="12" t="s">
        <v>102</v>
      </c>
      <c r="F1706" s="22" t="s">
        <v>1812</v>
      </c>
    </row>
    <row r="1707" spans="5:6">
      <c r="E1707" s="12" t="s">
        <v>102</v>
      </c>
      <c r="F1707" s="22" t="s">
        <v>1813</v>
      </c>
    </row>
    <row r="1708" spans="5:6">
      <c r="E1708" s="12" t="s">
        <v>102</v>
      </c>
      <c r="F1708" s="22" t="s">
        <v>1814</v>
      </c>
    </row>
    <row r="1709" spans="5:6">
      <c r="E1709" s="12" t="s">
        <v>103</v>
      </c>
      <c r="F1709" s="22" t="s">
        <v>1815</v>
      </c>
    </row>
    <row r="1710" spans="5:6">
      <c r="E1710" s="12" t="s">
        <v>103</v>
      </c>
      <c r="F1710" s="22" t="s">
        <v>1816</v>
      </c>
    </row>
    <row r="1711" spans="5:6">
      <c r="E1711" s="12" t="s">
        <v>103</v>
      </c>
      <c r="F1711" s="22" t="s">
        <v>1817</v>
      </c>
    </row>
    <row r="1712" spans="5:6">
      <c r="E1712" s="12" t="s">
        <v>103</v>
      </c>
      <c r="F1712" s="22" t="s">
        <v>1818</v>
      </c>
    </row>
    <row r="1713" spans="5:6">
      <c r="E1713" s="12" t="s">
        <v>103</v>
      </c>
      <c r="F1713" s="22" t="s">
        <v>1819</v>
      </c>
    </row>
    <row r="1714" spans="5:6">
      <c r="E1714" s="12" t="s">
        <v>103</v>
      </c>
      <c r="F1714" s="22" t="s">
        <v>1820</v>
      </c>
    </row>
    <row r="1715" spans="5:6">
      <c r="E1715" s="12" t="s">
        <v>103</v>
      </c>
      <c r="F1715" s="22" t="s">
        <v>1821</v>
      </c>
    </row>
    <row r="1716" spans="5:6">
      <c r="E1716" s="12" t="s">
        <v>103</v>
      </c>
      <c r="F1716" s="22" t="s">
        <v>1822</v>
      </c>
    </row>
    <row r="1717" spans="5:6">
      <c r="E1717" s="12" t="s">
        <v>103</v>
      </c>
      <c r="F1717" s="22" t="s">
        <v>1823</v>
      </c>
    </row>
    <row r="1718" spans="5:6">
      <c r="E1718" s="12" t="s">
        <v>103</v>
      </c>
      <c r="F1718" s="22" t="s">
        <v>1824</v>
      </c>
    </row>
    <row r="1719" spans="5:6">
      <c r="E1719" s="12" t="s">
        <v>103</v>
      </c>
      <c r="F1719" s="22" t="s">
        <v>1825</v>
      </c>
    </row>
    <row r="1720" spans="5:6">
      <c r="E1720" s="12" t="s">
        <v>103</v>
      </c>
      <c r="F1720" s="22" t="s">
        <v>1826</v>
      </c>
    </row>
    <row r="1721" spans="5:6">
      <c r="E1721" s="12" t="s">
        <v>103</v>
      </c>
      <c r="F1721" s="22" t="s">
        <v>1827</v>
      </c>
    </row>
    <row r="1722" spans="5:6">
      <c r="E1722" s="12" t="s">
        <v>103</v>
      </c>
      <c r="F1722" s="22" t="s">
        <v>1828</v>
      </c>
    </row>
    <row r="1723" spans="5:6">
      <c r="E1723" s="12" t="s">
        <v>103</v>
      </c>
      <c r="F1723" s="22" t="s">
        <v>1829</v>
      </c>
    </row>
    <row r="1724" spans="5:6">
      <c r="E1724" s="12" t="s">
        <v>103</v>
      </c>
      <c r="F1724" s="22" t="s">
        <v>1830</v>
      </c>
    </row>
    <row r="1725" spans="5:6">
      <c r="E1725" s="12" t="s">
        <v>103</v>
      </c>
      <c r="F1725" s="22" t="s">
        <v>1831</v>
      </c>
    </row>
    <row r="1726" spans="5:6">
      <c r="E1726" s="12" t="s">
        <v>103</v>
      </c>
      <c r="F1726" s="22" t="s">
        <v>1832</v>
      </c>
    </row>
    <row r="1727" spans="5:6">
      <c r="E1727" s="12" t="s">
        <v>103</v>
      </c>
      <c r="F1727" s="22" t="s">
        <v>1833</v>
      </c>
    </row>
    <row r="1728" spans="5:6">
      <c r="E1728" s="12" t="s">
        <v>103</v>
      </c>
      <c r="F1728" s="22" t="s">
        <v>1834</v>
      </c>
    </row>
    <row r="1729" spans="5:6">
      <c r="E1729" s="12" t="s">
        <v>103</v>
      </c>
      <c r="F1729" s="22" t="s">
        <v>1835</v>
      </c>
    </row>
    <row r="1730" spans="5:6">
      <c r="E1730" s="12" t="s">
        <v>103</v>
      </c>
      <c r="F1730" s="22" t="s">
        <v>1836</v>
      </c>
    </row>
    <row r="1731" spans="5:6">
      <c r="E1731" s="12" t="s">
        <v>103</v>
      </c>
      <c r="F1731" s="22" t="s">
        <v>1837</v>
      </c>
    </row>
    <row r="1732" spans="5:6">
      <c r="E1732" s="12" t="s">
        <v>103</v>
      </c>
      <c r="F1732" s="22" t="s">
        <v>1838</v>
      </c>
    </row>
    <row r="1733" spans="5:6">
      <c r="E1733" s="12" t="s">
        <v>103</v>
      </c>
      <c r="F1733" s="22" t="s">
        <v>1839</v>
      </c>
    </row>
    <row r="1734" spans="5:6">
      <c r="E1734" s="12" t="s">
        <v>103</v>
      </c>
      <c r="F1734" s="22" t="s">
        <v>1840</v>
      </c>
    </row>
    <row r="1735" spans="5:6">
      <c r="E1735" s="12" t="s">
        <v>103</v>
      </c>
      <c r="F1735" s="22" t="s">
        <v>1841</v>
      </c>
    </row>
    <row r="1736" spans="5:6">
      <c r="E1736" s="12" t="s">
        <v>103</v>
      </c>
      <c r="F1736" s="22" t="s">
        <v>1842</v>
      </c>
    </row>
    <row r="1737" spans="5:6">
      <c r="E1737" s="12" t="s">
        <v>103</v>
      </c>
      <c r="F1737" s="22" t="s">
        <v>1843</v>
      </c>
    </row>
    <row r="1738" spans="5:6">
      <c r="E1738" s="12" t="s">
        <v>103</v>
      </c>
      <c r="F1738" s="22" t="s">
        <v>1844</v>
      </c>
    </row>
    <row r="1739" spans="5:6">
      <c r="E1739" s="12" t="s">
        <v>103</v>
      </c>
      <c r="F1739" s="22" t="s">
        <v>1845</v>
      </c>
    </row>
    <row r="1740" spans="5:6">
      <c r="E1740" s="12" t="s">
        <v>103</v>
      </c>
      <c r="F1740" s="22" t="s">
        <v>1846</v>
      </c>
    </row>
    <row r="1741" spans="5:6">
      <c r="E1741" s="12" t="s">
        <v>103</v>
      </c>
      <c r="F1741" s="22" t="s">
        <v>1847</v>
      </c>
    </row>
    <row r="1742" spans="5:6">
      <c r="E1742" s="12" t="s">
        <v>103</v>
      </c>
      <c r="F1742" s="22" t="s">
        <v>1848</v>
      </c>
    </row>
    <row r="1743" spans="5:6">
      <c r="E1743" s="12" t="s">
        <v>103</v>
      </c>
      <c r="F1743" s="22" t="s">
        <v>1849</v>
      </c>
    </row>
    <row r="1744" spans="5:6">
      <c r="E1744" s="12" t="s">
        <v>103</v>
      </c>
      <c r="F1744" s="22" t="s">
        <v>1850</v>
      </c>
    </row>
    <row r="1745" spans="5:6">
      <c r="E1745" s="12" t="s">
        <v>103</v>
      </c>
      <c r="F1745" s="22" t="s">
        <v>1851</v>
      </c>
    </row>
    <row r="1746" spans="5:6">
      <c r="E1746" s="12" t="s">
        <v>103</v>
      </c>
      <c r="F1746" s="22" t="s">
        <v>1852</v>
      </c>
    </row>
    <row r="1747" spans="5:6">
      <c r="E1747" s="12" t="s">
        <v>103</v>
      </c>
      <c r="F1747" s="22" t="s">
        <v>1853</v>
      </c>
    </row>
    <row r="1748" spans="5:6">
      <c r="E1748" s="12" t="s">
        <v>103</v>
      </c>
      <c r="F1748" s="22" t="s">
        <v>1854</v>
      </c>
    </row>
    <row r="1749" spans="5:6" ht="14.25" thickBot="1">
      <c r="E1749" s="13" t="s">
        <v>103</v>
      </c>
      <c r="F1749" s="23" t="s">
        <v>1855</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別紙様式3-2（補助金）</vt:lpstr>
      <vt:lpstr>別紙様式3-1（補助金）</vt:lpstr>
      <vt:lpstr>Sheet2</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2024-01-23T15:41:06Z</cp:lastPrinted>
  <dcterms:created xsi:type="dcterms:W3CDTF">2023-01-10T13:53:21Z</dcterms:created>
  <dcterms:modified xsi:type="dcterms:W3CDTF">2024-09-24T00:49:39Z</dcterms:modified>
</cp:coreProperties>
</file>