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TKCA005_総計" sheetId="1" r:id="rId1"/>
    <sheet name="TKCA005_男性" sheetId="2" r:id="rId2"/>
    <sheet name="TKCA005_女性" sheetId="3" r:id="rId3"/>
  </sheets>
  <definedNames>
    <definedName name="_xlnm.Print_Area" localSheetId="2">'TKCA005_女性'!$A$1:$T$57</definedName>
    <definedName name="_xlnm.Print_Area" localSheetId="0">'TKCA005_総計'!$A$1:$T$57</definedName>
    <definedName name="_xlnm.Print_Area" localSheetId="1">'TKCA005_男性'!$A$1:$T$57</definedName>
    <definedName name="_xlnm.Print_Titles" localSheetId="2">'TKCA005_女性'!$1:$7</definedName>
    <definedName name="_xlnm.Print_Titles" localSheetId="0">'TKCA005_総計'!$1:$7</definedName>
    <definedName name="_xlnm.Print_Titles" localSheetId="1">'TKCA005_男性'!$1:$7</definedName>
  </definedNames>
  <calcPr fullCalcOnLoad="1"/>
</workbook>
</file>

<file path=xl/sharedStrings.xml><?xml version="1.0" encoding="utf-8"?>
<sst xmlns="http://schemas.openxmlformats.org/spreadsheetml/2006/main" count="214" uniqueCount="70">
  <si>
    <t>兵庫県</t>
  </si>
  <si>
    <t>姫路市</t>
  </si>
  <si>
    <t>明石市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</si>
  <si>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</si>
  <si>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</si>
  <si>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</si>
  <si>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</si>
  <si>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</si>
  <si>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</si>
  <si>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</si>
  <si>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</si>
  <si>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</si>
  <si>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</si>
  <si>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</si>
  <si>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</si>
  <si>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</si>
  <si>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</si>
  <si>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川辺郡　猪名川町</t>
  </si>
  <si>
    <t>加東市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</si>
  <si>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</si>
  <si>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</si>
  <si>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</si>
  <si>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</si>
  <si>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</si>
  <si>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</si>
  <si>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</si>
  <si>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たつの市</t>
  </si>
  <si>
    <t>赤穂郡　上郡町</t>
  </si>
  <si>
    <t>佐用郡　佐用町</t>
  </si>
  <si>
    <t>美方郡　香美町</t>
  </si>
  <si>
    <t>美方郡　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</si>
  <si>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</si>
  <si>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</si>
  <si>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</si>
  <si>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</si>
  <si>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</si>
  <si>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</si>
  <si>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</si>
  <si>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兵庫食糧国民健康保険組合</t>
  </si>
  <si>
    <t>明石浦国民健康保険組合</t>
  </si>
  <si>
    <t>神戸中央卸売市場国民健康保険組合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</si>
  <si>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</si>
  <si>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</si>
  <si>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</si>
  <si>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</si>
  <si>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</si>
  <si>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 xml:space="preserve">　保険者番号・保険者名
</t>
  </si>
  <si>
    <t>特定保健指導に関する事項</t>
  </si>
  <si>
    <t>評価対象者数（人）</t>
  </si>
  <si>
    <t>服薬中のため特定保健指導（積極的支援）の対象者から除外した者の数（人）</t>
  </si>
  <si>
    <t>特定保健指導（動機付け支援）の対象者数（人）</t>
  </si>
  <si>
    <t>服薬中のため特定保健指導（動機付け支援）の対象者から除外した者の数（人）</t>
  </si>
  <si>
    <t>特定保健指導（動機付け支援）の利用者数（人）</t>
  </si>
  <si>
    <t>特定保健指導（動機付け支援）の終了者数（人）</t>
  </si>
  <si>
    <t>特定保健指導の対象者数（小計）（人）</t>
  </si>
  <si>
    <t>特定保健指導の終了者数（小計）（人）</t>
  </si>
  <si>
    <t>特定保健指導の終了者数（小計）の割合（％）</t>
  </si>
  <si>
    <t>特定保健指導（積極的支援）の対象者数（人）</t>
  </si>
  <si>
    <t>特定保健指導（積極的支援）の利用者数（人）</t>
  </si>
  <si>
    <t>特定保健指導（積極的支援）の終了者数（人）</t>
  </si>
  <si>
    <t>割合
（％）</t>
  </si>
  <si>
    <t>割合（％）</t>
  </si>
  <si>
    <t>神戸市</t>
  </si>
  <si>
    <t>尼崎市</t>
  </si>
  <si>
    <t>西宮市</t>
  </si>
  <si>
    <t>宍粟市</t>
  </si>
  <si>
    <t>総計</t>
  </si>
  <si>
    <t>男性</t>
  </si>
  <si>
    <t>女性</t>
  </si>
  <si>
    <t>V8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</si>
</sst>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.0_);[Red]\(0.0\)"/>
    <numFmt numFmtId="179" formatCode="0_);[Red]\(0\)"/>
    <numFmt numFmtId="180" formatCode="#,##0_ "/>
    <numFmt numFmtId="181" formatCode="0.0_ "/>
    <numFmt numFmtId="182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0" xfId="16" applyNumberFormat="1" applyFont="1" applyAlignment="1">
      <alignment vertical="center"/>
    </xf>
    <xf numFmtId="176" fontId="0" fillId="0" borderId="0" xfId="16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3" xfId="16" applyNumberFormat="1" applyFont="1" applyBorder="1" applyAlignment="1">
      <alignment horizontal="center" vertical="center"/>
    </xf>
    <xf numFmtId="179" fontId="0" fillId="0" borderId="1" xfId="1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16" applyNumberFormat="1" applyFont="1" applyBorder="1" applyAlignment="1">
      <alignment horizontal="center" vertical="center" wrapText="1"/>
    </xf>
    <xf numFmtId="176" fontId="0" fillId="0" borderId="4" xfId="16" applyNumberFormat="1" applyFont="1" applyBorder="1" applyAlignment="1">
      <alignment horizontal="center" vertical="center"/>
    </xf>
    <xf numFmtId="176" fontId="0" fillId="0" borderId="5" xfId="16" applyNumberFormat="1" applyFont="1" applyBorder="1" applyAlignment="1">
      <alignment horizontal="center" vertical="center"/>
    </xf>
    <xf numFmtId="177" fontId="0" fillId="0" borderId="1" xfId="16" applyNumberFormat="1" applyFont="1" applyBorder="1" applyAlignment="1">
      <alignment vertical="center"/>
    </xf>
    <xf numFmtId="176" fontId="0" fillId="0" borderId="1" xfId="16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7" fontId="0" fillId="0" borderId="6" xfId="16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76" fontId="0" fillId="0" borderId="1" xfId="16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Font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7" xfId="16" applyFont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8" fontId="0" fillId="0" borderId="6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9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0" fillId="0" borderId="5" xfId="16" applyFont="1" applyBorder="1" applyAlignment="1">
      <alignment horizontal="center" vertical="center" wrapText="1"/>
    </xf>
    <xf numFmtId="38" fontId="0" fillId="0" borderId="12" xfId="16" applyFont="1" applyBorder="1" applyAlignment="1">
      <alignment horizontal="center" vertical="center" wrapText="1"/>
    </xf>
    <xf numFmtId="38" fontId="0" fillId="0" borderId="7" xfId="16" applyFont="1" applyBorder="1" applyAlignment="1">
      <alignment horizontal="center" vertical="center" wrapText="1"/>
    </xf>
    <xf numFmtId="38" fontId="0" fillId="0" borderId="13" xfId="16" applyFont="1" applyBorder="1" applyAlignment="1">
      <alignment horizontal="center" vertical="center" wrapText="1"/>
    </xf>
    <xf numFmtId="38" fontId="0" fillId="0" borderId="5" xfId="16" applyFont="1" applyBorder="1" applyAlignment="1">
      <alignment horizontal="center" vertical="center" wrapText="1" shrinkToFit="1"/>
    </xf>
    <xf numFmtId="38" fontId="0" fillId="0" borderId="12" xfId="16" applyFont="1" applyBorder="1" applyAlignment="1">
      <alignment horizontal="center" vertical="center" wrapText="1" shrinkToFit="1"/>
    </xf>
    <xf numFmtId="38" fontId="0" fillId="0" borderId="7" xfId="16" applyFont="1" applyBorder="1" applyAlignment="1">
      <alignment horizontal="center" vertical="center" wrapText="1" shrinkToFit="1"/>
    </xf>
    <xf numFmtId="38" fontId="0" fillId="0" borderId="13" xfId="16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1" xfId="16" applyNumberFormat="1" applyFont="1" applyBorder="1" applyAlignment="1">
      <alignment horizontal="center" vertical="center" wrapText="1"/>
    </xf>
    <xf numFmtId="177" fontId="0" fillId="0" borderId="4" xfId="16" applyNumberFormat="1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8" fontId="0" fillId="0" borderId="16" xfId="16" applyFont="1" applyBorder="1" applyAlignment="1">
      <alignment horizontal="center" vertical="center" wrapText="1"/>
    </xf>
    <xf numFmtId="38" fontId="0" fillId="0" borderId="0" xfId="16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8" fontId="0" fillId="0" borderId="4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8.50390625" style="6" customWidth="1"/>
    <col min="2" max="2" width="32.625" style="1" customWidth="1"/>
    <col min="3" max="3" width="10.875" style="3" hidden="1" customWidth="1"/>
    <col min="4" max="4" width="10.875" style="25" customWidth="1"/>
    <col min="5" max="5" width="10.875" style="4" customWidth="1"/>
    <col min="6" max="7" width="10.875" style="25" customWidth="1"/>
    <col min="8" max="8" width="10.875" style="4" customWidth="1"/>
    <col min="9" max="9" width="10.875" style="25" customWidth="1"/>
    <col min="10" max="10" width="10.875" style="4" customWidth="1"/>
    <col min="11" max="11" width="10.875" style="25" customWidth="1"/>
    <col min="12" max="12" width="10.875" style="4" customWidth="1"/>
    <col min="13" max="14" width="10.875" style="25" customWidth="1"/>
    <col min="15" max="15" width="10.875" style="4" customWidth="1"/>
    <col min="16" max="16" width="10.875" style="25" customWidth="1"/>
    <col min="17" max="17" width="10.875" style="4" customWidth="1"/>
    <col min="18" max="19" width="8.875" style="25" customWidth="1"/>
    <col min="20" max="20" width="8.875" style="1" customWidth="1"/>
  </cols>
  <sheetData>
    <row r="1" spans="1:20" ht="13.5">
      <c r="A1" s="51" t="s">
        <v>66</v>
      </c>
      <c r="B1" s="51"/>
      <c r="R1" s="32"/>
      <c r="S1" s="32"/>
      <c r="T1" s="5"/>
    </row>
    <row r="2" spans="1:20" ht="13.5">
      <c r="A2" s="56" t="s">
        <v>46</v>
      </c>
      <c r="B2" s="57"/>
      <c r="C2" s="36" t="s">
        <v>47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9"/>
    </row>
    <row r="3" spans="1:20" s="9" customFormat="1" ht="13.5">
      <c r="A3" s="57"/>
      <c r="B3" s="57"/>
      <c r="C3" s="7">
        <v>1</v>
      </c>
      <c r="D3" s="26">
        <v>30</v>
      </c>
      <c r="E3" s="8">
        <v>31</v>
      </c>
      <c r="F3" s="26">
        <v>32</v>
      </c>
      <c r="G3" s="26">
        <v>33</v>
      </c>
      <c r="H3" s="8">
        <v>34</v>
      </c>
      <c r="I3" s="26">
        <v>35</v>
      </c>
      <c r="J3" s="8">
        <v>36</v>
      </c>
      <c r="K3" s="26">
        <v>37</v>
      </c>
      <c r="L3" s="8">
        <v>38</v>
      </c>
      <c r="M3" s="26">
        <v>39</v>
      </c>
      <c r="N3" s="26">
        <v>40</v>
      </c>
      <c r="O3" s="8">
        <v>41</v>
      </c>
      <c r="P3" s="26">
        <v>42</v>
      </c>
      <c r="Q3" s="8">
        <v>43</v>
      </c>
      <c r="R3" s="26">
        <v>44</v>
      </c>
      <c r="S3" s="26">
        <v>45</v>
      </c>
      <c r="T3" s="8">
        <v>46</v>
      </c>
    </row>
    <row r="4" spans="1:20" ht="13.5" customHeight="1">
      <c r="A4" s="57"/>
      <c r="B4" s="57"/>
      <c r="C4" s="53" t="s">
        <v>48</v>
      </c>
      <c r="D4" s="47" t="s">
        <v>57</v>
      </c>
      <c r="E4" s="48"/>
      <c r="F4" s="40" t="s">
        <v>49</v>
      </c>
      <c r="G4" s="43" t="s">
        <v>58</v>
      </c>
      <c r="H4" s="44"/>
      <c r="I4" s="43" t="s">
        <v>59</v>
      </c>
      <c r="J4" s="44"/>
      <c r="K4" s="43" t="s">
        <v>50</v>
      </c>
      <c r="L4" s="44"/>
      <c r="M4" s="40" t="s">
        <v>51</v>
      </c>
      <c r="N4" s="43" t="s">
        <v>52</v>
      </c>
      <c r="O4" s="44"/>
      <c r="P4" s="43" t="s">
        <v>53</v>
      </c>
      <c r="Q4" s="59"/>
      <c r="R4" s="55" t="s">
        <v>54</v>
      </c>
      <c r="S4" s="55" t="s">
        <v>55</v>
      </c>
      <c r="T4" s="35" t="s">
        <v>56</v>
      </c>
    </row>
    <row r="5" spans="1:20" ht="13.5" customHeight="1">
      <c r="A5" s="57"/>
      <c r="B5" s="57"/>
      <c r="C5" s="53"/>
      <c r="D5" s="49"/>
      <c r="E5" s="50"/>
      <c r="F5" s="41"/>
      <c r="G5" s="45"/>
      <c r="H5" s="46"/>
      <c r="I5" s="45"/>
      <c r="J5" s="46"/>
      <c r="K5" s="45"/>
      <c r="L5" s="46"/>
      <c r="M5" s="41"/>
      <c r="N5" s="45"/>
      <c r="O5" s="46"/>
      <c r="P5" s="45"/>
      <c r="Q5" s="60"/>
      <c r="R5" s="55"/>
      <c r="S5" s="55"/>
      <c r="T5" s="35"/>
    </row>
    <row r="6" spans="1:20" ht="13.5">
      <c r="A6" s="57"/>
      <c r="B6" s="57"/>
      <c r="C6" s="53"/>
      <c r="D6" s="49"/>
      <c r="E6" s="50"/>
      <c r="F6" s="41"/>
      <c r="G6" s="45"/>
      <c r="H6" s="46"/>
      <c r="I6" s="45"/>
      <c r="J6" s="46"/>
      <c r="K6" s="45"/>
      <c r="L6" s="46"/>
      <c r="M6" s="41"/>
      <c r="N6" s="45"/>
      <c r="O6" s="46"/>
      <c r="P6" s="45"/>
      <c r="Q6" s="60"/>
      <c r="R6" s="55"/>
      <c r="S6" s="55"/>
      <c r="T6" s="35"/>
    </row>
    <row r="7" spans="1:20" s="9" customFormat="1" ht="27">
      <c r="A7" s="58"/>
      <c r="B7" s="58"/>
      <c r="C7" s="54"/>
      <c r="D7" s="27"/>
      <c r="E7" s="10" t="s">
        <v>60</v>
      </c>
      <c r="F7" s="41"/>
      <c r="G7" s="31"/>
      <c r="H7" s="11" t="s">
        <v>61</v>
      </c>
      <c r="I7" s="31"/>
      <c r="J7" s="11" t="s">
        <v>61</v>
      </c>
      <c r="K7" s="31"/>
      <c r="L7" s="11" t="s">
        <v>61</v>
      </c>
      <c r="M7" s="41"/>
      <c r="N7" s="31"/>
      <c r="O7" s="11" t="s">
        <v>61</v>
      </c>
      <c r="P7" s="31"/>
      <c r="Q7" s="12" t="s">
        <v>61</v>
      </c>
      <c r="R7" s="62"/>
      <c r="S7" s="62"/>
      <c r="T7" s="61"/>
    </row>
    <row r="8" spans="1:20" ht="13.5">
      <c r="A8" s="51" t="s">
        <v>0</v>
      </c>
      <c r="B8" s="52"/>
      <c r="C8" s="28">
        <v>298697</v>
      </c>
      <c r="D8" s="28">
        <f aca="true" t="shared" si="0" ref="D8:S8">SUM(D9:D57)</f>
        <v>10542</v>
      </c>
      <c r="E8" s="14">
        <f>D8/C8</f>
        <v>0.035293290525181036</v>
      </c>
      <c r="F8" s="28">
        <f t="shared" si="0"/>
        <v>10617</v>
      </c>
      <c r="G8" s="28">
        <f t="shared" si="0"/>
        <v>1775</v>
      </c>
      <c r="H8" s="14">
        <f>G8/D8</f>
        <v>0.16837412255738948</v>
      </c>
      <c r="I8" s="28">
        <f t="shared" si="0"/>
        <v>860</v>
      </c>
      <c r="J8" s="14">
        <f>I8/D8</f>
        <v>0.08157844811231266</v>
      </c>
      <c r="K8" s="28">
        <f t="shared" si="0"/>
        <v>28077</v>
      </c>
      <c r="L8" s="14">
        <f>K8/C8</f>
        <v>0.09399826580112958</v>
      </c>
      <c r="M8" s="28">
        <f t="shared" si="0"/>
        <v>42034</v>
      </c>
      <c r="N8" s="28">
        <f t="shared" si="0"/>
        <v>6981</v>
      </c>
      <c r="O8" s="14">
        <f>N8/K8</f>
        <v>0.24863767496527406</v>
      </c>
      <c r="P8" s="28">
        <f t="shared" si="0"/>
        <v>5577</v>
      </c>
      <c r="Q8" s="14">
        <f>P8/K8</f>
        <v>0.1986323325141575</v>
      </c>
      <c r="R8" s="28">
        <f t="shared" si="0"/>
        <v>38619</v>
      </c>
      <c r="S8" s="28">
        <f t="shared" si="0"/>
        <v>6437</v>
      </c>
      <c r="T8" s="15">
        <f>S8/R8</f>
        <v>0.16667961366166914</v>
      </c>
    </row>
    <row r="9" spans="1:20" ht="13.5">
      <c r="A9" s="2">
        <v>284000</v>
      </c>
      <c r="B9" s="16" t="s">
        <v>62</v>
      </c>
      <c r="C9" s="24">
        <v>72145</v>
      </c>
      <c r="D9" s="28">
        <v>2307</v>
      </c>
      <c r="E9" s="14">
        <f>D9/C9</f>
        <v>0.031977268001940534</v>
      </c>
      <c r="F9" s="28">
        <v>2202</v>
      </c>
      <c r="G9" s="28">
        <v>141</v>
      </c>
      <c r="H9" s="14">
        <f>G9/D9</f>
        <v>0.0611183355006502</v>
      </c>
      <c r="I9" s="28">
        <v>102</v>
      </c>
      <c r="J9" s="14">
        <f>I9/D9</f>
        <v>0.044213263979193757</v>
      </c>
      <c r="K9" s="28">
        <v>6986</v>
      </c>
      <c r="L9" s="14">
        <f>K9/C9</f>
        <v>0.09683276734354425</v>
      </c>
      <c r="M9" s="28">
        <v>9565</v>
      </c>
      <c r="N9" s="28">
        <v>696</v>
      </c>
      <c r="O9" s="14">
        <f>N9/K9</f>
        <v>0.0996278270827369</v>
      </c>
      <c r="P9" s="28">
        <v>706</v>
      </c>
      <c r="Q9" s="14">
        <f>P9/K9</f>
        <v>0.10105926137990266</v>
      </c>
      <c r="R9" s="28">
        <v>9293</v>
      </c>
      <c r="S9" s="28">
        <v>808</v>
      </c>
      <c r="T9" s="15">
        <f>S9/R9</f>
        <v>0.08694716453244378</v>
      </c>
    </row>
    <row r="10" spans="1:20" ht="13.5">
      <c r="A10" s="2">
        <v>280024</v>
      </c>
      <c r="B10" s="16" t="s">
        <v>1</v>
      </c>
      <c r="C10" s="34">
        <v>28935</v>
      </c>
      <c r="D10" s="29">
        <v>977</v>
      </c>
      <c r="E10" s="14">
        <f aca="true" t="shared" si="1" ref="E10:E57">D10/C10</f>
        <v>0.03376533609815103</v>
      </c>
      <c r="F10" s="29">
        <v>1380</v>
      </c>
      <c r="G10" s="29">
        <v>55</v>
      </c>
      <c r="H10" s="14">
        <f aca="true" t="shared" si="2" ref="H10:H57">G10/D10</f>
        <v>0.05629477993858751</v>
      </c>
      <c r="I10" s="29">
        <v>58</v>
      </c>
      <c r="J10" s="14">
        <f aca="true" t="shared" si="3" ref="J10:J57">I10/D10</f>
        <v>0.0593654042988741</v>
      </c>
      <c r="K10" s="29">
        <v>2709</v>
      </c>
      <c r="L10" s="14">
        <f aca="true" t="shared" si="4" ref="L10:L57">K10/C10</f>
        <v>0.09362363919129083</v>
      </c>
      <c r="M10" s="29">
        <v>5300</v>
      </c>
      <c r="N10" s="29">
        <v>270</v>
      </c>
      <c r="O10" s="14">
        <f aca="true" t="shared" si="5" ref="O10:O57">N10/K10</f>
        <v>0.09966777408637874</v>
      </c>
      <c r="P10" s="29">
        <v>336</v>
      </c>
      <c r="Q10" s="14">
        <f aca="true" t="shared" si="6" ref="Q10:Q57">P10/K10</f>
        <v>0.12403100775193798</v>
      </c>
      <c r="R10" s="28">
        <f aca="true" t="shared" si="7" ref="R10:R57">D10+K10</f>
        <v>3686</v>
      </c>
      <c r="S10" s="28">
        <f aca="true" t="shared" si="8" ref="S10:S57">I10+P10</f>
        <v>394</v>
      </c>
      <c r="T10" s="15">
        <f aca="true" t="shared" si="9" ref="T10:T57">S10/R10</f>
        <v>0.1068909386869235</v>
      </c>
    </row>
    <row r="11" spans="1:20" s="23" customFormat="1" ht="13.5">
      <c r="A11" s="19">
        <v>280032</v>
      </c>
      <c r="B11" s="20" t="s">
        <v>63</v>
      </c>
      <c r="C11" s="34">
        <v>26713</v>
      </c>
      <c r="D11" s="30">
        <v>930</v>
      </c>
      <c r="E11" s="21">
        <f t="shared" si="1"/>
        <v>0.034814509789241194</v>
      </c>
      <c r="F11" s="30">
        <v>842</v>
      </c>
      <c r="G11" s="30">
        <v>551</v>
      </c>
      <c r="H11" s="21">
        <f t="shared" si="2"/>
        <v>0.5924731182795699</v>
      </c>
      <c r="I11" s="30">
        <v>116</v>
      </c>
      <c r="J11" s="21">
        <f t="shared" si="3"/>
        <v>0.12473118279569892</v>
      </c>
      <c r="K11" s="30">
        <v>3111</v>
      </c>
      <c r="L11" s="21">
        <f t="shared" si="4"/>
        <v>0.11646015048852619</v>
      </c>
      <c r="M11" s="30">
        <v>3770</v>
      </c>
      <c r="N11" s="30">
        <v>1625</v>
      </c>
      <c r="O11" s="21">
        <f t="shared" si="5"/>
        <v>0.5223400835744134</v>
      </c>
      <c r="P11" s="30">
        <v>926</v>
      </c>
      <c r="Q11" s="21">
        <f t="shared" si="6"/>
        <v>0.297653487624558</v>
      </c>
      <c r="R11" s="33">
        <f t="shared" si="7"/>
        <v>4041</v>
      </c>
      <c r="S11" s="33">
        <f t="shared" si="8"/>
        <v>1042</v>
      </c>
      <c r="T11" s="22">
        <f t="shared" si="9"/>
        <v>0.25785696609750064</v>
      </c>
    </row>
    <row r="12" spans="1:20" s="23" customFormat="1" ht="13.5">
      <c r="A12" s="19">
        <v>280040</v>
      </c>
      <c r="B12" s="20" t="s">
        <v>2</v>
      </c>
      <c r="C12" s="34">
        <v>8033</v>
      </c>
      <c r="D12" s="30">
        <v>246</v>
      </c>
      <c r="E12" s="21">
        <f t="shared" si="1"/>
        <v>0.030623677331009586</v>
      </c>
      <c r="F12" s="30">
        <v>243</v>
      </c>
      <c r="G12" s="30">
        <v>33</v>
      </c>
      <c r="H12" s="21">
        <f t="shared" si="2"/>
        <v>0.13414634146341464</v>
      </c>
      <c r="I12" s="30">
        <v>17</v>
      </c>
      <c r="J12" s="21">
        <f t="shared" si="3"/>
        <v>0.06910569105691057</v>
      </c>
      <c r="K12" s="30">
        <v>872</v>
      </c>
      <c r="L12" s="21">
        <f t="shared" si="4"/>
        <v>0.1085522220839039</v>
      </c>
      <c r="M12" s="30">
        <v>1081</v>
      </c>
      <c r="N12" s="30">
        <v>128</v>
      </c>
      <c r="O12" s="21">
        <f t="shared" si="5"/>
        <v>0.14678899082568808</v>
      </c>
      <c r="P12" s="30">
        <v>94</v>
      </c>
      <c r="Q12" s="21">
        <f t="shared" si="6"/>
        <v>0.10779816513761468</v>
      </c>
      <c r="R12" s="33">
        <f t="shared" si="7"/>
        <v>1118</v>
      </c>
      <c r="S12" s="33">
        <f t="shared" si="8"/>
        <v>111</v>
      </c>
      <c r="T12" s="22">
        <f t="shared" si="9"/>
        <v>0.09928443649373882</v>
      </c>
    </row>
    <row r="13" spans="1:20" s="23" customFormat="1" ht="13.5">
      <c r="A13" s="19">
        <v>280057</v>
      </c>
      <c r="B13" s="20" t="s">
        <v>64</v>
      </c>
      <c r="C13" s="34">
        <v>20350</v>
      </c>
      <c r="D13" s="30">
        <v>491</v>
      </c>
      <c r="E13" s="21">
        <f t="shared" si="1"/>
        <v>0.02412776412776413</v>
      </c>
      <c r="F13" s="30">
        <v>515</v>
      </c>
      <c r="G13" s="30">
        <v>103</v>
      </c>
      <c r="H13" s="21">
        <f t="shared" si="2"/>
        <v>0.20977596741344195</v>
      </c>
      <c r="I13" s="30">
        <v>42</v>
      </c>
      <c r="J13" s="21">
        <f t="shared" si="3"/>
        <v>0.0855397148676171</v>
      </c>
      <c r="K13" s="30">
        <v>1590</v>
      </c>
      <c r="L13" s="21">
        <f t="shared" si="4"/>
        <v>0.07813267813267813</v>
      </c>
      <c r="M13" s="30">
        <v>2766</v>
      </c>
      <c r="N13" s="30">
        <v>991</v>
      </c>
      <c r="O13" s="21">
        <f t="shared" si="5"/>
        <v>0.6232704402515723</v>
      </c>
      <c r="P13" s="30">
        <v>745</v>
      </c>
      <c r="Q13" s="21">
        <f t="shared" si="6"/>
        <v>0.46855345911949686</v>
      </c>
      <c r="R13" s="33">
        <f t="shared" si="7"/>
        <v>2081</v>
      </c>
      <c r="S13" s="33">
        <f t="shared" si="8"/>
        <v>787</v>
      </c>
      <c r="T13" s="22">
        <f t="shared" si="9"/>
        <v>0.37818356559346467</v>
      </c>
    </row>
    <row r="14" spans="1:20" ht="13.5">
      <c r="A14" s="2">
        <v>280065</v>
      </c>
      <c r="B14" s="16" t="s">
        <v>3</v>
      </c>
      <c r="C14" s="34">
        <v>2429</v>
      </c>
      <c r="D14" s="29">
        <v>107</v>
      </c>
      <c r="E14" s="14">
        <f t="shared" si="1"/>
        <v>0.04405104981473858</v>
      </c>
      <c r="F14" s="29">
        <v>98</v>
      </c>
      <c r="G14" s="29">
        <v>19</v>
      </c>
      <c r="H14" s="14">
        <f t="shared" si="2"/>
        <v>0.17757009345794392</v>
      </c>
      <c r="I14" s="29">
        <v>4</v>
      </c>
      <c r="J14" s="14">
        <f t="shared" si="3"/>
        <v>0.037383177570093455</v>
      </c>
      <c r="K14" s="29">
        <v>182</v>
      </c>
      <c r="L14" s="14">
        <f t="shared" si="4"/>
        <v>0.07492795389048991</v>
      </c>
      <c r="M14" s="29">
        <v>244</v>
      </c>
      <c r="N14" s="29">
        <v>41</v>
      </c>
      <c r="O14" s="14">
        <f t="shared" si="5"/>
        <v>0.22527472527472528</v>
      </c>
      <c r="P14" s="29">
        <v>29</v>
      </c>
      <c r="Q14" s="14">
        <f t="shared" si="6"/>
        <v>0.15934065934065933</v>
      </c>
      <c r="R14" s="28">
        <f t="shared" si="7"/>
        <v>289</v>
      </c>
      <c r="S14" s="28">
        <f t="shared" si="8"/>
        <v>33</v>
      </c>
      <c r="T14" s="15">
        <f t="shared" si="9"/>
        <v>0.11418685121107267</v>
      </c>
    </row>
    <row r="15" spans="1:20" ht="13.5">
      <c r="A15" s="2">
        <v>280073</v>
      </c>
      <c r="B15" s="16" t="s">
        <v>4</v>
      </c>
      <c r="C15" s="34">
        <v>5392</v>
      </c>
      <c r="D15" s="29">
        <v>149</v>
      </c>
      <c r="E15" s="14">
        <f t="shared" si="1"/>
        <v>0.02763353115727003</v>
      </c>
      <c r="F15" s="29">
        <v>113</v>
      </c>
      <c r="G15" s="29">
        <v>21</v>
      </c>
      <c r="H15" s="14">
        <f t="shared" si="2"/>
        <v>0.14093959731543623</v>
      </c>
      <c r="I15" s="29">
        <v>0</v>
      </c>
      <c r="J15" s="14">
        <f t="shared" si="3"/>
        <v>0</v>
      </c>
      <c r="K15" s="29">
        <v>504</v>
      </c>
      <c r="L15" s="14">
        <f t="shared" si="4"/>
        <v>0.09347181008902077</v>
      </c>
      <c r="M15" s="29">
        <v>686</v>
      </c>
      <c r="N15" s="29">
        <v>82</v>
      </c>
      <c r="O15" s="14">
        <f t="shared" si="5"/>
        <v>0.1626984126984127</v>
      </c>
      <c r="P15" s="29">
        <v>55</v>
      </c>
      <c r="Q15" s="14">
        <f t="shared" si="6"/>
        <v>0.10912698412698413</v>
      </c>
      <c r="R15" s="28">
        <f t="shared" si="7"/>
        <v>653</v>
      </c>
      <c r="S15" s="28">
        <f t="shared" si="8"/>
        <v>55</v>
      </c>
      <c r="T15" s="15">
        <f t="shared" si="9"/>
        <v>0.08422664624808576</v>
      </c>
    </row>
    <row r="16" spans="1:20" ht="13.5">
      <c r="A16" s="2">
        <v>280081</v>
      </c>
      <c r="B16" s="16" t="s">
        <v>5</v>
      </c>
      <c r="C16" s="34">
        <v>9005</v>
      </c>
      <c r="D16" s="29">
        <v>263</v>
      </c>
      <c r="E16" s="14">
        <f t="shared" si="1"/>
        <v>0.02920599666851749</v>
      </c>
      <c r="F16" s="29">
        <v>359</v>
      </c>
      <c r="G16" s="29">
        <v>23</v>
      </c>
      <c r="H16" s="14">
        <f t="shared" si="2"/>
        <v>0.08745247148288973</v>
      </c>
      <c r="I16" s="29">
        <v>3</v>
      </c>
      <c r="J16" s="14">
        <f t="shared" si="3"/>
        <v>0.011406844106463879</v>
      </c>
      <c r="K16" s="29">
        <v>843</v>
      </c>
      <c r="L16" s="14">
        <f t="shared" si="4"/>
        <v>0.09361465852304275</v>
      </c>
      <c r="M16" s="29">
        <v>1570</v>
      </c>
      <c r="N16" s="29">
        <v>111</v>
      </c>
      <c r="O16" s="14">
        <f t="shared" si="5"/>
        <v>0.13167259786476868</v>
      </c>
      <c r="P16" s="29">
        <v>93</v>
      </c>
      <c r="Q16" s="14">
        <f t="shared" si="6"/>
        <v>0.1103202846975089</v>
      </c>
      <c r="R16" s="28">
        <f t="shared" si="7"/>
        <v>1106</v>
      </c>
      <c r="S16" s="28">
        <f t="shared" si="8"/>
        <v>96</v>
      </c>
      <c r="T16" s="15">
        <f t="shared" si="9"/>
        <v>0.0867992766726944</v>
      </c>
    </row>
    <row r="17" spans="1:20" ht="13.5">
      <c r="A17" s="2">
        <v>280099</v>
      </c>
      <c r="B17" s="16" t="s">
        <v>6</v>
      </c>
      <c r="C17" s="34">
        <v>2751</v>
      </c>
      <c r="D17" s="29">
        <v>82</v>
      </c>
      <c r="E17" s="14">
        <f t="shared" si="1"/>
        <v>0.029807342784442022</v>
      </c>
      <c r="F17" s="29">
        <v>99</v>
      </c>
      <c r="G17" s="29">
        <v>37</v>
      </c>
      <c r="H17" s="14">
        <f t="shared" si="2"/>
        <v>0.45121951219512196</v>
      </c>
      <c r="I17" s="29">
        <v>0</v>
      </c>
      <c r="J17" s="14">
        <f t="shared" si="3"/>
        <v>0</v>
      </c>
      <c r="K17" s="29">
        <v>282</v>
      </c>
      <c r="L17" s="14">
        <f t="shared" si="4"/>
        <v>0.1025081788440567</v>
      </c>
      <c r="M17" s="29">
        <v>438</v>
      </c>
      <c r="N17" s="29">
        <v>147</v>
      </c>
      <c r="O17" s="14">
        <f t="shared" si="5"/>
        <v>0.5212765957446809</v>
      </c>
      <c r="P17" s="29">
        <v>124</v>
      </c>
      <c r="Q17" s="14">
        <f t="shared" si="6"/>
        <v>0.4397163120567376</v>
      </c>
      <c r="R17" s="28">
        <f t="shared" si="7"/>
        <v>364</v>
      </c>
      <c r="S17" s="28">
        <f t="shared" si="8"/>
        <v>124</v>
      </c>
      <c r="T17" s="15">
        <f t="shared" si="9"/>
        <v>0.34065934065934067</v>
      </c>
    </row>
    <row r="18" spans="1:20" ht="13.5">
      <c r="A18" s="2">
        <v>280115</v>
      </c>
      <c r="B18" s="16" t="s">
        <v>7</v>
      </c>
      <c r="C18" s="34">
        <v>15914</v>
      </c>
      <c r="D18" s="29">
        <v>323</v>
      </c>
      <c r="E18" s="14">
        <f t="shared" si="1"/>
        <v>0.02029659419379163</v>
      </c>
      <c r="F18" s="29">
        <v>518</v>
      </c>
      <c r="G18" s="29">
        <v>25</v>
      </c>
      <c r="H18" s="14">
        <f t="shared" si="2"/>
        <v>0.07739938080495357</v>
      </c>
      <c r="I18" s="29">
        <v>29</v>
      </c>
      <c r="J18" s="14">
        <f t="shared" si="3"/>
        <v>0.08978328173374613</v>
      </c>
      <c r="K18" s="29">
        <v>1391</v>
      </c>
      <c r="L18" s="14">
        <f t="shared" si="4"/>
        <v>0.08740731431444011</v>
      </c>
      <c r="M18" s="29">
        <v>3086</v>
      </c>
      <c r="N18" s="29">
        <v>279</v>
      </c>
      <c r="O18" s="14">
        <f t="shared" si="5"/>
        <v>0.20057512580877068</v>
      </c>
      <c r="P18" s="29">
        <v>335</v>
      </c>
      <c r="Q18" s="14">
        <f t="shared" si="6"/>
        <v>0.24083393242271747</v>
      </c>
      <c r="R18" s="28">
        <f t="shared" si="7"/>
        <v>1714</v>
      </c>
      <c r="S18" s="28">
        <f t="shared" si="8"/>
        <v>364</v>
      </c>
      <c r="T18" s="15">
        <f t="shared" si="9"/>
        <v>0.21236872812135357</v>
      </c>
    </row>
    <row r="19" spans="1:20" ht="13.5">
      <c r="A19" s="2">
        <v>280131</v>
      </c>
      <c r="B19" s="16" t="s">
        <v>8</v>
      </c>
      <c r="C19" s="34">
        <v>2958</v>
      </c>
      <c r="D19" s="29">
        <v>81</v>
      </c>
      <c r="E19" s="14">
        <f t="shared" si="1"/>
        <v>0.02738336713995943</v>
      </c>
      <c r="F19" s="29">
        <v>87</v>
      </c>
      <c r="G19" s="29">
        <v>11</v>
      </c>
      <c r="H19" s="14">
        <f t="shared" si="2"/>
        <v>0.13580246913580246</v>
      </c>
      <c r="I19" s="29">
        <v>11</v>
      </c>
      <c r="J19" s="14">
        <f t="shared" si="3"/>
        <v>0.13580246913580246</v>
      </c>
      <c r="K19" s="29">
        <v>271</v>
      </c>
      <c r="L19" s="14">
        <f t="shared" si="4"/>
        <v>0.0916159567275186</v>
      </c>
      <c r="M19" s="29">
        <v>456</v>
      </c>
      <c r="N19" s="29">
        <v>63</v>
      </c>
      <c r="O19" s="14">
        <f t="shared" si="5"/>
        <v>0.23247232472324722</v>
      </c>
      <c r="P19" s="29">
        <v>63</v>
      </c>
      <c r="Q19" s="14">
        <f t="shared" si="6"/>
        <v>0.23247232472324722</v>
      </c>
      <c r="R19" s="28">
        <f t="shared" si="7"/>
        <v>352</v>
      </c>
      <c r="S19" s="28">
        <f t="shared" si="8"/>
        <v>74</v>
      </c>
      <c r="T19" s="15">
        <f t="shared" si="9"/>
        <v>0.21022727272727273</v>
      </c>
    </row>
    <row r="20" spans="1:20" ht="13.5">
      <c r="A20" s="2">
        <v>280149</v>
      </c>
      <c r="B20" s="16" t="s">
        <v>9</v>
      </c>
      <c r="C20" s="34">
        <v>2772</v>
      </c>
      <c r="D20" s="29">
        <v>146</v>
      </c>
      <c r="E20" s="14">
        <f t="shared" si="1"/>
        <v>0.05266955266955267</v>
      </c>
      <c r="F20" s="29">
        <v>114</v>
      </c>
      <c r="G20" s="29">
        <v>11</v>
      </c>
      <c r="H20" s="14">
        <f t="shared" si="2"/>
        <v>0.07534246575342465</v>
      </c>
      <c r="I20" s="29">
        <v>4</v>
      </c>
      <c r="J20" s="14">
        <f t="shared" si="3"/>
        <v>0.0273972602739726</v>
      </c>
      <c r="K20" s="29">
        <v>262</v>
      </c>
      <c r="L20" s="14">
        <f t="shared" si="4"/>
        <v>0.09451659451659451</v>
      </c>
      <c r="M20" s="29">
        <v>350</v>
      </c>
      <c r="N20" s="29">
        <v>55</v>
      </c>
      <c r="O20" s="14">
        <f t="shared" si="5"/>
        <v>0.2099236641221374</v>
      </c>
      <c r="P20" s="29">
        <v>52</v>
      </c>
      <c r="Q20" s="14">
        <f t="shared" si="6"/>
        <v>0.1984732824427481</v>
      </c>
      <c r="R20" s="28">
        <f t="shared" si="7"/>
        <v>408</v>
      </c>
      <c r="S20" s="28">
        <f t="shared" si="8"/>
        <v>56</v>
      </c>
      <c r="T20" s="15">
        <f t="shared" si="9"/>
        <v>0.13725490196078433</v>
      </c>
    </row>
    <row r="21" spans="1:20" ht="13.5">
      <c r="A21" s="2">
        <v>280156</v>
      </c>
      <c r="B21" s="16" t="s">
        <v>10</v>
      </c>
      <c r="C21" s="34">
        <v>13302</v>
      </c>
      <c r="D21" s="29">
        <v>356</v>
      </c>
      <c r="E21" s="14">
        <f t="shared" si="1"/>
        <v>0.026762892798075477</v>
      </c>
      <c r="F21" s="29">
        <v>434</v>
      </c>
      <c r="G21" s="29">
        <v>18</v>
      </c>
      <c r="H21" s="14">
        <f t="shared" si="2"/>
        <v>0.05056179775280899</v>
      </c>
      <c r="I21" s="29">
        <v>17</v>
      </c>
      <c r="J21" s="14">
        <f t="shared" si="3"/>
        <v>0.047752808988764044</v>
      </c>
      <c r="K21" s="29">
        <v>1243</v>
      </c>
      <c r="L21" s="14">
        <f t="shared" si="4"/>
        <v>0.09344459479777477</v>
      </c>
      <c r="M21" s="29">
        <v>1970</v>
      </c>
      <c r="N21" s="29">
        <v>152</v>
      </c>
      <c r="O21" s="14">
        <f t="shared" si="5"/>
        <v>0.12228479485116653</v>
      </c>
      <c r="P21" s="29">
        <v>120</v>
      </c>
      <c r="Q21" s="14">
        <f t="shared" si="6"/>
        <v>0.09654062751407884</v>
      </c>
      <c r="R21" s="28">
        <f t="shared" si="7"/>
        <v>1599</v>
      </c>
      <c r="S21" s="28">
        <f t="shared" si="8"/>
        <v>137</v>
      </c>
      <c r="T21" s="15">
        <f t="shared" si="9"/>
        <v>0.08567854909318325</v>
      </c>
    </row>
    <row r="22" spans="1:20" ht="13.5">
      <c r="A22" s="2">
        <v>280164</v>
      </c>
      <c r="B22" s="16" t="s">
        <v>11</v>
      </c>
      <c r="C22" s="34">
        <v>3286</v>
      </c>
      <c r="D22" s="29">
        <v>114</v>
      </c>
      <c r="E22" s="14">
        <f t="shared" si="1"/>
        <v>0.03469263542300669</v>
      </c>
      <c r="F22" s="29">
        <v>96</v>
      </c>
      <c r="G22" s="29">
        <v>7</v>
      </c>
      <c r="H22" s="14">
        <f t="shared" si="2"/>
        <v>0.06140350877192982</v>
      </c>
      <c r="I22" s="29">
        <v>6</v>
      </c>
      <c r="J22" s="14">
        <f t="shared" si="3"/>
        <v>0.05263157894736842</v>
      </c>
      <c r="K22" s="29">
        <v>343</v>
      </c>
      <c r="L22" s="14">
        <f t="shared" si="4"/>
        <v>0.1043822276323798</v>
      </c>
      <c r="M22" s="29">
        <v>439</v>
      </c>
      <c r="N22" s="29">
        <v>51</v>
      </c>
      <c r="O22" s="14">
        <f t="shared" si="5"/>
        <v>0.14868804664723032</v>
      </c>
      <c r="P22" s="29">
        <v>36</v>
      </c>
      <c r="Q22" s="14">
        <f t="shared" si="6"/>
        <v>0.10495626822157435</v>
      </c>
      <c r="R22" s="28">
        <f t="shared" si="7"/>
        <v>457</v>
      </c>
      <c r="S22" s="28">
        <f t="shared" si="8"/>
        <v>42</v>
      </c>
      <c r="T22" s="15">
        <f t="shared" si="9"/>
        <v>0.09190371991247265</v>
      </c>
    </row>
    <row r="23" spans="1:20" ht="13.5">
      <c r="A23" s="2">
        <v>280172</v>
      </c>
      <c r="B23" s="16" t="s">
        <v>12</v>
      </c>
      <c r="C23" s="34">
        <v>2135</v>
      </c>
      <c r="D23" s="29">
        <v>61</v>
      </c>
      <c r="E23" s="14">
        <f t="shared" si="1"/>
        <v>0.02857142857142857</v>
      </c>
      <c r="F23" s="29">
        <v>66</v>
      </c>
      <c r="G23" s="29">
        <v>11</v>
      </c>
      <c r="H23" s="14">
        <f t="shared" si="2"/>
        <v>0.18032786885245902</v>
      </c>
      <c r="I23" s="29">
        <v>4</v>
      </c>
      <c r="J23" s="14">
        <f t="shared" si="3"/>
        <v>0.06557377049180328</v>
      </c>
      <c r="K23" s="29">
        <v>238</v>
      </c>
      <c r="L23" s="14">
        <f t="shared" si="4"/>
        <v>0.11147540983606558</v>
      </c>
      <c r="M23" s="29">
        <v>293</v>
      </c>
      <c r="N23" s="29">
        <v>33</v>
      </c>
      <c r="O23" s="14">
        <f t="shared" si="5"/>
        <v>0.13865546218487396</v>
      </c>
      <c r="P23" s="29">
        <v>38</v>
      </c>
      <c r="Q23" s="14">
        <f t="shared" si="6"/>
        <v>0.15966386554621848</v>
      </c>
      <c r="R23" s="28">
        <f t="shared" si="7"/>
        <v>299</v>
      </c>
      <c r="S23" s="28">
        <f t="shared" si="8"/>
        <v>42</v>
      </c>
      <c r="T23" s="15">
        <f t="shared" si="9"/>
        <v>0.14046822742474915</v>
      </c>
    </row>
    <row r="24" spans="1:20" ht="13.5">
      <c r="A24" s="2">
        <v>280180</v>
      </c>
      <c r="B24" s="16" t="s">
        <v>13</v>
      </c>
      <c r="C24" s="34">
        <v>9713</v>
      </c>
      <c r="D24" s="29">
        <v>226</v>
      </c>
      <c r="E24" s="14">
        <f t="shared" si="1"/>
        <v>0.023267785442190877</v>
      </c>
      <c r="F24" s="29">
        <v>290</v>
      </c>
      <c r="G24" s="29">
        <v>60</v>
      </c>
      <c r="H24" s="14">
        <f t="shared" si="2"/>
        <v>0.26548672566371684</v>
      </c>
      <c r="I24" s="29">
        <v>50</v>
      </c>
      <c r="J24" s="14">
        <f t="shared" si="3"/>
        <v>0.22123893805309736</v>
      </c>
      <c r="K24" s="29">
        <v>818</v>
      </c>
      <c r="L24" s="14">
        <f t="shared" si="4"/>
        <v>0.08421702872438999</v>
      </c>
      <c r="M24" s="29">
        <v>1345</v>
      </c>
      <c r="N24" s="29">
        <v>232</v>
      </c>
      <c r="O24" s="14">
        <f t="shared" si="5"/>
        <v>0.28361858190709044</v>
      </c>
      <c r="P24" s="29">
        <v>245</v>
      </c>
      <c r="Q24" s="14">
        <f t="shared" si="6"/>
        <v>0.2995110024449878</v>
      </c>
      <c r="R24" s="28">
        <f t="shared" si="7"/>
        <v>1044</v>
      </c>
      <c r="S24" s="28">
        <f t="shared" si="8"/>
        <v>295</v>
      </c>
      <c r="T24" s="15">
        <f t="shared" si="9"/>
        <v>0.2825670498084291</v>
      </c>
    </row>
    <row r="25" spans="1:20" ht="13.5">
      <c r="A25" s="2">
        <v>280198</v>
      </c>
      <c r="B25" s="16" t="s">
        <v>14</v>
      </c>
      <c r="C25" s="34">
        <v>1961</v>
      </c>
      <c r="D25" s="29">
        <v>79</v>
      </c>
      <c r="E25" s="14">
        <f t="shared" si="1"/>
        <v>0.04028556858745538</v>
      </c>
      <c r="F25" s="29">
        <v>76</v>
      </c>
      <c r="G25" s="29">
        <v>7</v>
      </c>
      <c r="H25" s="14">
        <f t="shared" si="2"/>
        <v>0.08860759493670886</v>
      </c>
      <c r="I25" s="29">
        <v>7</v>
      </c>
      <c r="J25" s="14">
        <f t="shared" si="3"/>
        <v>0.08860759493670886</v>
      </c>
      <c r="K25" s="29">
        <v>198</v>
      </c>
      <c r="L25" s="14">
        <f t="shared" si="4"/>
        <v>0.1009688934217236</v>
      </c>
      <c r="M25" s="29">
        <v>242</v>
      </c>
      <c r="N25" s="29">
        <v>21</v>
      </c>
      <c r="O25" s="14">
        <f t="shared" si="5"/>
        <v>0.10606060606060606</v>
      </c>
      <c r="P25" s="29">
        <v>7</v>
      </c>
      <c r="Q25" s="14">
        <f t="shared" si="6"/>
        <v>0.03535353535353535</v>
      </c>
      <c r="R25" s="28">
        <f t="shared" si="7"/>
        <v>277</v>
      </c>
      <c r="S25" s="28">
        <f t="shared" si="8"/>
        <v>14</v>
      </c>
      <c r="T25" s="15">
        <f t="shared" si="9"/>
        <v>0.05054151624548736</v>
      </c>
    </row>
    <row r="26" spans="1:20" ht="13.5">
      <c r="A26" s="2">
        <v>280206</v>
      </c>
      <c r="B26" s="16" t="s">
        <v>15</v>
      </c>
      <c r="C26" s="34">
        <v>4356</v>
      </c>
      <c r="D26" s="29">
        <v>115</v>
      </c>
      <c r="E26" s="14">
        <f t="shared" si="1"/>
        <v>0.026400367309458217</v>
      </c>
      <c r="F26" s="29">
        <v>160</v>
      </c>
      <c r="G26" s="29">
        <v>9</v>
      </c>
      <c r="H26" s="14">
        <f t="shared" si="2"/>
        <v>0.0782608695652174</v>
      </c>
      <c r="I26" s="29">
        <v>5</v>
      </c>
      <c r="J26" s="14">
        <f t="shared" si="3"/>
        <v>0.043478260869565216</v>
      </c>
      <c r="K26" s="29">
        <v>372</v>
      </c>
      <c r="L26" s="14">
        <f t="shared" si="4"/>
        <v>0.08539944903581267</v>
      </c>
      <c r="M26" s="29">
        <v>624</v>
      </c>
      <c r="N26" s="29">
        <v>49</v>
      </c>
      <c r="O26" s="14">
        <f t="shared" si="5"/>
        <v>0.13172043010752688</v>
      </c>
      <c r="P26" s="29">
        <v>27</v>
      </c>
      <c r="Q26" s="14">
        <f t="shared" si="6"/>
        <v>0.07258064516129033</v>
      </c>
      <c r="R26" s="28">
        <f t="shared" si="7"/>
        <v>487</v>
      </c>
      <c r="S26" s="28">
        <f t="shared" si="8"/>
        <v>32</v>
      </c>
      <c r="T26" s="15">
        <f t="shared" si="9"/>
        <v>0.06570841889117043</v>
      </c>
    </row>
    <row r="27" spans="1:20" ht="13.5">
      <c r="A27" s="2">
        <v>280214</v>
      </c>
      <c r="B27" s="16" t="s">
        <v>16</v>
      </c>
      <c r="C27" s="34">
        <v>2421</v>
      </c>
      <c r="D27" s="29">
        <v>94</v>
      </c>
      <c r="E27" s="14">
        <f t="shared" si="1"/>
        <v>0.03882693102023957</v>
      </c>
      <c r="F27" s="29">
        <v>92</v>
      </c>
      <c r="G27" s="29">
        <v>8</v>
      </c>
      <c r="H27" s="14">
        <f t="shared" si="2"/>
        <v>0.0851063829787234</v>
      </c>
      <c r="I27" s="29">
        <v>2</v>
      </c>
      <c r="J27" s="14">
        <f t="shared" si="3"/>
        <v>0.02127659574468085</v>
      </c>
      <c r="K27" s="29">
        <v>230</v>
      </c>
      <c r="L27" s="14">
        <f t="shared" si="4"/>
        <v>0.09500206526228831</v>
      </c>
      <c r="M27" s="29">
        <v>354</v>
      </c>
      <c r="N27" s="29">
        <v>20</v>
      </c>
      <c r="O27" s="14">
        <f t="shared" si="5"/>
        <v>0.08695652173913043</v>
      </c>
      <c r="P27" s="29">
        <v>14</v>
      </c>
      <c r="Q27" s="14">
        <f t="shared" si="6"/>
        <v>0.06086956521739131</v>
      </c>
      <c r="R27" s="28">
        <f t="shared" si="7"/>
        <v>324</v>
      </c>
      <c r="S27" s="28">
        <f t="shared" si="8"/>
        <v>16</v>
      </c>
      <c r="T27" s="15">
        <f t="shared" si="9"/>
        <v>0.04938271604938271</v>
      </c>
    </row>
    <row r="28" spans="1:20" ht="13.5">
      <c r="A28" s="2">
        <v>280222</v>
      </c>
      <c r="B28" s="16" t="s">
        <v>17</v>
      </c>
      <c r="C28" s="34">
        <v>1899</v>
      </c>
      <c r="D28" s="29">
        <v>43</v>
      </c>
      <c r="E28" s="14">
        <f t="shared" si="1"/>
        <v>0.022643496577145865</v>
      </c>
      <c r="F28" s="29">
        <v>68</v>
      </c>
      <c r="G28" s="29">
        <v>4</v>
      </c>
      <c r="H28" s="14">
        <f t="shared" si="2"/>
        <v>0.09302325581395349</v>
      </c>
      <c r="I28" s="29">
        <v>3</v>
      </c>
      <c r="J28" s="14">
        <f t="shared" si="3"/>
        <v>0.06976744186046512</v>
      </c>
      <c r="K28" s="29">
        <v>170</v>
      </c>
      <c r="L28" s="14">
        <f t="shared" si="4"/>
        <v>0.08952080042127436</v>
      </c>
      <c r="M28" s="29">
        <v>291</v>
      </c>
      <c r="N28" s="29">
        <v>10</v>
      </c>
      <c r="O28" s="14">
        <f t="shared" si="5"/>
        <v>0.058823529411764705</v>
      </c>
      <c r="P28" s="29">
        <v>10</v>
      </c>
      <c r="Q28" s="14">
        <f t="shared" si="6"/>
        <v>0.058823529411764705</v>
      </c>
      <c r="R28" s="28">
        <f t="shared" si="7"/>
        <v>213</v>
      </c>
      <c r="S28" s="28">
        <f t="shared" si="8"/>
        <v>13</v>
      </c>
      <c r="T28" s="15">
        <f t="shared" si="9"/>
        <v>0.06103286384976526</v>
      </c>
    </row>
    <row r="29" spans="1:20" ht="13.5">
      <c r="A29" s="2">
        <v>280248</v>
      </c>
      <c r="B29" s="16" t="s">
        <v>18</v>
      </c>
      <c r="C29" s="34">
        <v>1948</v>
      </c>
      <c r="D29" s="29">
        <v>108</v>
      </c>
      <c r="E29" s="14">
        <f t="shared" si="1"/>
        <v>0.055441478439425054</v>
      </c>
      <c r="F29" s="29">
        <v>76</v>
      </c>
      <c r="G29" s="29">
        <v>26</v>
      </c>
      <c r="H29" s="14">
        <f t="shared" si="2"/>
        <v>0.24074074074074073</v>
      </c>
      <c r="I29" s="29">
        <v>24</v>
      </c>
      <c r="J29" s="14">
        <f t="shared" si="3"/>
        <v>0.2222222222222222</v>
      </c>
      <c r="K29" s="29">
        <v>182</v>
      </c>
      <c r="L29" s="14">
        <f t="shared" si="4"/>
        <v>0.09342915811088295</v>
      </c>
      <c r="M29" s="29">
        <v>257</v>
      </c>
      <c r="N29" s="29">
        <v>73</v>
      </c>
      <c r="O29" s="14">
        <f t="shared" si="5"/>
        <v>0.4010989010989011</v>
      </c>
      <c r="P29" s="29">
        <v>71</v>
      </c>
      <c r="Q29" s="14">
        <f t="shared" si="6"/>
        <v>0.3901098901098901</v>
      </c>
      <c r="R29" s="28">
        <f t="shared" si="7"/>
        <v>290</v>
      </c>
      <c r="S29" s="28">
        <f t="shared" si="8"/>
        <v>95</v>
      </c>
      <c r="T29" s="15">
        <f t="shared" si="9"/>
        <v>0.3275862068965517</v>
      </c>
    </row>
    <row r="30" spans="1:20" ht="13.5">
      <c r="A30" s="2">
        <v>280271</v>
      </c>
      <c r="B30" s="16" t="s">
        <v>19</v>
      </c>
      <c r="C30" s="34">
        <v>1435</v>
      </c>
      <c r="D30" s="29">
        <v>66</v>
      </c>
      <c r="E30" s="14">
        <f t="shared" si="1"/>
        <v>0.045993031358885016</v>
      </c>
      <c r="F30" s="29">
        <v>50</v>
      </c>
      <c r="G30" s="29">
        <v>14</v>
      </c>
      <c r="H30" s="14">
        <f t="shared" si="2"/>
        <v>0.21212121212121213</v>
      </c>
      <c r="I30" s="29">
        <v>12</v>
      </c>
      <c r="J30" s="14">
        <f t="shared" si="3"/>
        <v>0.18181818181818182</v>
      </c>
      <c r="K30" s="29">
        <v>113</v>
      </c>
      <c r="L30" s="14">
        <f t="shared" si="4"/>
        <v>0.07874564459930314</v>
      </c>
      <c r="M30" s="29">
        <v>192</v>
      </c>
      <c r="N30" s="29">
        <v>34</v>
      </c>
      <c r="O30" s="14">
        <f t="shared" si="5"/>
        <v>0.3008849557522124</v>
      </c>
      <c r="P30" s="29">
        <v>28</v>
      </c>
      <c r="Q30" s="14">
        <f t="shared" si="6"/>
        <v>0.24778761061946902</v>
      </c>
      <c r="R30" s="28">
        <f t="shared" si="7"/>
        <v>179</v>
      </c>
      <c r="S30" s="28">
        <f t="shared" si="8"/>
        <v>40</v>
      </c>
      <c r="T30" s="15">
        <f t="shared" si="9"/>
        <v>0.22346368715083798</v>
      </c>
    </row>
    <row r="31" spans="1:20" ht="13.5">
      <c r="A31" s="2">
        <v>280313</v>
      </c>
      <c r="B31" s="16" t="s">
        <v>20</v>
      </c>
      <c r="C31" s="34">
        <v>1707</v>
      </c>
      <c r="D31" s="29">
        <v>42</v>
      </c>
      <c r="E31" s="14">
        <f t="shared" si="1"/>
        <v>0.02460456942003515</v>
      </c>
      <c r="F31" s="29">
        <v>66</v>
      </c>
      <c r="G31" s="29">
        <v>16</v>
      </c>
      <c r="H31" s="14">
        <f t="shared" si="2"/>
        <v>0.38095238095238093</v>
      </c>
      <c r="I31" s="29">
        <v>11</v>
      </c>
      <c r="J31" s="14">
        <f t="shared" si="3"/>
        <v>0.2619047619047619</v>
      </c>
      <c r="K31" s="29">
        <v>173</v>
      </c>
      <c r="L31" s="14">
        <f t="shared" si="4"/>
        <v>0.10134739308728764</v>
      </c>
      <c r="M31" s="29">
        <v>288</v>
      </c>
      <c r="N31" s="29">
        <v>54</v>
      </c>
      <c r="O31" s="14">
        <f t="shared" si="5"/>
        <v>0.31213872832369943</v>
      </c>
      <c r="P31" s="29">
        <v>51</v>
      </c>
      <c r="Q31" s="14">
        <f t="shared" si="6"/>
        <v>0.2947976878612717</v>
      </c>
      <c r="R31" s="28">
        <f t="shared" si="7"/>
        <v>215</v>
      </c>
      <c r="S31" s="28">
        <f t="shared" si="8"/>
        <v>62</v>
      </c>
      <c r="T31" s="15">
        <f t="shared" si="9"/>
        <v>0.28837209302325584</v>
      </c>
    </row>
    <row r="32" spans="1:20" ht="13.5">
      <c r="A32" s="2">
        <v>280321</v>
      </c>
      <c r="B32" s="16" t="s">
        <v>21</v>
      </c>
      <c r="C32" s="34">
        <v>1916</v>
      </c>
      <c r="D32" s="29">
        <v>44</v>
      </c>
      <c r="E32" s="14">
        <f t="shared" si="1"/>
        <v>0.022964509394572025</v>
      </c>
      <c r="F32" s="29">
        <v>51</v>
      </c>
      <c r="G32" s="29">
        <v>14</v>
      </c>
      <c r="H32" s="14">
        <f t="shared" si="2"/>
        <v>0.3181818181818182</v>
      </c>
      <c r="I32" s="29">
        <v>0</v>
      </c>
      <c r="J32" s="14">
        <f t="shared" si="3"/>
        <v>0</v>
      </c>
      <c r="K32" s="29">
        <v>170</v>
      </c>
      <c r="L32" s="14">
        <f t="shared" si="4"/>
        <v>0.08872651356993737</v>
      </c>
      <c r="M32" s="29">
        <v>309</v>
      </c>
      <c r="N32" s="29">
        <v>68</v>
      </c>
      <c r="O32" s="14">
        <f t="shared" si="5"/>
        <v>0.4</v>
      </c>
      <c r="P32" s="29">
        <v>53</v>
      </c>
      <c r="Q32" s="14">
        <f t="shared" si="6"/>
        <v>0.31176470588235294</v>
      </c>
      <c r="R32" s="28">
        <f t="shared" si="7"/>
        <v>214</v>
      </c>
      <c r="S32" s="28">
        <f t="shared" si="8"/>
        <v>53</v>
      </c>
      <c r="T32" s="15">
        <f t="shared" si="9"/>
        <v>0.24766355140186916</v>
      </c>
    </row>
    <row r="33" spans="1:20" ht="13.5">
      <c r="A33" s="2">
        <v>280370</v>
      </c>
      <c r="B33" s="16" t="s">
        <v>22</v>
      </c>
      <c r="C33" s="34">
        <v>1098</v>
      </c>
      <c r="D33" s="29">
        <v>45</v>
      </c>
      <c r="E33" s="14">
        <f t="shared" si="1"/>
        <v>0.040983606557377046</v>
      </c>
      <c r="F33" s="29">
        <v>34</v>
      </c>
      <c r="G33" s="29">
        <v>20</v>
      </c>
      <c r="H33" s="14">
        <f t="shared" si="2"/>
        <v>0.4444444444444444</v>
      </c>
      <c r="I33" s="29">
        <v>14</v>
      </c>
      <c r="J33" s="14">
        <f t="shared" si="3"/>
        <v>0.3111111111111111</v>
      </c>
      <c r="K33" s="29">
        <v>115</v>
      </c>
      <c r="L33" s="14">
        <f t="shared" si="4"/>
        <v>0.10473588342440801</v>
      </c>
      <c r="M33" s="29">
        <v>168</v>
      </c>
      <c r="N33" s="29">
        <v>72</v>
      </c>
      <c r="O33" s="14">
        <f t="shared" si="5"/>
        <v>0.6260869565217392</v>
      </c>
      <c r="P33" s="29">
        <v>48</v>
      </c>
      <c r="Q33" s="14">
        <f t="shared" si="6"/>
        <v>0.41739130434782606</v>
      </c>
      <c r="R33" s="28">
        <f t="shared" si="7"/>
        <v>160</v>
      </c>
      <c r="S33" s="28">
        <f t="shared" si="8"/>
        <v>62</v>
      </c>
      <c r="T33" s="15">
        <f t="shared" si="9"/>
        <v>0.3875</v>
      </c>
    </row>
    <row r="34" spans="1:20" ht="13.5">
      <c r="A34" s="2">
        <v>280396</v>
      </c>
      <c r="B34" s="16" t="s">
        <v>23</v>
      </c>
      <c r="C34" s="34">
        <v>1164</v>
      </c>
      <c r="D34" s="29">
        <v>28</v>
      </c>
      <c r="E34" s="14">
        <f t="shared" si="1"/>
        <v>0.024054982817869417</v>
      </c>
      <c r="F34" s="29">
        <v>33</v>
      </c>
      <c r="G34" s="29">
        <v>5</v>
      </c>
      <c r="H34" s="14">
        <f t="shared" si="2"/>
        <v>0.17857142857142858</v>
      </c>
      <c r="I34" s="29">
        <v>5</v>
      </c>
      <c r="J34" s="14">
        <f t="shared" si="3"/>
        <v>0.17857142857142858</v>
      </c>
      <c r="K34" s="29">
        <v>99</v>
      </c>
      <c r="L34" s="14">
        <f t="shared" si="4"/>
        <v>0.08505154639175258</v>
      </c>
      <c r="M34" s="29">
        <v>159</v>
      </c>
      <c r="N34" s="29">
        <v>18</v>
      </c>
      <c r="O34" s="14">
        <f t="shared" si="5"/>
        <v>0.18181818181818182</v>
      </c>
      <c r="P34" s="29">
        <v>18</v>
      </c>
      <c r="Q34" s="14">
        <f t="shared" si="6"/>
        <v>0.18181818181818182</v>
      </c>
      <c r="R34" s="28">
        <f t="shared" si="7"/>
        <v>127</v>
      </c>
      <c r="S34" s="28">
        <f t="shared" si="8"/>
        <v>23</v>
      </c>
      <c r="T34" s="15">
        <f t="shared" si="9"/>
        <v>0.18110236220472442</v>
      </c>
    </row>
    <row r="35" spans="1:20" ht="13.5">
      <c r="A35" s="2">
        <v>280404</v>
      </c>
      <c r="B35" s="16" t="s">
        <v>24</v>
      </c>
      <c r="C35" s="18">
        <v>899</v>
      </c>
      <c r="D35" s="29">
        <v>41</v>
      </c>
      <c r="E35" s="14">
        <f t="shared" si="1"/>
        <v>0.04560622914349277</v>
      </c>
      <c r="F35" s="29">
        <v>39</v>
      </c>
      <c r="G35" s="29">
        <v>8</v>
      </c>
      <c r="H35" s="14">
        <f t="shared" si="2"/>
        <v>0.1951219512195122</v>
      </c>
      <c r="I35" s="29">
        <v>6</v>
      </c>
      <c r="J35" s="14">
        <f t="shared" si="3"/>
        <v>0.14634146341463414</v>
      </c>
      <c r="K35" s="29">
        <v>96</v>
      </c>
      <c r="L35" s="14">
        <f t="shared" si="4"/>
        <v>0.1067853170189099</v>
      </c>
      <c r="M35" s="29">
        <v>140</v>
      </c>
      <c r="N35" s="29">
        <v>43</v>
      </c>
      <c r="O35" s="14">
        <f t="shared" si="5"/>
        <v>0.4479166666666667</v>
      </c>
      <c r="P35" s="29">
        <v>43</v>
      </c>
      <c r="Q35" s="14">
        <f t="shared" si="6"/>
        <v>0.4479166666666667</v>
      </c>
      <c r="R35" s="28">
        <f t="shared" si="7"/>
        <v>137</v>
      </c>
      <c r="S35" s="28">
        <f t="shared" si="8"/>
        <v>49</v>
      </c>
      <c r="T35" s="15">
        <f t="shared" si="9"/>
        <v>0.35766423357664234</v>
      </c>
    </row>
    <row r="36" spans="1:20" ht="13.5">
      <c r="A36" s="2">
        <v>280420</v>
      </c>
      <c r="B36" s="16" t="s">
        <v>25</v>
      </c>
      <c r="C36" s="34">
        <v>1350</v>
      </c>
      <c r="D36" s="29">
        <v>64</v>
      </c>
      <c r="E36" s="14">
        <f t="shared" si="1"/>
        <v>0.047407407407407405</v>
      </c>
      <c r="F36" s="29">
        <v>39</v>
      </c>
      <c r="G36" s="29">
        <v>34</v>
      </c>
      <c r="H36" s="14">
        <f t="shared" si="2"/>
        <v>0.53125</v>
      </c>
      <c r="I36" s="29">
        <v>28</v>
      </c>
      <c r="J36" s="14">
        <f t="shared" si="3"/>
        <v>0.4375</v>
      </c>
      <c r="K36" s="29">
        <v>122</v>
      </c>
      <c r="L36" s="14">
        <f t="shared" si="4"/>
        <v>0.09037037037037036</v>
      </c>
      <c r="M36" s="29">
        <v>132</v>
      </c>
      <c r="N36" s="29">
        <v>81</v>
      </c>
      <c r="O36" s="14">
        <f t="shared" si="5"/>
        <v>0.6639344262295082</v>
      </c>
      <c r="P36" s="29">
        <v>78</v>
      </c>
      <c r="Q36" s="14">
        <f t="shared" si="6"/>
        <v>0.639344262295082</v>
      </c>
      <c r="R36" s="28">
        <f t="shared" si="7"/>
        <v>186</v>
      </c>
      <c r="S36" s="28">
        <f t="shared" si="8"/>
        <v>106</v>
      </c>
      <c r="T36" s="15">
        <f t="shared" si="9"/>
        <v>0.5698924731182796</v>
      </c>
    </row>
    <row r="37" spans="1:20" ht="13.5">
      <c r="A37" s="2">
        <v>280438</v>
      </c>
      <c r="B37" s="16" t="s">
        <v>26</v>
      </c>
      <c r="C37" s="34">
        <v>4342</v>
      </c>
      <c r="D37" s="29">
        <v>150</v>
      </c>
      <c r="E37" s="14">
        <f t="shared" si="1"/>
        <v>0.03454629203132197</v>
      </c>
      <c r="F37" s="29">
        <v>180</v>
      </c>
      <c r="G37" s="29">
        <v>38</v>
      </c>
      <c r="H37" s="14">
        <f t="shared" si="2"/>
        <v>0.25333333333333335</v>
      </c>
      <c r="I37" s="29">
        <v>14</v>
      </c>
      <c r="J37" s="14">
        <f t="shared" si="3"/>
        <v>0.09333333333333334</v>
      </c>
      <c r="K37" s="29">
        <v>427</v>
      </c>
      <c r="L37" s="14">
        <f t="shared" si="4"/>
        <v>0.09834177798249655</v>
      </c>
      <c r="M37" s="29">
        <v>631</v>
      </c>
      <c r="N37" s="29">
        <v>118</v>
      </c>
      <c r="O37" s="14">
        <f t="shared" si="5"/>
        <v>0.27634660421545665</v>
      </c>
      <c r="P37" s="29">
        <v>106</v>
      </c>
      <c r="Q37" s="14">
        <f t="shared" si="6"/>
        <v>0.24824355971896955</v>
      </c>
      <c r="R37" s="28">
        <f t="shared" si="7"/>
        <v>577</v>
      </c>
      <c r="S37" s="28">
        <f t="shared" si="8"/>
        <v>120</v>
      </c>
      <c r="T37" s="15">
        <f t="shared" si="9"/>
        <v>0.20797227036395147</v>
      </c>
    </row>
    <row r="38" spans="1:20" ht="13.5">
      <c r="A38" s="2">
        <v>280453</v>
      </c>
      <c r="B38" s="16" t="s">
        <v>27</v>
      </c>
      <c r="C38" s="34">
        <v>1477</v>
      </c>
      <c r="D38" s="29">
        <v>45</v>
      </c>
      <c r="E38" s="14">
        <f t="shared" si="1"/>
        <v>0.03046716316858497</v>
      </c>
      <c r="F38" s="29">
        <v>80</v>
      </c>
      <c r="G38" s="29">
        <v>15</v>
      </c>
      <c r="H38" s="14">
        <f t="shared" si="2"/>
        <v>0.3333333333333333</v>
      </c>
      <c r="I38" s="29">
        <v>7</v>
      </c>
      <c r="J38" s="14">
        <f t="shared" si="3"/>
        <v>0.15555555555555556</v>
      </c>
      <c r="K38" s="29">
        <v>125</v>
      </c>
      <c r="L38" s="14">
        <f t="shared" si="4"/>
        <v>0.08463100880162491</v>
      </c>
      <c r="M38" s="29">
        <v>227</v>
      </c>
      <c r="N38" s="29">
        <v>68</v>
      </c>
      <c r="O38" s="14">
        <f t="shared" si="5"/>
        <v>0.544</v>
      </c>
      <c r="P38" s="29">
        <v>51</v>
      </c>
      <c r="Q38" s="14">
        <f t="shared" si="6"/>
        <v>0.408</v>
      </c>
      <c r="R38" s="28">
        <f t="shared" si="7"/>
        <v>170</v>
      </c>
      <c r="S38" s="28">
        <f t="shared" si="8"/>
        <v>58</v>
      </c>
      <c r="T38" s="15">
        <f t="shared" si="9"/>
        <v>0.3411764705882353</v>
      </c>
    </row>
    <row r="39" spans="1:20" ht="13.5">
      <c r="A39" s="2">
        <v>280461</v>
      </c>
      <c r="B39" s="16" t="s">
        <v>28</v>
      </c>
      <c r="C39" s="18">
        <v>960</v>
      </c>
      <c r="D39" s="29">
        <v>31</v>
      </c>
      <c r="E39" s="14">
        <f t="shared" si="1"/>
        <v>0.03229166666666667</v>
      </c>
      <c r="F39" s="29">
        <v>32</v>
      </c>
      <c r="G39" s="29">
        <v>8</v>
      </c>
      <c r="H39" s="14">
        <f t="shared" si="2"/>
        <v>0.25806451612903225</v>
      </c>
      <c r="I39" s="29">
        <v>8</v>
      </c>
      <c r="J39" s="14">
        <f t="shared" si="3"/>
        <v>0.25806451612903225</v>
      </c>
      <c r="K39" s="29">
        <v>77</v>
      </c>
      <c r="L39" s="14">
        <f t="shared" si="4"/>
        <v>0.08020833333333334</v>
      </c>
      <c r="M39" s="29">
        <v>141</v>
      </c>
      <c r="N39" s="29">
        <v>34</v>
      </c>
      <c r="O39" s="14">
        <f t="shared" si="5"/>
        <v>0.44155844155844154</v>
      </c>
      <c r="P39" s="29">
        <v>34</v>
      </c>
      <c r="Q39" s="14">
        <f t="shared" si="6"/>
        <v>0.44155844155844154</v>
      </c>
      <c r="R39" s="28">
        <f t="shared" si="7"/>
        <v>108</v>
      </c>
      <c r="S39" s="28">
        <f t="shared" si="8"/>
        <v>42</v>
      </c>
      <c r="T39" s="15">
        <f t="shared" si="9"/>
        <v>0.3888888888888889</v>
      </c>
    </row>
    <row r="40" spans="1:20" ht="13.5">
      <c r="A40" s="2">
        <v>280503</v>
      </c>
      <c r="B40" s="16" t="s">
        <v>65</v>
      </c>
      <c r="C40" s="34">
        <v>3027</v>
      </c>
      <c r="D40" s="29">
        <v>140</v>
      </c>
      <c r="E40" s="14">
        <f t="shared" si="1"/>
        <v>0.04625041295011562</v>
      </c>
      <c r="F40" s="29">
        <v>134</v>
      </c>
      <c r="G40" s="29">
        <v>89</v>
      </c>
      <c r="H40" s="14">
        <f t="shared" si="2"/>
        <v>0.6357142857142857</v>
      </c>
      <c r="I40" s="29">
        <v>34</v>
      </c>
      <c r="J40" s="14">
        <f t="shared" si="3"/>
        <v>0.24285714285714285</v>
      </c>
      <c r="K40" s="29">
        <v>232</v>
      </c>
      <c r="L40" s="14">
        <f t="shared" si="4"/>
        <v>0.0766435414601916</v>
      </c>
      <c r="M40" s="29">
        <v>366</v>
      </c>
      <c r="N40" s="29">
        <v>178</v>
      </c>
      <c r="O40" s="14">
        <f t="shared" si="5"/>
        <v>0.7672413793103449</v>
      </c>
      <c r="P40" s="29">
        <v>177</v>
      </c>
      <c r="Q40" s="14">
        <f t="shared" si="6"/>
        <v>0.7629310344827587</v>
      </c>
      <c r="R40" s="28">
        <f t="shared" si="7"/>
        <v>372</v>
      </c>
      <c r="S40" s="28">
        <f t="shared" si="8"/>
        <v>211</v>
      </c>
      <c r="T40" s="15">
        <f t="shared" si="9"/>
        <v>0.5672043010752689</v>
      </c>
    </row>
    <row r="41" spans="1:20" ht="13.5">
      <c r="A41" s="2">
        <v>280578</v>
      </c>
      <c r="B41" s="16" t="s">
        <v>29</v>
      </c>
      <c r="C41" s="34">
        <v>1478</v>
      </c>
      <c r="D41" s="29">
        <v>72</v>
      </c>
      <c r="E41" s="14">
        <f t="shared" si="1"/>
        <v>0.04871447902571042</v>
      </c>
      <c r="F41" s="29">
        <v>70</v>
      </c>
      <c r="G41" s="29">
        <v>21</v>
      </c>
      <c r="H41" s="14">
        <f t="shared" si="2"/>
        <v>0.2916666666666667</v>
      </c>
      <c r="I41" s="29">
        <v>17</v>
      </c>
      <c r="J41" s="14">
        <f t="shared" si="3"/>
        <v>0.2361111111111111</v>
      </c>
      <c r="K41" s="29">
        <v>146</v>
      </c>
      <c r="L41" s="14">
        <f t="shared" si="4"/>
        <v>0.09878213802435724</v>
      </c>
      <c r="M41" s="29">
        <v>201</v>
      </c>
      <c r="N41" s="29">
        <v>61</v>
      </c>
      <c r="O41" s="14">
        <f t="shared" si="5"/>
        <v>0.4178082191780822</v>
      </c>
      <c r="P41" s="29">
        <v>60</v>
      </c>
      <c r="Q41" s="14">
        <f t="shared" si="6"/>
        <v>0.410958904109589</v>
      </c>
      <c r="R41" s="28">
        <f t="shared" si="7"/>
        <v>218</v>
      </c>
      <c r="S41" s="28">
        <f t="shared" si="8"/>
        <v>77</v>
      </c>
      <c r="T41" s="15">
        <f t="shared" si="9"/>
        <v>0.3532110091743119</v>
      </c>
    </row>
    <row r="42" spans="1:20" ht="13.5">
      <c r="A42" s="2">
        <v>280628</v>
      </c>
      <c r="B42" s="16" t="s">
        <v>30</v>
      </c>
      <c r="C42" s="34">
        <v>1225</v>
      </c>
      <c r="D42" s="29">
        <v>50</v>
      </c>
      <c r="E42" s="14">
        <f t="shared" si="1"/>
        <v>0.04081632653061224</v>
      </c>
      <c r="F42" s="29">
        <v>68</v>
      </c>
      <c r="G42" s="29">
        <v>6</v>
      </c>
      <c r="H42" s="14">
        <f t="shared" si="2"/>
        <v>0.12</v>
      </c>
      <c r="I42" s="29">
        <v>5</v>
      </c>
      <c r="J42" s="14">
        <f t="shared" si="3"/>
        <v>0.1</v>
      </c>
      <c r="K42" s="29">
        <v>116</v>
      </c>
      <c r="L42" s="14">
        <f t="shared" si="4"/>
        <v>0.0946938775510204</v>
      </c>
      <c r="M42" s="29">
        <v>176</v>
      </c>
      <c r="N42" s="29">
        <v>17</v>
      </c>
      <c r="O42" s="14">
        <f t="shared" si="5"/>
        <v>0.14655172413793102</v>
      </c>
      <c r="P42" s="29">
        <v>16</v>
      </c>
      <c r="Q42" s="14">
        <f t="shared" si="6"/>
        <v>0.13793103448275862</v>
      </c>
      <c r="R42" s="28">
        <f t="shared" si="7"/>
        <v>166</v>
      </c>
      <c r="S42" s="28">
        <f t="shared" si="8"/>
        <v>21</v>
      </c>
      <c r="T42" s="15">
        <f t="shared" si="9"/>
        <v>0.12650602409638553</v>
      </c>
    </row>
    <row r="43" spans="1:20" ht="13.5">
      <c r="A43" s="2">
        <v>280651</v>
      </c>
      <c r="B43" s="16" t="s">
        <v>31</v>
      </c>
      <c r="C43" s="34">
        <v>1864</v>
      </c>
      <c r="D43" s="29">
        <v>71</v>
      </c>
      <c r="E43" s="14">
        <f t="shared" si="1"/>
        <v>0.038090128755364806</v>
      </c>
      <c r="F43" s="29">
        <v>74</v>
      </c>
      <c r="G43" s="29">
        <v>31</v>
      </c>
      <c r="H43" s="14">
        <f t="shared" si="2"/>
        <v>0.43661971830985913</v>
      </c>
      <c r="I43" s="29">
        <v>8</v>
      </c>
      <c r="J43" s="14">
        <f t="shared" si="3"/>
        <v>0.11267605633802817</v>
      </c>
      <c r="K43" s="29">
        <v>193</v>
      </c>
      <c r="L43" s="14">
        <f t="shared" si="4"/>
        <v>0.10354077253218884</v>
      </c>
      <c r="M43" s="29">
        <v>246</v>
      </c>
      <c r="N43" s="29">
        <v>112</v>
      </c>
      <c r="O43" s="14">
        <f t="shared" si="5"/>
        <v>0.5803108808290155</v>
      </c>
      <c r="P43" s="29">
        <v>91</v>
      </c>
      <c r="Q43" s="14">
        <f t="shared" si="6"/>
        <v>0.47150259067357514</v>
      </c>
      <c r="R43" s="28">
        <f t="shared" si="7"/>
        <v>264</v>
      </c>
      <c r="S43" s="28">
        <f t="shared" si="8"/>
        <v>99</v>
      </c>
      <c r="T43" s="15">
        <f t="shared" si="9"/>
        <v>0.375</v>
      </c>
    </row>
    <row r="44" spans="1:20" ht="13.5">
      <c r="A44" s="2">
        <v>280701</v>
      </c>
      <c r="B44" s="16" t="s">
        <v>32</v>
      </c>
      <c r="C44" s="34">
        <v>1452</v>
      </c>
      <c r="D44" s="29">
        <v>53</v>
      </c>
      <c r="E44" s="14">
        <f t="shared" si="1"/>
        <v>0.03650137741046832</v>
      </c>
      <c r="F44" s="29">
        <v>46</v>
      </c>
      <c r="G44" s="29">
        <v>10</v>
      </c>
      <c r="H44" s="14">
        <f t="shared" si="2"/>
        <v>0.18867924528301888</v>
      </c>
      <c r="I44" s="29">
        <v>9</v>
      </c>
      <c r="J44" s="14">
        <f t="shared" si="3"/>
        <v>0.16981132075471697</v>
      </c>
      <c r="K44" s="29">
        <v>132</v>
      </c>
      <c r="L44" s="14">
        <f t="shared" si="4"/>
        <v>0.09090909090909091</v>
      </c>
      <c r="M44" s="29">
        <v>167</v>
      </c>
      <c r="N44" s="29">
        <v>18</v>
      </c>
      <c r="O44" s="14">
        <f t="shared" si="5"/>
        <v>0.13636363636363635</v>
      </c>
      <c r="P44" s="29">
        <v>10</v>
      </c>
      <c r="Q44" s="14">
        <f t="shared" si="6"/>
        <v>0.07575757575757576</v>
      </c>
      <c r="R44" s="28">
        <f t="shared" si="7"/>
        <v>185</v>
      </c>
      <c r="S44" s="28">
        <f t="shared" si="8"/>
        <v>19</v>
      </c>
      <c r="T44" s="15">
        <f t="shared" si="9"/>
        <v>0.10270270270270271</v>
      </c>
    </row>
    <row r="45" spans="1:20" ht="13.5">
      <c r="A45" s="2">
        <v>280735</v>
      </c>
      <c r="B45" s="16" t="s">
        <v>33</v>
      </c>
      <c r="C45" s="34">
        <v>4669</v>
      </c>
      <c r="D45" s="29">
        <v>181</v>
      </c>
      <c r="E45" s="14">
        <f t="shared" si="1"/>
        <v>0.03876633112015421</v>
      </c>
      <c r="F45" s="29">
        <v>184</v>
      </c>
      <c r="G45" s="29">
        <v>68</v>
      </c>
      <c r="H45" s="14">
        <f t="shared" si="2"/>
        <v>0.3756906077348066</v>
      </c>
      <c r="I45" s="29">
        <v>50</v>
      </c>
      <c r="J45" s="14">
        <f t="shared" si="3"/>
        <v>0.27624309392265195</v>
      </c>
      <c r="K45" s="29">
        <v>428</v>
      </c>
      <c r="L45" s="14">
        <f t="shared" si="4"/>
        <v>0.09166845148854144</v>
      </c>
      <c r="M45" s="29">
        <v>581</v>
      </c>
      <c r="N45" s="29">
        <v>228</v>
      </c>
      <c r="O45" s="14">
        <f t="shared" si="5"/>
        <v>0.5327102803738317</v>
      </c>
      <c r="P45" s="29">
        <v>207</v>
      </c>
      <c r="Q45" s="14">
        <f t="shared" si="6"/>
        <v>0.48364485981308414</v>
      </c>
      <c r="R45" s="28">
        <f t="shared" si="7"/>
        <v>609</v>
      </c>
      <c r="S45" s="28">
        <f t="shared" si="8"/>
        <v>257</v>
      </c>
      <c r="T45" s="15">
        <f t="shared" si="9"/>
        <v>0.4220032840722496</v>
      </c>
    </row>
    <row r="46" spans="1:20" ht="13.5">
      <c r="A46" s="2">
        <v>280792</v>
      </c>
      <c r="B46" s="16" t="s">
        <v>34</v>
      </c>
      <c r="C46" s="34">
        <v>2912</v>
      </c>
      <c r="D46" s="29">
        <v>131</v>
      </c>
      <c r="E46" s="14">
        <f t="shared" si="1"/>
        <v>0.044986263736263736</v>
      </c>
      <c r="F46" s="29">
        <v>154</v>
      </c>
      <c r="G46" s="29">
        <v>10</v>
      </c>
      <c r="H46" s="14">
        <f t="shared" si="2"/>
        <v>0.07633587786259542</v>
      </c>
      <c r="I46" s="29">
        <v>10</v>
      </c>
      <c r="J46" s="14">
        <f t="shared" si="3"/>
        <v>0.07633587786259542</v>
      </c>
      <c r="K46" s="29">
        <v>207</v>
      </c>
      <c r="L46" s="14">
        <f t="shared" si="4"/>
        <v>0.07108516483516483</v>
      </c>
      <c r="M46" s="29">
        <v>452</v>
      </c>
      <c r="N46" s="29">
        <v>33</v>
      </c>
      <c r="O46" s="14">
        <f t="shared" si="5"/>
        <v>0.15942028985507245</v>
      </c>
      <c r="P46" s="29">
        <v>16</v>
      </c>
      <c r="Q46" s="14">
        <f t="shared" si="6"/>
        <v>0.07729468599033816</v>
      </c>
      <c r="R46" s="28">
        <f t="shared" si="7"/>
        <v>338</v>
      </c>
      <c r="S46" s="28">
        <f t="shared" si="8"/>
        <v>26</v>
      </c>
      <c r="T46" s="15">
        <f t="shared" si="9"/>
        <v>0.07692307692307693</v>
      </c>
    </row>
    <row r="47" spans="1:20" ht="13.5">
      <c r="A47" s="2">
        <v>280867</v>
      </c>
      <c r="B47" s="16" t="s">
        <v>35</v>
      </c>
      <c r="C47" s="34">
        <v>3127</v>
      </c>
      <c r="D47" s="29">
        <v>130</v>
      </c>
      <c r="E47" s="14">
        <f t="shared" si="1"/>
        <v>0.04157339302846178</v>
      </c>
      <c r="F47" s="29">
        <v>137</v>
      </c>
      <c r="G47" s="29">
        <v>68</v>
      </c>
      <c r="H47" s="14">
        <f t="shared" si="2"/>
        <v>0.5230769230769231</v>
      </c>
      <c r="I47" s="29">
        <v>2</v>
      </c>
      <c r="J47" s="14">
        <f t="shared" si="3"/>
        <v>0.015384615384615385</v>
      </c>
      <c r="K47" s="29">
        <v>269</v>
      </c>
      <c r="L47" s="14">
        <f t="shared" si="4"/>
        <v>0.08602494403581708</v>
      </c>
      <c r="M47" s="29">
        <v>384</v>
      </c>
      <c r="N47" s="29">
        <v>180</v>
      </c>
      <c r="O47" s="14">
        <f t="shared" si="5"/>
        <v>0.6691449814126395</v>
      </c>
      <c r="P47" s="29">
        <v>50</v>
      </c>
      <c r="Q47" s="14">
        <f t="shared" si="6"/>
        <v>0.18587360594795538</v>
      </c>
      <c r="R47" s="28">
        <f t="shared" si="7"/>
        <v>399</v>
      </c>
      <c r="S47" s="28">
        <f t="shared" si="8"/>
        <v>52</v>
      </c>
      <c r="T47" s="15">
        <f t="shared" si="9"/>
        <v>0.13032581453634084</v>
      </c>
    </row>
    <row r="48" spans="1:20" ht="13.5">
      <c r="A48" s="2">
        <v>280933</v>
      </c>
      <c r="B48" s="16" t="s">
        <v>36</v>
      </c>
      <c r="C48" s="34">
        <v>3989</v>
      </c>
      <c r="D48" s="29">
        <v>171</v>
      </c>
      <c r="E48" s="14">
        <f t="shared" si="1"/>
        <v>0.04286788668839308</v>
      </c>
      <c r="F48" s="29">
        <v>196</v>
      </c>
      <c r="G48" s="29">
        <v>1</v>
      </c>
      <c r="H48" s="14">
        <f t="shared" si="2"/>
        <v>0.005847953216374269</v>
      </c>
      <c r="I48" s="29">
        <v>0</v>
      </c>
      <c r="J48" s="14">
        <f t="shared" si="3"/>
        <v>0</v>
      </c>
      <c r="K48" s="29">
        <v>277</v>
      </c>
      <c r="L48" s="14">
        <f t="shared" si="4"/>
        <v>0.06944096264728002</v>
      </c>
      <c r="M48" s="29">
        <v>441</v>
      </c>
      <c r="N48" s="29">
        <v>118</v>
      </c>
      <c r="O48" s="14">
        <f t="shared" si="5"/>
        <v>0.4259927797833935</v>
      </c>
      <c r="P48" s="29">
        <v>26</v>
      </c>
      <c r="Q48" s="14">
        <f t="shared" si="6"/>
        <v>0.09386281588447654</v>
      </c>
      <c r="R48" s="28">
        <f t="shared" si="7"/>
        <v>448</v>
      </c>
      <c r="S48" s="28">
        <f t="shared" si="8"/>
        <v>26</v>
      </c>
      <c r="T48" s="15">
        <f t="shared" si="9"/>
        <v>0.05803571428571429</v>
      </c>
    </row>
    <row r="49" spans="1:20" ht="13.5">
      <c r="A49" s="2">
        <v>280958</v>
      </c>
      <c r="B49" s="16" t="s">
        <v>37</v>
      </c>
      <c r="C49" s="34">
        <v>5701</v>
      </c>
      <c r="D49" s="29">
        <v>165</v>
      </c>
      <c r="E49" s="14">
        <f t="shared" si="1"/>
        <v>0.028942290826170846</v>
      </c>
      <c r="F49" s="29">
        <v>173</v>
      </c>
      <c r="G49" s="29">
        <v>54</v>
      </c>
      <c r="H49" s="14">
        <f t="shared" si="2"/>
        <v>0.32727272727272727</v>
      </c>
      <c r="I49" s="29">
        <v>62</v>
      </c>
      <c r="J49" s="14">
        <f t="shared" si="3"/>
        <v>0.37575757575757573</v>
      </c>
      <c r="K49" s="29">
        <v>427</v>
      </c>
      <c r="L49" s="14">
        <f t="shared" si="4"/>
        <v>0.07489914050166638</v>
      </c>
      <c r="M49" s="29">
        <v>654</v>
      </c>
      <c r="N49" s="29">
        <v>217</v>
      </c>
      <c r="O49" s="14">
        <f t="shared" si="5"/>
        <v>0.5081967213114754</v>
      </c>
      <c r="P49" s="29">
        <v>196</v>
      </c>
      <c r="Q49" s="14">
        <f t="shared" si="6"/>
        <v>0.45901639344262296</v>
      </c>
      <c r="R49" s="28">
        <f t="shared" si="7"/>
        <v>592</v>
      </c>
      <c r="S49" s="28">
        <f t="shared" si="8"/>
        <v>258</v>
      </c>
      <c r="T49" s="15">
        <f t="shared" si="9"/>
        <v>0.4358108108108108</v>
      </c>
    </row>
    <row r="50" spans="1:20" ht="13.5">
      <c r="A50" s="2">
        <v>283010</v>
      </c>
      <c r="B50" s="16" t="s">
        <v>38</v>
      </c>
      <c r="C50" s="18">
        <v>267</v>
      </c>
      <c r="D50" s="29">
        <v>24</v>
      </c>
      <c r="E50" s="14">
        <f t="shared" si="1"/>
        <v>0.0898876404494382</v>
      </c>
      <c r="F50" s="29">
        <v>14</v>
      </c>
      <c r="G50" s="29">
        <v>0</v>
      </c>
      <c r="H50" s="14">
        <f t="shared" si="2"/>
        <v>0</v>
      </c>
      <c r="I50" s="29">
        <v>0</v>
      </c>
      <c r="J50" s="14">
        <f t="shared" si="3"/>
        <v>0</v>
      </c>
      <c r="K50" s="29">
        <v>31</v>
      </c>
      <c r="L50" s="14">
        <f t="shared" si="4"/>
        <v>0.11610486891385768</v>
      </c>
      <c r="M50" s="29">
        <v>27</v>
      </c>
      <c r="N50" s="29">
        <v>0</v>
      </c>
      <c r="O50" s="14">
        <f t="shared" si="5"/>
        <v>0</v>
      </c>
      <c r="P50" s="29">
        <v>0</v>
      </c>
      <c r="Q50" s="14">
        <f t="shared" si="6"/>
        <v>0</v>
      </c>
      <c r="R50" s="28">
        <f t="shared" si="7"/>
        <v>55</v>
      </c>
      <c r="S50" s="28">
        <f t="shared" si="8"/>
        <v>0</v>
      </c>
      <c r="T50" s="15">
        <f t="shared" si="9"/>
        <v>0</v>
      </c>
    </row>
    <row r="51" spans="1:20" ht="13.5">
      <c r="A51" s="2">
        <v>283028</v>
      </c>
      <c r="B51" s="16" t="s">
        <v>39</v>
      </c>
      <c r="C51" s="18">
        <v>75</v>
      </c>
      <c r="D51" s="29">
        <v>17</v>
      </c>
      <c r="E51" s="14">
        <f t="shared" si="1"/>
        <v>0.22666666666666666</v>
      </c>
      <c r="F51" s="29">
        <v>3</v>
      </c>
      <c r="G51" s="29">
        <v>0</v>
      </c>
      <c r="H51" s="14">
        <f t="shared" si="2"/>
        <v>0</v>
      </c>
      <c r="I51" s="29">
        <v>0</v>
      </c>
      <c r="J51" s="14">
        <f t="shared" si="3"/>
        <v>0</v>
      </c>
      <c r="K51" s="29">
        <v>7</v>
      </c>
      <c r="L51" s="14">
        <f t="shared" si="4"/>
        <v>0.09333333333333334</v>
      </c>
      <c r="M51" s="29">
        <v>3</v>
      </c>
      <c r="N51" s="29">
        <v>0</v>
      </c>
      <c r="O51" s="14">
        <f t="shared" si="5"/>
        <v>0</v>
      </c>
      <c r="P51" s="29">
        <v>0</v>
      </c>
      <c r="Q51" s="14">
        <f t="shared" si="6"/>
        <v>0</v>
      </c>
      <c r="R51" s="28">
        <f t="shared" si="7"/>
        <v>24</v>
      </c>
      <c r="S51" s="28">
        <f t="shared" si="8"/>
        <v>0</v>
      </c>
      <c r="T51" s="15">
        <f t="shared" si="9"/>
        <v>0</v>
      </c>
    </row>
    <row r="52" spans="1:20" ht="13.5">
      <c r="A52" s="2">
        <v>283036</v>
      </c>
      <c r="B52" s="16" t="s">
        <v>40</v>
      </c>
      <c r="C52" s="18">
        <v>51</v>
      </c>
      <c r="D52" s="29">
        <v>4</v>
      </c>
      <c r="E52" s="14">
        <f t="shared" si="1"/>
        <v>0.0784313725490196</v>
      </c>
      <c r="F52" s="29">
        <v>6</v>
      </c>
      <c r="G52" s="29">
        <v>0</v>
      </c>
      <c r="H52" s="14">
        <f t="shared" si="2"/>
        <v>0</v>
      </c>
      <c r="I52" s="29">
        <v>0</v>
      </c>
      <c r="J52" s="14">
        <f t="shared" si="3"/>
        <v>0</v>
      </c>
      <c r="K52" s="29">
        <v>4</v>
      </c>
      <c r="L52" s="14">
        <f t="shared" si="4"/>
        <v>0.0784313725490196</v>
      </c>
      <c r="M52" s="29">
        <v>3</v>
      </c>
      <c r="N52" s="29">
        <v>0</v>
      </c>
      <c r="O52" s="14">
        <f t="shared" si="5"/>
        <v>0</v>
      </c>
      <c r="P52" s="29">
        <v>0</v>
      </c>
      <c r="Q52" s="14">
        <f t="shared" si="6"/>
        <v>0</v>
      </c>
      <c r="R52" s="28">
        <f t="shared" si="7"/>
        <v>8</v>
      </c>
      <c r="S52" s="28">
        <f t="shared" si="8"/>
        <v>0</v>
      </c>
      <c r="T52" s="15">
        <f t="shared" si="9"/>
        <v>0</v>
      </c>
    </row>
    <row r="53" spans="1:20" ht="13.5">
      <c r="A53" s="2">
        <v>283051</v>
      </c>
      <c r="B53" s="16" t="s">
        <v>41</v>
      </c>
      <c r="C53" s="18">
        <v>307</v>
      </c>
      <c r="D53" s="29">
        <v>25</v>
      </c>
      <c r="E53" s="14">
        <f t="shared" si="1"/>
        <v>0.08143322475570032</v>
      </c>
      <c r="F53" s="29">
        <v>21</v>
      </c>
      <c r="G53" s="29">
        <v>0</v>
      </c>
      <c r="H53" s="14">
        <f t="shared" si="2"/>
        <v>0</v>
      </c>
      <c r="I53" s="29">
        <v>1</v>
      </c>
      <c r="J53" s="14">
        <f t="shared" si="3"/>
        <v>0.04</v>
      </c>
      <c r="K53" s="29">
        <v>30</v>
      </c>
      <c r="L53" s="14">
        <f t="shared" si="4"/>
        <v>0.09771986970684039</v>
      </c>
      <c r="M53" s="29">
        <v>25</v>
      </c>
      <c r="N53" s="29">
        <v>2</v>
      </c>
      <c r="O53" s="14">
        <f t="shared" si="5"/>
        <v>0.06666666666666667</v>
      </c>
      <c r="P53" s="29">
        <v>1</v>
      </c>
      <c r="Q53" s="14">
        <f t="shared" si="6"/>
        <v>0.03333333333333333</v>
      </c>
      <c r="R53" s="28">
        <f t="shared" si="7"/>
        <v>55</v>
      </c>
      <c r="S53" s="28">
        <f t="shared" si="8"/>
        <v>2</v>
      </c>
      <c r="T53" s="15">
        <f t="shared" si="9"/>
        <v>0.03636363636363636</v>
      </c>
    </row>
    <row r="54" spans="1:20" ht="13.5">
      <c r="A54" s="2">
        <v>283069</v>
      </c>
      <c r="B54" s="16" t="s">
        <v>42</v>
      </c>
      <c r="C54" s="34">
        <v>1265</v>
      </c>
      <c r="D54" s="29">
        <v>108</v>
      </c>
      <c r="E54" s="14">
        <f t="shared" si="1"/>
        <v>0.08537549407114625</v>
      </c>
      <c r="F54" s="29">
        <v>90</v>
      </c>
      <c r="G54" s="29">
        <v>0</v>
      </c>
      <c r="H54" s="14">
        <f t="shared" si="2"/>
        <v>0</v>
      </c>
      <c r="I54" s="29">
        <v>1</v>
      </c>
      <c r="J54" s="14">
        <f t="shared" si="3"/>
        <v>0.009259259259259259</v>
      </c>
      <c r="K54" s="29">
        <v>103</v>
      </c>
      <c r="L54" s="14">
        <f t="shared" si="4"/>
        <v>0.08142292490118577</v>
      </c>
      <c r="M54" s="29">
        <v>58</v>
      </c>
      <c r="N54" s="29">
        <v>0</v>
      </c>
      <c r="O54" s="14">
        <f t="shared" si="5"/>
        <v>0</v>
      </c>
      <c r="P54" s="29">
        <v>1</v>
      </c>
      <c r="Q54" s="14">
        <f t="shared" si="6"/>
        <v>0.009708737864077669</v>
      </c>
      <c r="R54" s="28">
        <f t="shared" si="7"/>
        <v>211</v>
      </c>
      <c r="S54" s="28">
        <f t="shared" si="8"/>
        <v>2</v>
      </c>
      <c r="T54" s="15">
        <f t="shared" si="9"/>
        <v>0.009478672985781991</v>
      </c>
    </row>
    <row r="55" spans="1:20" ht="13.5">
      <c r="A55" s="2">
        <v>283077</v>
      </c>
      <c r="B55" s="16" t="s">
        <v>43</v>
      </c>
      <c r="C55" s="18">
        <v>733</v>
      </c>
      <c r="D55" s="29">
        <v>18</v>
      </c>
      <c r="E55" s="14">
        <f t="shared" si="1"/>
        <v>0.02455661664392906</v>
      </c>
      <c r="F55" s="29">
        <v>32</v>
      </c>
      <c r="G55" s="29">
        <v>0</v>
      </c>
      <c r="H55" s="14">
        <f t="shared" si="2"/>
        <v>0</v>
      </c>
      <c r="I55" s="29">
        <v>0</v>
      </c>
      <c r="J55" s="14">
        <f t="shared" si="3"/>
        <v>0</v>
      </c>
      <c r="K55" s="29">
        <v>45</v>
      </c>
      <c r="L55" s="14">
        <f t="shared" si="4"/>
        <v>0.061391541609822645</v>
      </c>
      <c r="M55" s="29">
        <v>44</v>
      </c>
      <c r="N55" s="29">
        <v>1</v>
      </c>
      <c r="O55" s="14">
        <f t="shared" si="5"/>
        <v>0.022222222222222223</v>
      </c>
      <c r="P55" s="29">
        <v>0</v>
      </c>
      <c r="Q55" s="14">
        <f t="shared" si="6"/>
        <v>0</v>
      </c>
      <c r="R55" s="28">
        <f t="shared" si="7"/>
        <v>63</v>
      </c>
      <c r="S55" s="28">
        <f t="shared" si="8"/>
        <v>0</v>
      </c>
      <c r="T55" s="15">
        <f t="shared" si="9"/>
        <v>0</v>
      </c>
    </row>
    <row r="56" spans="1:20" ht="13.5">
      <c r="A56" s="2">
        <v>283085</v>
      </c>
      <c r="B56" s="16" t="s">
        <v>44</v>
      </c>
      <c r="C56" s="18">
        <v>621</v>
      </c>
      <c r="D56" s="29">
        <v>16</v>
      </c>
      <c r="E56" s="14">
        <f t="shared" si="1"/>
        <v>0.02576489533011272</v>
      </c>
      <c r="F56" s="29">
        <v>28</v>
      </c>
      <c r="G56" s="29">
        <v>0</v>
      </c>
      <c r="H56" s="14">
        <f t="shared" si="2"/>
        <v>0</v>
      </c>
      <c r="I56" s="29">
        <v>0</v>
      </c>
      <c r="J56" s="14">
        <f t="shared" si="3"/>
        <v>0</v>
      </c>
      <c r="K56" s="29">
        <v>35</v>
      </c>
      <c r="L56" s="14">
        <f t="shared" si="4"/>
        <v>0.05636070853462158</v>
      </c>
      <c r="M56" s="29">
        <v>37</v>
      </c>
      <c r="N56" s="29">
        <v>1</v>
      </c>
      <c r="O56" s="14">
        <f t="shared" si="5"/>
        <v>0.02857142857142857</v>
      </c>
      <c r="P56" s="29">
        <v>2</v>
      </c>
      <c r="Q56" s="14">
        <f t="shared" si="6"/>
        <v>0.05714285714285714</v>
      </c>
      <c r="R56" s="28">
        <f t="shared" si="7"/>
        <v>51</v>
      </c>
      <c r="S56" s="28">
        <f t="shared" si="8"/>
        <v>2</v>
      </c>
      <c r="T56" s="15">
        <f t="shared" si="9"/>
        <v>0.0392156862745098</v>
      </c>
    </row>
    <row r="57" spans="1:20" ht="13.5">
      <c r="A57" s="2">
        <v>283093</v>
      </c>
      <c r="B57" s="16" t="s">
        <v>45</v>
      </c>
      <c r="C57" s="34">
        <v>11168</v>
      </c>
      <c r="D57" s="29">
        <v>1312</v>
      </c>
      <c r="E57" s="14">
        <f t="shared" si="1"/>
        <v>0.1174785100286533</v>
      </c>
      <c r="F57" s="29">
        <v>655</v>
      </c>
      <c r="G57" s="29">
        <v>65</v>
      </c>
      <c r="H57" s="14">
        <f t="shared" si="2"/>
        <v>0.04954268292682927</v>
      </c>
      <c r="I57" s="29">
        <v>52</v>
      </c>
      <c r="J57" s="14">
        <f t="shared" si="3"/>
        <v>0.039634146341463415</v>
      </c>
      <c r="K57" s="29">
        <v>1081</v>
      </c>
      <c r="L57" s="14">
        <f t="shared" si="4"/>
        <v>0.09679441260744985</v>
      </c>
      <c r="M57" s="29">
        <v>655</v>
      </c>
      <c r="N57" s="29">
        <v>96</v>
      </c>
      <c r="O57" s="14">
        <f t="shared" si="5"/>
        <v>0.08880666049953746</v>
      </c>
      <c r="P57" s="29">
        <v>88</v>
      </c>
      <c r="Q57" s="14">
        <f t="shared" si="6"/>
        <v>0.08140610545790934</v>
      </c>
      <c r="R57" s="28">
        <f t="shared" si="7"/>
        <v>2393</v>
      </c>
      <c r="S57" s="28">
        <f t="shared" si="8"/>
        <v>140</v>
      </c>
      <c r="T57" s="15">
        <f t="shared" si="9"/>
        <v>0.05850396991224405</v>
      </c>
    </row>
  </sheetData>
  <mergeCells count="16">
    <mergeCell ref="A1:B1"/>
    <mergeCell ref="A2:B7"/>
    <mergeCell ref="P4:Q6"/>
    <mergeCell ref="K4:L6"/>
    <mergeCell ref="N4:O6"/>
    <mergeCell ref="F4:F7"/>
    <mergeCell ref="I4:J6"/>
    <mergeCell ref="A8:B8"/>
    <mergeCell ref="C4:C7"/>
    <mergeCell ref="R4:R7"/>
    <mergeCell ref="S4:S7"/>
    <mergeCell ref="T4:T7"/>
    <mergeCell ref="C2:T2"/>
    <mergeCell ref="M4:M7"/>
    <mergeCell ref="G4:H6"/>
    <mergeCell ref="D4:E6"/>
  </mergeCells>
  <printOptions/>
  <pageMargins left="0.34" right="0.33" top="0.81" bottom="0.31" header="0.512" footer="0.24"/>
  <pageSetup horizontalDpi="600" verticalDpi="600" orientation="landscape" paperSize="9" scale="59" r:id="rId2"/>
  <headerFooter alignWithMargins="0">
    <oddHeader>&amp;LTKCA005
&amp;C&amp;14特定健診・特定保健指導実施結果集計表（県集計）
（平成22年度）&amp;R平成23年11月2日作成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8.50390625" style="6" customWidth="1"/>
    <col min="2" max="2" width="32.625" style="1" customWidth="1"/>
    <col min="3" max="3" width="10.875" style="3" hidden="1" customWidth="1"/>
    <col min="4" max="4" width="10.875" style="25" customWidth="1"/>
    <col min="5" max="5" width="10.875" style="4" customWidth="1"/>
    <col min="6" max="7" width="10.875" style="25" customWidth="1"/>
    <col min="8" max="8" width="10.875" style="4" customWidth="1"/>
    <col min="9" max="9" width="10.875" style="25" customWidth="1"/>
    <col min="10" max="10" width="10.875" style="4" customWidth="1"/>
    <col min="11" max="11" width="10.875" style="25" customWidth="1"/>
    <col min="12" max="12" width="10.875" style="4" customWidth="1"/>
    <col min="13" max="14" width="10.875" style="25" customWidth="1"/>
    <col min="15" max="15" width="10.875" style="4" customWidth="1"/>
    <col min="16" max="16" width="10.875" style="25" customWidth="1"/>
    <col min="17" max="17" width="10.875" style="4" customWidth="1"/>
    <col min="18" max="19" width="8.875" style="25" customWidth="1"/>
    <col min="20" max="20" width="8.875" style="1" customWidth="1"/>
  </cols>
  <sheetData>
    <row r="1" spans="1:20" ht="13.5">
      <c r="A1" s="51" t="s">
        <v>67</v>
      </c>
      <c r="B1" s="51"/>
      <c r="R1" s="32"/>
      <c r="S1" s="32"/>
      <c r="T1" s="5"/>
    </row>
    <row r="2" spans="1:20" ht="13.5">
      <c r="A2" s="56" t="s">
        <v>46</v>
      </c>
      <c r="B2" s="57"/>
      <c r="C2" s="36" t="s">
        <v>47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9"/>
    </row>
    <row r="3" spans="1:20" s="9" customFormat="1" ht="13.5">
      <c r="A3" s="57"/>
      <c r="B3" s="57"/>
      <c r="C3" s="7">
        <v>1</v>
      </c>
      <c r="D3" s="26">
        <v>30</v>
      </c>
      <c r="E3" s="8">
        <v>31</v>
      </c>
      <c r="F3" s="26">
        <v>32</v>
      </c>
      <c r="G3" s="26">
        <v>33</v>
      </c>
      <c r="H3" s="8">
        <v>34</v>
      </c>
      <c r="I3" s="26">
        <v>35</v>
      </c>
      <c r="J3" s="8">
        <v>36</v>
      </c>
      <c r="K3" s="26">
        <v>37</v>
      </c>
      <c r="L3" s="8">
        <v>38</v>
      </c>
      <c r="M3" s="26">
        <v>39</v>
      </c>
      <c r="N3" s="26">
        <v>40</v>
      </c>
      <c r="O3" s="8">
        <v>41</v>
      </c>
      <c r="P3" s="26">
        <v>42</v>
      </c>
      <c r="Q3" s="8">
        <v>43</v>
      </c>
      <c r="R3" s="26">
        <v>44</v>
      </c>
      <c r="S3" s="26">
        <v>45</v>
      </c>
      <c r="T3" s="8">
        <v>46</v>
      </c>
    </row>
    <row r="4" spans="1:20" ht="13.5" customHeight="1">
      <c r="A4" s="57"/>
      <c r="B4" s="57"/>
      <c r="C4" s="53" t="s">
        <v>48</v>
      </c>
      <c r="D4" s="47" t="s">
        <v>57</v>
      </c>
      <c r="E4" s="48"/>
      <c r="F4" s="40" t="s">
        <v>49</v>
      </c>
      <c r="G4" s="43" t="s">
        <v>58</v>
      </c>
      <c r="H4" s="44"/>
      <c r="I4" s="43" t="s">
        <v>59</v>
      </c>
      <c r="J4" s="44"/>
      <c r="K4" s="43" t="s">
        <v>50</v>
      </c>
      <c r="L4" s="44"/>
      <c r="M4" s="40" t="s">
        <v>51</v>
      </c>
      <c r="N4" s="43" t="s">
        <v>52</v>
      </c>
      <c r="O4" s="44"/>
      <c r="P4" s="43" t="s">
        <v>53</v>
      </c>
      <c r="Q4" s="59"/>
      <c r="R4" s="55" t="s">
        <v>54</v>
      </c>
      <c r="S4" s="55" t="s">
        <v>55</v>
      </c>
      <c r="T4" s="35" t="s">
        <v>56</v>
      </c>
    </row>
    <row r="5" spans="1:20" ht="13.5" customHeight="1">
      <c r="A5" s="57"/>
      <c r="B5" s="57"/>
      <c r="C5" s="53"/>
      <c r="D5" s="49"/>
      <c r="E5" s="50"/>
      <c r="F5" s="41"/>
      <c r="G5" s="45"/>
      <c r="H5" s="46"/>
      <c r="I5" s="45"/>
      <c r="J5" s="46"/>
      <c r="K5" s="45"/>
      <c r="L5" s="46"/>
      <c r="M5" s="41"/>
      <c r="N5" s="45"/>
      <c r="O5" s="46"/>
      <c r="P5" s="45"/>
      <c r="Q5" s="60"/>
      <c r="R5" s="55"/>
      <c r="S5" s="55"/>
      <c r="T5" s="35"/>
    </row>
    <row r="6" spans="1:20" ht="13.5">
      <c r="A6" s="57"/>
      <c r="B6" s="57"/>
      <c r="C6" s="53"/>
      <c r="D6" s="49"/>
      <c r="E6" s="50"/>
      <c r="F6" s="41"/>
      <c r="G6" s="45"/>
      <c r="H6" s="46"/>
      <c r="I6" s="45"/>
      <c r="J6" s="46"/>
      <c r="K6" s="45"/>
      <c r="L6" s="46"/>
      <c r="M6" s="41"/>
      <c r="N6" s="45"/>
      <c r="O6" s="46"/>
      <c r="P6" s="45"/>
      <c r="Q6" s="60"/>
      <c r="R6" s="55"/>
      <c r="S6" s="55"/>
      <c r="T6" s="35"/>
    </row>
    <row r="7" spans="1:20" s="9" customFormat="1" ht="27">
      <c r="A7" s="58"/>
      <c r="B7" s="58"/>
      <c r="C7" s="54"/>
      <c r="D7" s="27"/>
      <c r="E7" s="10" t="s">
        <v>60</v>
      </c>
      <c r="F7" s="41"/>
      <c r="G7" s="31"/>
      <c r="H7" s="11" t="s">
        <v>61</v>
      </c>
      <c r="I7" s="31"/>
      <c r="J7" s="11" t="s">
        <v>61</v>
      </c>
      <c r="K7" s="31"/>
      <c r="L7" s="11" t="s">
        <v>61</v>
      </c>
      <c r="M7" s="42"/>
      <c r="N7" s="31"/>
      <c r="O7" s="11" t="s">
        <v>61</v>
      </c>
      <c r="P7" s="31"/>
      <c r="Q7" s="12" t="s">
        <v>61</v>
      </c>
      <c r="R7" s="55"/>
      <c r="S7" s="55"/>
      <c r="T7" s="35"/>
    </row>
    <row r="8" spans="1:20" ht="13.5">
      <c r="A8" s="51" t="s">
        <v>0</v>
      </c>
      <c r="B8" s="52"/>
      <c r="C8" s="28">
        <v>124873</v>
      </c>
      <c r="D8" s="28">
        <f>SUM(D9:D57)</f>
        <v>8505</v>
      </c>
      <c r="E8" s="14">
        <f aca="true" t="shared" si="0" ref="E8:E14">D8/C8</f>
        <v>0.06810919894612927</v>
      </c>
      <c r="F8" s="28">
        <f aca="true" t="shared" si="1" ref="F8:S8">SUM(F9:F57)</f>
        <v>6775</v>
      </c>
      <c r="G8" s="28">
        <f t="shared" si="1"/>
        <v>1368</v>
      </c>
      <c r="H8" s="14">
        <f aca="true" t="shared" si="2" ref="H8:H13">G8/D8</f>
        <v>0.16084656084656085</v>
      </c>
      <c r="I8" s="28">
        <f t="shared" si="1"/>
        <v>649</v>
      </c>
      <c r="J8" s="14">
        <f>I8/D8</f>
        <v>0.07630805408583187</v>
      </c>
      <c r="K8" s="28">
        <f t="shared" si="1"/>
        <v>17660</v>
      </c>
      <c r="L8" s="14">
        <f>K8/C8</f>
        <v>0.1414236864654489</v>
      </c>
      <c r="M8" s="28">
        <f t="shared" si="1"/>
        <v>23401</v>
      </c>
      <c r="N8" s="28">
        <f t="shared" si="1"/>
        <v>4295</v>
      </c>
      <c r="O8" s="14">
        <f>N8/K8</f>
        <v>0.24320498301245752</v>
      </c>
      <c r="P8" s="28">
        <f t="shared" si="1"/>
        <v>3394</v>
      </c>
      <c r="Q8" s="14">
        <f>P8/K8</f>
        <v>0.19218573046432616</v>
      </c>
      <c r="R8" s="28">
        <f t="shared" si="1"/>
        <v>26165</v>
      </c>
      <c r="S8" s="28">
        <f t="shared" si="1"/>
        <v>4043</v>
      </c>
      <c r="T8" s="15">
        <f>S8/R8</f>
        <v>0.15451939613988153</v>
      </c>
    </row>
    <row r="9" spans="1:20" ht="13.5">
      <c r="A9" s="2">
        <v>284000</v>
      </c>
      <c r="B9" s="16" t="s">
        <v>62</v>
      </c>
      <c r="C9" s="24">
        <v>28544</v>
      </c>
      <c r="D9" s="28">
        <v>1773</v>
      </c>
      <c r="E9" s="14">
        <f t="shared" si="0"/>
        <v>0.06211463004484305</v>
      </c>
      <c r="F9" s="28">
        <v>1370</v>
      </c>
      <c r="G9" s="28">
        <v>109</v>
      </c>
      <c r="H9" s="14">
        <f t="shared" si="2"/>
        <v>0.06147772137619854</v>
      </c>
      <c r="I9" s="28">
        <v>80</v>
      </c>
      <c r="J9" s="14">
        <f>I9/D9</f>
        <v>0.04512126339537507</v>
      </c>
      <c r="K9" s="28">
        <v>4367</v>
      </c>
      <c r="L9" s="14">
        <f>K9/C9</f>
        <v>0.15299187219730942</v>
      </c>
      <c r="M9" s="28">
        <v>5474</v>
      </c>
      <c r="N9" s="28">
        <v>397</v>
      </c>
      <c r="O9" s="14">
        <f>N9/K9</f>
        <v>0.09090909090909091</v>
      </c>
      <c r="P9" s="28">
        <v>405</v>
      </c>
      <c r="Q9" s="14">
        <f>P9/K9</f>
        <v>0.09274101213647813</v>
      </c>
      <c r="R9" s="28">
        <v>6140</v>
      </c>
      <c r="S9" s="28">
        <v>485</v>
      </c>
      <c r="T9" s="15">
        <f>S9/R9</f>
        <v>0.07899022801302931</v>
      </c>
    </row>
    <row r="10" spans="1:20" ht="13.5">
      <c r="A10" s="2">
        <v>280024</v>
      </c>
      <c r="B10" s="16" t="s">
        <v>1</v>
      </c>
      <c r="C10" s="34">
        <v>11549</v>
      </c>
      <c r="D10" s="29">
        <v>748</v>
      </c>
      <c r="E10" s="14">
        <f t="shared" si="0"/>
        <v>0.06476751233873063</v>
      </c>
      <c r="F10" s="29">
        <v>837</v>
      </c>
      <c r="G10" s="29">
        <v>30</v>
      </c>
      <c r="H10" s="14">
        <f t="shared" si="2"/>
        <v>0.040106951871657755</v>
      </c>
      <c r="I10" s="29">
        <v>34</v>
      </c>
      <c r="J10" s="14">
        <f aca="true" t="shared" si="3" ref="J10:J57">I10/D10</f>
        <v>0.045454545454545456</v>
      </c>
      <c r="K10" s="29">
        <v>1642</v>
      </c>
      <c r="L10" s="14">
        <f aca="true" t="shared" si="4" ref="L10:L57">K10/C10</f>
        <v>0.1421768118451814</v>
      </c>
      <c r="M10" s="29">
        <v>2844</v>
      </c>
      <c r="N10" s="29">
        <v>154</v>
      </c>
      <c r="O10" s="14">
        <f aca="true" t="shared" si="5" ref="O10:O57">N10/K10</f>
        <v>0.09378806333739342</v>
      </c>
      <c r="P10" s="29">
        <v>169</v>
      </c>
      <c r="Q10" s="14">
        <f aca="true" t="shared" si="6" ref="Q10:Q57">P10/K10</f>
        <v>0.10292326431181487</v>
      </c>
      <c r="R10" s="28">
        <f aca="true" t="shared" si="7" ref="R10:R57">D10+K10</f>
        <v>2390</v>
      </c>
      <c r="S10" s="28">
        <f aca="true" t="shared" si="8" ref="S10:S57">I10+P10</f>
        <v>203</v>
      </c>
      <c r="T10" s="15">
        <f aca="true" t="shared" si="9" ref="T10:T57">S10/R10</f>
        <v>0.08493723849372385</v>
      </c>
    </row>
    <row r="11" spans="1:20" s="23" customFormat="1" ht="13.5">
      <c r="A11" s="19">
        <v>280032</v>
      </c>
      <c r="B11" s="20" t="s">
        <v>63</v>
      </c>
      <c r="C11" s="34">
        <v>10810</v>
      </c>
      <c r="D11" s="30">
        <v>726</v>
      </c>
      <c r="E11" s="21">
        <f t="shared" si="0"/>
        <v>0.0671600370027752</v>
      </c>
      <c r="F11" s="30">
        <v>519</v>
      </c>
      <c r="G11" s="30">
        <v>452</v>
      </c>
      <c r="H11" s="21">
        <f t="shared" si="2"/>
        <v>0.6225895316804407</v>
      </c>
      <c r="I11" s="30">
        <v>88</v>
      </c>
      <c r="J11" s="21">
        <f t="shared" si="3"/>
        <v>0.12121212121212122</v>
      </c>
      <c r="K11" s="30">
        <v>1803</v>
      </c>
      <c r="L11" s="21">
        <f t="shared" si="4"/>
        <v>0.16679000925069382</v>
      </c>
      <c r="M11" s="30">
        <v>1988</v>
      </c>
      <c r="N11" s="30">
        <v>1010</v>
      </c>
      <c r="O11" s="21">
        <f t="shared" si="5"/>
        <v>0.5601774819744869</v>
      </c>
      <c r="P11" s="30">
        <v>586</v>
      </c>
      <c r="Q11" s="21">
        <f t="shared" si="6"/>
        <v>0.3250138657792568</v>
      </c>
      <c r="R11" s="33">
        <f t="shared" si="7"/>
        <v>2529</v>
      </c>
      <c r="S11" s="33">
        <f t="shared" si="8"/>
        <v>674</v>
      </c>
      <c r="T11" s="22">
        <f t="shared" si="9"/>
        <v>0.2665085013839462</v>
      </c>
    </row>
    <row r="12" spans="1:20" s="23" customFormat="1" ht="13.5">
      <c r="A12" s="19">
        <v>280040</v>
      </c>
      <c r="B12" s="20" t="s">
        <v>2</v>
      </c>
      <c r="C12" s="34">
        <v>3275</v>
      </c>
      <c r="D12" s="30">
        <v>193</v>
      </c>
      <c r="E12" s="21">
        <f t="shared" si="0"/>
        <v>0.05893129770992366</v>
      </c>
      <c r="F12" s="30">
        <v>160</v>
      </c>
      <c r="G12" s="30">
        <v>21</v>
      </c>
      <c r="H12" s="21">
        <f t="shared" si="2"/>
        <v>0.10880829015544041</v>
      </c>
      <c r="I12" s="30">
        <v>12</v>
      </c>
      <c r="J12" s="21">
        <f t="shared" si="3"/>
        <v>0.06217616580310881</v>
      </c>
      <c r="K12" s="30">
        <v>562</v>
      </c>
      <c r="L12" s="21">
        <f t="shared" si="4"/>
        <v>0.1716030534351145</v>
      </c>
      <c r="M12" s="30">
        <v>605</v>
      </c>
      <c r="N12" s="30">
        <v>81</v>
      </c>
      <c r="O12" s="21">
        <f t="shared" si="5"/>
        <v>0.14412811387900357</v>
      </c>
      <c r="P12" s="30">
        <v>60</v>
      </c>
      <c r="Q12" s="21">
        <f t="shared" si="6"/>
        <v>0.10676156583629894</v>
      </c>
      <c r="R12" s="33">
        <f t="shared" si="7"/>
        <v>755</v>
      </c>
      <c r="S12" s="33">
        <f t="shared" si="8"/>
        <v>72</v>
      </c>
      <c r="T12" s="22">
        <f t="shared" si="9"/>
        <v>0.09536423841059603</v>
      </c>
    </row>
    <row r="13" spans="1:20" s="23" customFormat="1" ht="13.5">
      <c r="A13" s="19">
        <v>280057</v>
      </c>
      <c r="B13" s="20" t="s">
        <v>64</v>
      </c>
      <c r="C13" s="34">
        <v>7797</v>
      </c>
      <c r="D13" s="30">
        <v>401</v>
      </c>
      <c r="E13" s="21">
        <f t="shared" si="0"/>
        <v>0.05143003719379249</v>
      </c>
      <c r="F13" s="30">
        <v>360</v>
      </c>
      <c r="G13" s="30">
        <v>85</v>
      </c>
      <c r="H13" s="21">
        <f t="shared" si="2"/>
        <v>0.2119700748129676</v>
      </c>
      <c r="I13" s="30">
        <v>36</v>
      </c>
      <c r="J13" s="21">
        <f t="shared" si="3"/>
        <v>0.08977556109725686</v>
      </c>
      <c r="K13" s="30">
        <v>1035</v>
      </c>
      <c r="L13" s="21">
        <f t="shared" si="4"/>
        <v>0.13274336283185842</v>
      </c>
      <c r="M13" s="30">
        <v>1545</v>
      </c>
      <c r="N13" s="30">
        <v>645</v>
      </c>
      <c r="O13" s="21">
        <f t="shared" si="5"/>
        <v>0.6231884057971014</v>
      </c>
      <c r="P13" s="30">
        <v>484</v>
      </c>
      <c r="Q13" s="21">
        <f t="shared" si="6"/>
        <v>0.4676328502415459</v>
      </c>
      <c r="R13" s="33">
        <f t="shared" si="7"/>
        <v>1436</v>
      </c>
      <c r="S13" s="33">
        <f t="shared" si="8"/>
        <v>520</v>
      </c>
      <c r="T13" s="22">
        <f t="shared" si="9"/>
        <v>0.362116991643454</v>
      </c>
    </row>
    <row r="14" spans="1:20" ht="13.5">
      <c r="A14" s="2">
        <v>280065</v>
      </c>
      <c r="B14" s="16" t="s">
        <v>3</v>
      </c>
      <c r="C14" s="34">
        <v>1043</v>
      </c>
      <c r="D14" s="29">
        <v>88</v>
      </c>
      <c r="E14" s="14">
        <f t="shared" si="0"/>
        <v>0.08437200383509108</v>
      </c>
      <c r="F14" s="29">
        <v>62</v>
      </c>
      <c r="G14" s="29">
        <v>17</v>
      </c>
      <c r="H14" s="14">
        <f aca="true" t="shared" si="10" ref="H14:H57">G14/D14</f>
        <v>0.19318181818181818</v>
      </c>
      <c r="I14" s="29">
        <v>3</v>
      </c>
      <c r="J14" s="14">
        <f t="shared" si="3"/>
        <v>0.03409090909090909</v>
      </c>
      <c r="K14" s="29">
        <v>112</v>
      </c>
      <c r="L14" s="14">
        <f t="shared" si="4"/>
        <v>0.10738255033557047</v>
      </c>
      <c r="M14" s="29">
        <v>133</v>
      </c>
      <c r="N14" s="29">
        <v>27</v>
      </c>
      <c r="O14" s="14">
        <f t="shared" si="5"/>
        <v>0.24107142857142858</v>
      </c>
      <c r="P14" s="29">
        <v>19</v>
      </c>
      <c r="Q14" s="14">
        <f t="shared" si="6"/>
        <v>0.16964285714285715</v>
      </c>
      <c r="R14" s="28">
        <f t="shared" si="7"/>
        <v>200</v>
      </c>
      <c r="S14" s="28">
        <f t="shared" si="8"/>
        <v>22</v>
      </c>
      <c r="T14" s="15">
        <f t="shared" si="9"/>
        <v>0.11</v>
      </c>
    </row>
    <row r="15" spans="1:20" ht="13.5">
      <c r="A15" s="2">
        <v>280073</v>
      </c>
      <c r="B15" s="16" t="s">
        <v>4</v>
      </c>
      <c r="C15" s="34">
        <v>1981</v>
      </c>
      <c r="D15" s="29">
        <v>114</v>
      </c>
      <c r="E15" s="14">
        <f aca="true" t="shared" si="11" ref="E15:E57">D15/C15</f>
        <v>0.05754669358909641</v>
      </c>
      <c r="F15" s="29">
        <v>81</v>
      </c>
      <c r="G15" s="29">
        <v>15</v>
      </c>
      <c r="H15" s="14">
        <f t="shared" si="10"/>
        <v>0.13157894736842105</v>
      </c>
      <c r="I15" s="29">
        <v>0</v>
      </c>
      <c r="J15" s="14">
        <f t="shared" si="3"/>
        <v>0</v>
      </c>
      <c r="K15" s="29">
        <v>334</v>
      </c>
      <c r="L15" s="14">
        <f t="shared" si="4"/>
        <v>0.1686017163048965</v>
      </c>
      <c r="M15" s="29">
        <v>376</v>
      </c>
      <c r="N15" s="29">
        <v>52</v>
      </c>
      <c r="O15" s="14">
        <f t="shared" si="5"/>
        <v>0.15568862275449102</v>
      </c>
      <c r="P15" s="29">
        <v>37</v>
      </c>
      <c r="Q15" s="14">
        <f t="shared" si="6"/>
        <v>0.11077844311377245</v>
      </c>
      <c r="R15" s="28">
        <f t="shared" si="7"/>
        <v>448</v>
      </c>
      <c r="S15" s="28">
        <f t="shared" si="8"/>
        <v>37</v>
      </c>
      <c r="T15" s="15">
        <f t="shared" si="9"/>
        <v>0.08258928571428571</v>
      </c>
    </row>
    <row r="16" spans="1:20" ht="13.5">
      <c r="A16" s="2">
        <v>280081</v>
      </c>
      <c r="B16" s="16" t="s">
        <v>5</v>
      </c>
      <c r="C16" s="34">
        <v>3563</v>
      </c>
      <c r="D16" s="29">
        <v>207</v>
      </c>
      <c r="E16" s="14">
        <f t="shared" si="11"/>
        <v>0.05809710917765928</v>
      </c>
      <c r="F16" s="29">
        <v>214</v>
      </c>
      <c r="G16" s="29">
        <v>15</v>
      </c>
      <c r="H16" s="14">
        <f t="shared" si="10"/>
        <v>0.07246376811594203</v>
      </c>
      <c r="I16" s="29">
        <v>2</v>
      </c>
      <c r="J16" s="14">
        <f t="shared" si="3"/>
        <v>0.00966183574879227</v>
      </c>
      <c r="K16" s="29">
        <v>526</v>
      </c>
      <c r="L16" s="14">
        <f t="shared" si="4"/>
        <v>0.14762840303115352</v>
      </c>
      <c r="M16" s="29">
        <v>797</v>
      </c>
      <c r="N16" s="29">
        <v>68</v>
      </c>
      <c r="O16" s="14">
        <f t="shared" si="5"/>
        <v>0.12927756653992395</v>
      </c>
      <c r="P16" s="29">
        <v>44</v>
      </c>
      <c r="Q16" s="14">
        <f t="shared" si="6"/>
        <v>0.08365019011406843</v>
      </c>
      <c r="R16" s="28">
        <f t="shared" si="7"/>
        <v>733</v>
      </c>
      <c r="S16" s="28">
        <f t="shared" si="8"/>
        <v>46</v>
      </c>
      <c r="T16" s="15">
        <f t="shared" si="9"/>
        <v>0.06275579809004093</v>
      </c>
    </row>
    <row r="17" spans="1:20" ht="13.5">
      <c r="A17" s="2">
        <v>280099</v>
      </c>
      <c r="B17" s="16" t="s">
        <v>6</v>
      </c>
      <c r="C17" s="34">
        <v>1151</v>
      </c>
      <c r="D17" s="29">
        <v>56</v>
      </c>
      <c r="E17" s="14">
        <f t="shared" si="11"/>
        <v>0.04865334491746308</v>
      </c>
      <c r="F17" s="29">
        <v>56</v>
      </c>
      <c r="G17" s="29">
        <v>22</v>
      </c>
      <c r="H17" s="14">
        <f t="shared" si="10"/>
        <v>0.39285714285714285</v>
      </c>
      <c r="I17" s="29">
        <v>0</v>
      </c>
      <c r="J17" s="14">
        <f t="shared" si="3"/>
        <v>0</v>
      </c>
      <c r="K17" s="29">
        <v>154</v>
      </c>
      <c r="L17" s="14">
        <f t="shared" si="4"/>
        <v>0.13379669852302345</v>
      </c>
      <c r="M17" s="29">
        <v>259</v>
      </c>
      <c r="N17" s="29">
        <v>85</v>
      </c>
      <c r="O17" s="14">
        <f t="shared" si="5"/>
        <v>0.551948051948052</v>
      </c>
      <c r="P17" s="29">
        <v>74</v>
      </c>
      <c r="Q17" s="14">
        <f t="shared" si="6"/>
        <v>0.4805194805194805</v>
      </c>
      <c r="R17" s="28">
        <f t="shared" si="7"/>
        <v>210</v>
      </c>
      <c r="S17" s="28">
        <f t="shared" si="8"/>
        <v>74</v>
      </c>
      <c r="T17" s="15">
        <f t="shared" si="9"/>
        <v>0.3523809523809524</v>
      </c>
    </row>
    <row r="18" spans="1:20" ht="13.5">
      <c r="A18" s="2">
        <v>280115</v>
      </c>
      <c r="B18" s="16" t="s">
        <v>7</v>
      </c>
      <c r="C18" s="34">
        <v>6624</v>
      </c>
      <c r="D18" s="29">
        <v>245</v>
      </c>
      <c r="E18" s="14">
        <f t="shared" si="11"/>
        <v>0.03698671497584541</v>
      </c>
      <c r="F18" s="29">
        <v>280</v>
      </c>
      <c r="G18" s="29">
        <v>16</v>
      </c>
      <c r="H18" s="14">
        <f t="shared" si="10"/>
        <v>0.0653061224489796</v>
      </c>
      <c r="I18" s="29">
        <v>20</v>
      </c>
      <c r="J18" s="14">
        <f t="shared" si="3"/>
        <v>0.08163265306122448</v>
      </c>
      <c r="K18" s="29">
        <v>921</v>
      </c>
      <c r="L18" s="14">
        <f t="shared" si="4"/>
        <v>0.13903985507246377</v>
      </c>
      <c r="M18" s="29">
        <v>1677</v>
      </c>
      <c r="N18" s="29">
        <v>170</v>
      </c>
      <c r="O18" s="14">
        <f t="shared" si="5"/>
        <v>0.18458197611292074</v>
      </c>
      <c r="P18" s="29">
        <v>195</v>
      </c>
      <c r="Q18" s="14">
        <f t="shared" si="6"/>
        <v>0.21172638436482086</v>
      </c>
      <c r="R18" s="28">
        <f t="shared" si="7"/>
        <v>1166</v>
      </c>
      <c r="S18" s="28">
        <f t="shared" si="8"/>
        <v>215</v>
      </c>
      <c r="T18" s="15">
        <f t="shared" si="9"/>
        <v>0.1843910806174957</v>
      </c>
    </row>
    <row r="19" spans="1:20" ht="13.5">
      <c r="A19" s="2">
        <v>280131</v>
      </c>
      <c r="B19" s="16" t="s">
        <v>8</v>
      </c>
      <c r="C19" s="34">
        <v>1228</v>
      </c>
      <c r="D19" s="29">
        <v>62</v>
      </c>
      <c r="E19" s="14">
        <f t="shared" si="11"/>
        <v>0.050488599348534204</v>
      </c>
      <c r="F19" s="29">
        <v>54</v>
      </c>
      <c r="G19" s="29">
        <v>7</v>
      </c>
      <c r="H19" s="14">
        <f t="shared" si="10"/>
        <v>0.11290322580645161</v>
      </c>
      <c r="I19" s="29">
        <v>7</v>
      </c>
      <c r="J19" s="14">
        <f t="shared" si="3"/>
        <v>0.11290322580645161</v>
      </c>
      <c r="K19" s="29">
        <v>171</v>
      </c>
      <c r="L19" s="14">
        <f t="shared" si="4"/>
        <v>0.13925081433224756</v>
      </c>
      <c r="M19" s="29">
        <v>241</v>
      </c>
      <c r="N19" s="29">
        <v>33</v>
      </c>
      <c r="O19" s="14">
        <f t="shared" si="5"/>
        <v>0.19298245614035087</v>
      </c>
      <c r="P19" s="29">
        <v>33</v>
      </c>
      <c r="Q19" s="14">
        <f t="shared" si="6"/>
        <v>0.19298245614035087</v>
      </c>
      <c r="R19" s="28">
        <f t="shared" si="7"/>
        <v>233</v>
      </c>
      <c r="S19" s="28">
        <f t="shared" si="8"/>
        <v>40</v>
      </c>
      <c r="T19" s="15">
        <f t="shared" si="9"/>
        <v>0.17167381974248927</v>
      </c>
    </row>
    <row r="20" spans="1:20" ht="13.5">
      <c r="A20" s="2">
        <v>280149</v>
      </c>
      <c r="B20" s="16" t="s">
        <v>9</v>
      </c>
      <c r="C20" s="34">
        <v>1204</v>
      </c>
      <c r="D20" s="29">
        <v>124</v>
      </c>
      <c r="E20" s="14">
        <f t="shared" si="11"/>
        <v>0.10299003322259136</v>
      </c>
      <c r="F20" s="29">
        <v>76</v>
      </c>
      <c r="G20" s="29">
        <v>8</v>
      </c>
      <c r="H20" s="14">
        <f t="shared" si="10"/>
        <v>0.06451612903225806</v>
      </c>
      <c r="I20" s="29">
        <v>4</v>
      </c>
      <c r="J20" s="14">
        <f t="shared" si="3"/>
        <v>0.03225806451612903</v>
      </c>
      <c r="K20" s="29">
        <v>154</v>
      </c>
      <c r="L20" s="14">
        <f t="shared" si="4"/>
        <v>0.12790697674418605</v>
      </c>
      <c r="M20" s="29">
        <v>192</v>
      </c>
      <c r="N20" s="29">
        <v>32</v>
      </c>
      <c r="O20" s="14">
        <f t="shared" si="5"/>
        <v>0.2077922077922078</v>
      </c>
      <c r="P20" s="29">
        <v>29</v>
      </c>
      <c r="Q20" s="14">
        <f t="shared" si="6"/>
        <v>0.18831168831168832</v>
      </c>
      <c r="R20" s="28">
        <f t="shared" si="7"/>
        <v>278</v>
      </c>
      <c r="S20" s="28">
        <f t="shared" si="8"/>
        <v>33</v>
      </c>
      <c r="T20" s="15">
        <f t="shared" si="9"/>
        <v>0.11870503597122302</v>
      </c>
    </row>
    <row r="21" spans="1:20" ht="13.5">
      <c r="A21" s="2">
        <v>280156</v>
      </c>
      <c r="B21" s="16" t="s">
        <v>10</v>
      </c>
      <c r="C21" s="34">
        <v>5393</v>
      </c>
      <c r="D21" s="29">
        <v>293</v>
      </c>
      <c r="E21" s="14">
        <f t="shared" si="11"/>
        <v>0.054329686630817726</v>
      </c>
      <c r="F21" s="29">
        <v>271</v>
      </c>
      <c r="G21" s="29">
        <v>15</v>
      </c>
      <c r="H21" s="14">
        <f t="shared" si="10"/>
        <v>0.051194539249146756</v>
      </c>
      <c r="I21" s="29">
        <v>12</v>
      </c>
      <c r="J21" s="14">
        <f t="shared" si="3"/>
        <v>0.040955631399317405</v>
      </c>
      <c r="K21" s="29">
        <v>818</v>
      </c>
      <c r="L21" s="14">
        <f t="shared" si="4"/>
        <v>0.1516781012423512</v>
      </c>
      <c r="M21" s="29">
        <v>1146</v>
      </c>
      <c r="N21" s="29">
        <v>111</v>
      </c>
      <c r="O21" s="14">
        <f t="shared" si="5"/>
        <v>0.1356968215158924</v>
      </c>
      <c r="P21" s="29">
        <v>85</v>
      </c>
      <c r="Q21" s="14">
        <f t="shared" si="6"/>
        <v>0.1039119804400978</v>
      </c>
      <c r="R21" s="28">
        <f t="shared" si="7"/>
        <v>1111</v>
      </c>
      <c r="S21" s="28">
        <f t="shared" si="8"/>
        <v>97</v>
      </c>
      <c r="T21" s="15">
        <f t="shared" si="9"/>
        <v>0.08730873087308731</v>
      </c>
    </row>
    <row r="22" spans="1:20" ht="13.5">
      <c r="A22" s="2">
        <v>280164</v>
      </c>
      <c r="B22" s="16" t="s">
        <v>11</v>
      </c>
      <c r="C22" s="34">
        <v>1491</v>
      </c>
      <c r="D22" s="29">
        <v>90</v>
      </c>
      <c r="E22" s="14">
        <f t="shared" si="11"/>
        <v>0.060362173038229376</v>
      </c>
      <c r="F22" s="29">
        <v>50</v>
      </c>
      <c r="G22" s="29">
        <v>4</v>
      </c>
      <c r="H22" s="14">
        <f t="shared" si="10"/>
        <v>0.044444444444444446</v>
      </c>
      <c r="I22" s="29">
        <v>4</v>
      </c>
      <c r="J22" s="14">
        <f t="shared" si="3"/>
        <v>0.044444444444444446</v>
      </c>
      <c r="K22" s="29">
        <v>225</v>
      </c>
      <c r="L22" s="14">
        <f t="shared" si="4"/>
        <v>0.15090543259557343</v>
      </c>
      <c r="M22" s="29">
        <v>271</v>
      </c>
      <c r="N22" s="29">
        <v>26</v>
      </c>
      <c r="O22" s="14">
        <f t="shared" si="5"/>
        <v>0.11555555555555555</v>
      </c>
      <c r="P22" s="29">
        <v>18</v>
      </c>
      <c r="Q22" s="14">
        <f t="shared" si="6"/>
        <v>0.08</v>
      </c>
      <c r="R22" s="28">
        <f t="shared" si="7"/>
        <v>315</v>
      </c>
      <c r="S22" s="28">
        <f t="shared" si="8"/>
        <v>22</v>
      </c>
      <c r="T22" s="15">
        <f t="shared" si="9"/>
        <v>0.06984126984126984</v>
      </c>
    </row>
    <row r="23" spans="1:20" ht="13.5">
      <c r="A23" s="2">
        <v>280172</v>
      </c>
      <c r="B23" s="16" t="s">
        <v>12</v>
      </c>
      <c r="C23" s="18">
        <v>845</v>
      </c>
      <c r="D23" s="29">
        <v>52</v>
      </c>
      <c r="E23" s="14">
        <f t="shared" si="11"/>
        <v>0.06153846153846154</v>
      </c>
      <c r="F23" s="29">
        <v>37</v>
      </c>
      <c r="G23" s="29">
        <v>8</v>
      </c>
      <c r="H23" s="14">
        <f t="shared" si="10"/>
        <v>0.15384615384615385</v>
      </c>
      <c r="I23" s="29">
        <v>3</v>
      </c>
      <c r="J23" s="14">
        <f t="shared" si="3"/>
        <v>0.057692307692307696</v>
      </c>
      <c r="K23" s="29">
        <v>147</v>
      </c>
      <c r="L23" s="14">
        <f t="shared" si="4"/>
        <v>0.1739644970414201</v>
      </c>
      <c r="M23" s="29">
        <v>178</v>
      </c>
      <c r="N23" s="29">
        <v>15</v>
      </c>
      <c r="O23" s="14">
        <f t="shared" si="5"/>
        <v>0.10204081632653061</v>
      </c>
      <c r="P23" s="29">
        <v>24</v>
      </c>
      <c r="Q23" s="14">
        <f t="shared" si="6"/>
        <v>0.16326530612244897</v>
      </c>
      <c r="R23" s="28">
        <f t="shared" si="7"/>
        <v>199</v>
      </c>
      <c r="S23" s="28">
        <f t="shared" si="8"/>
        <v>27</v>
      </c>
      <c r="T23" s="15">
        <f t="shared" si="9"/>
        <v>0.135678391959799</v>
      </c>
    </row>
    <row r="24" spans="1:20" ht="13.5">
      <c r="A24" s="2">
        <v>280180</v>
      </c>
      <c r="B24" s="16" t="s">
        <v>13</v>
      </c>
      <c r="C24" s="34">
        <v>3816</v>
      </c>
      <c r="D24" s="29">
        <v>165</v>
      </c>
      <c r="E24" s="14">
        <f t="shared" si="11"/>
        <v>0.04323899371069182</v>
      </c>
      <c r="F24" s="29">
        <v>165</v>
      </c>
      <c r="G24" s="29">
        <v>43</v>
      </c>
      <c r="H24" s="14">
        <f t="shared" si="10"/>
        <v>0.2606060606060606</v>
      </c>
      <c r="I24" s="29">
        <v>35</v>
      </c>
      <c r="J24" s="14">
        <f t="shared" si="3"/>
        <v>0.21212121212121213</v>
      </c>
      <c r="K24" s="29">
        <v>522</v>
      </c>
      <c r="L24" s="14">
        <f t="shared" si="4"/>
        <v>0.13679245283018868</v>
      </c>
      <c r="M24" s="29">
        <v>767</v>
      </c>
      <c r="N24" s="29">
        <v>159</v>
      </c>
      <c r="O24" s="14">
        <f t="shared" si="5"/>
        <v>0.3045977011494253</v>
      </c>
      <c r="P24" s="29">
        <v>162</v>
      </c>
      <c r="Q24" s="14">
        <f t="shared" si="6"/>
        <v>0.3103448275862069</v>
      </c>
      <c r="R24" s="28">
        <f t="shared" si="7"/>
        <v>687</v>
      </c>
      <c r="S24" s="28">
        <f t="shared" si="8"/>
        <v>197</v>
      </c>
      <c r="T24" s="15">
        <f t="shared" si="9"/>
        <v>0.2867540029112082</v>
      </c>
    </row>
    <row r="25" spans="1:20" ht="13.5">
      <c r="A25" s="2">
        <v>280198</v>
      </c>
      <c r="B25" s="16" t="s">
        <v>14</v>
      </c>
      <c r="C25" s="18">
        <v>856</v>
      </c>
      <c r="D25" s="29">
        <v>58</v>
      </c>
      <c r="E25" s="14">
        <f t="shared" si="11"/>
        <v>0.06775700934579439</v>
      </c>
      <c r="F25" s="29">
        <v>49</v>
      </c>
      <c r="G25" s="29">
        <v>4</v>
      </c>
      <c r="H25" s="14">
        <f t="shared" si="10"/>
        <v>0.06896551724137931</v>
      </c>
      <c r="I25" s="29">
        <v>4</v>
      </c>
      <c r="J25" s="14">
        <f t="shared" si="3"/>
        <v>0.06896551724137931</v>
      </c>
      <c r="K25" s="29">
        <v>128</v>
      </c>
      <c r="L25" s="14">
        <f t="shared" si="4"/>
        <v>0.14953271028037382</v>
      </c>
      <c r="M25" s="29">
        <v>145</v>
      </c>
      <c r="N25" s="29">
        <v>12</v>
      </c>
      <c r="O25" s="14">
        <f t="shared" si="5"/>
        <v>0.09375</v>
      </c>
      <c r="P25" s="29">
        <v>5</v>
      </c>
      <c r="Q25" s="14">
        <f t="shared" si="6"/>
        <v>0.0390625</v>
      </c>
      <c r="R25" s="28">
        <f t="shared" si="7"/>
        <v>186</v>
      </c>
      <c r="S25" s="28">
        <f t="shared" si="8"/>
        <v>9</v>
      </c>
      <c r="T25" s="15">
        <f t="shared" si="9"/>
        <v>0.04838709677419355</v>
      </c>
    </row>
    <row r="26" spans="1:20" ht="13.5">
      <c r="A26" s="2">
        <v>280206</v>
      </c>
      <c r="B26" s="16" t="s">
        <v>15</v>
      </c>
      <c r="C26" s="34">
        <v>1832</v>
      </c>
      <c r="D26" s="29">
        <v>93</v>
      </c>
      <c r="E26" s="14">
        <f t="shared" si="11"/>
        <v>0.05076419213973799</v>
      </c>
      <c r="F26" s="29">
        <v>93</v>
      </c>
      <c r="G26" s="29">
        <v>6</v>
      </c>
      <c r="H26" s="14">
        <f t="shared" si="10"/>
        <v>0.06451612903225806</v>
      </c>
      <c r="I26" s="29">
        <v>4</v>
      </c>
      <c r="J26" s="14">
        <f t="shared" si="3"/>
        <v>0.043010752688172046</v>
      </c>
      <c r="K26" s="29">
        <v>235</v>
      </c>
      <c r="L26" s="14">
        <f t="shared" si="4"/>
        <v>0.12827510917030568</v>
      </c>
      <c r="M26" s="29">
        <v>363</v>
      </c>
      <c r="N26" s="29">
        <v>24</v>
      </c>
      <c r="O26" s="14">
        <f t="shared" si="5"/>
        <v>0.10212765957446808</v>
      </c>
      <c r="P26" s="29">
        <v>15</v>
      </c>
      <c r="Q26" s="14">
        <f t="shared" si="6"/>
        <v>0.06382978723404255</v>
      </c>
      <c r="R26" s="28">
        <f t="shared" si="7"/>
        <v>328</v>
      </c>
      <c r="S26" s="28">
        <f t="shared" si="8"/>
        <v>19</v>
      </c>
      <c r="T26" s="15">
        <f t="shared" si="9"/>
        <v>0.057926829268292686</v>
      </c>
    </row>
    <row r="27" spans="1:20" ht="13.5">
      <c r="A27" s="2">
        <v>280214</v>
      </c>
      <c r="B27" s="16" t="s">
        <v>16</v>
      </c>
      <c r="C27" s="34">
        <v>1036</v>
      </c>
      <c r="D27" s="29">
        <v>70</v>
      </c>
      <c r="E27" s="14">
        <f t="shared" si="11"/>
        <v>0.06756756756756757</v>
      </c>
      <c r="F27" s="29">
        <v>52</v>
      </c>
      <c r="G27" s="29">
        <v>7</v>
      </c>
      <c r="H27" s="14">
        <f t="shared" si="10"/>
        <v>0.1</v>
      </c>
      <c r="I27" s="29">
        <v>2</v>
      </c>
      <c r="J27" s="14">
        <f t="shared" si="3"/>
        <v>0.02857142857142857</v>
      </c>
      <c r="K27" s="29">
        <v>145</v>
      </c>
      <c r="L27" s="14">
        <f t="shared" si="4"/>
        <v>0.13996138996138996</v>
      </c>
      <c r="M27" s="29">
        <v>179</v>
      </c>
      <c r="N27" s="29">
        <v>11</v>
      </c>
      <c r="O27" s="14">
        <f t="shared" si="5"/>
        <v>0.07586206896551724</v>
      </c>
      <c r="P27" s="29">
        <v>10</v>
      </c>
      <c r="Q27" s="14">
        <f t="shared" si="6"/>
        <v>0.06896551724137931</v>
      </c>
      <c r="R27" s="28">
        <f t="shared" si="7"/>
        <v>215</v>
      </c>
      <c r="S27" s="28">
        <f t="shared" si="8"/>
        <v>12</v>
      </c>
      <c r="T27" s="15">
        <f t="shared" si="9"/>
        <v>0.05581395348837209</v>
      </c>
    </row>
    <row r="28" spans="1:20" ht="13.5">
      <c r="A28" s="2">
        <v>280222</v>
      </c>
      <c r="B28" s="16" t="s">
        <v>17</v>
      </c>
      <c r="C28" s="18">
        <v>838</v>
      </c>
      <c r="D28" s="29">
        <v>39</v>
      </c>
      <c r="E28" s="14">
        <f t="shared" si="11"/>
        <v>0.046539379474940336</v>
      </c>
      <c r="F28" s="29">
        <v>42</v>
      </c>
      <c r="G28" s="29">
        <v>4</v>
      </c>
      <c r="H28" s="14">
        <f t="shared" si="10"/>
        <v>0.10256410256410256</v>
      </c>
      <c r="I28" s="29">
        <v>2</v>
      </c>
      <c r="J28" s="14">
        <f t="shared" si="3"/>
        <v>0.05128205128205128</v>
      </c>
      <c r="K28" s="29">
        <v>97</v>
      </c>
      <c r="L28" s="14">
        <f t="shared" si="4"/>
        <v>0.11575178997613365</v>
      </c>
      <c r="M28" s="29">
        <v>181</v>
      </c>
      <c r="N28" s="29">
        <v>2</v>
      </c>
      <c r="O28" s="14">
        <f t="shared" si="5"/>
        <v>0.020618556701030927</v>
      </c>
      <c r="P28" s="29">
        <v>2</v>
      </c>
      <c r="Q28" s="14">
        <f t="shared" si="6"/>
        <v>0.020618556701030927</v>
      </c>
      <c r="R28" s="28">
        <f t="shared" si="7"/>
        <v>136</v>
      </c>
      <c r="S28" s="28">
        <f t="shared" si="8"/>
        <v>4</v>
      </c>
      <c r="T28" s="15">
        <f t="shared" si="9"/>
        <v>0.029411764705882353</v>
      </c>
    </row>
    <row r="29" spans="1:20" ht="13.5">
      <c r="A29" s="2">
        <v>280248</v>
      </c>
      <c r="B29" s="16" t="s">
        <v>18</v>
      </c>
      <c r="C29" s="18">
        <v>866</v>
      </c>
      <c r="D29" s="29">
        <v>100</v>
      </c>
      <c r="E29" s="14">
        <f t="shared" si="11"/>
        <v>0.11547344110854503</v>
      </c>
      <c r="F29" s="29">
        <v>46</v>
      </c>
      <c r="G29" s="29">
        <v>24</v>
      </c>
      <c r="H29" s="14">
        <f t="shared" si="10"/>
        <v>0.24</v>
      </c>
      <c r="I29" s="29">
        <v>23</v>
      </c>
      <c r="J29" s="14">
        <f t="shared" si="3"/>
        <v>0.23</v>
      </c>
      <c r="K29" s="29">
        <v>111</v>
      </c>
      <c r="L29" s="14">
        <f t="shared" si="4"/>
        <v>0.12817551963048499</v>
      </c>
      <c r="M29" s="29">
        <v>153</v>
      </c>
      <c r="N29" s="29">
        <v>39</v>
      </c>
      <c r="O29" s="14">
        <f t="shared" si="5"/>
        <v>0.35135135135135137</v>
      </c>
      <c r="P29" s="29">
        <v>38</v>
      </c>
      <c r="Q29" s="14">
        <f t="shared" si="6"/>
        <v>0.34234234234234234</v>
      </c>
      <c r="R29" s="28">
        <f t="shared" si="7"/>
        <v>211</v>
      </c>
      <c r="S29" s="28">
        <f t="shared" si="8"/>
        <v>61</v>
      </c>
      <c r="T29" s="15">
        <f t="shared" si="9"/>
        <v>0.2890995260663507</v>
      </c>
    </row>
    <row r="30" spans="1:20" ht="13.5">
      <c r="A30" s="2">
        <v>280271</v>
      </c>
      <c r="B30" s="16" t="s">
        <v>19</v>
      </c>
      <c r="C30" s="18">
        <v>679</v>
      </c>
      <c r="D30" s="29">
        <v>57</v>
      </c>
      <c r="E30" s="14">
        <f t="shared" si="11"/>
        <v>0.08394698085419734</v>
      </c>
      <c r="F30" s="29">
        <v>36</v>
      </c>
      <c r="G30" s="29">
        <v>9</v>
      </c>
      <c r="H30" s="14">
        <f t="shared" si="10"/>
        <v>0.15789473684210525</v>
      </c>
      <c r="I30" s="29">
        <v>8</v>
      </c>
      <c r="J30" s="14">
        <f t="shared" si="3"/>
        <v>0.14035087719298245</v>
      </c>
      <c r="K30" s="29">
        <v>66</v>
      </c>
      <c r="L30" s="14">
        <f t="shared" si="4"/>
        <v>0.09720176730486009</v>
      </c>
      <c r="M30" s="29">
        <v>123</v>
      </c>
      <c r="N30" s="29">
        <v>15</v>
      </c>
      <c r="O30" s="14">
        <f t="shared" si="5"/>
        <v>0.22727272727272727</v>
      </c>
      <c r="P30" s="29">
        <v>11</v>
      </c>
      <c r="Q30" s="14">
        <f t="shared" si="6"/>
        <v>0.16666666666666666</v>
      </c>
      <c r="R30" s="28">
        <f t="shared" si="7"/>
        <v>123</v>
      </c>
      <c r="S30" s="28">
        <f t="shared" si="8"/>
        <v>19</v>
      </c>
      <c r="T30" s="15">
        <f t="shared" si="9"/>
        <v>0.15447154471544716</v>
      </c>
    </row>
    <row r="31" spans="1:20" ht="13.5">
      <c r="A31" s="2">
        <v>280313</v>
      </c>
      <c r="B31" s="16" t="s">
        <v>20</v>
      </c>
      <c r="C31" s="18">
        <v>740</v>
      </c>
      <c r="D31" s="29">
        <v>31</v>
      </c>
      <c r="E31" s="14">
        <f t="shared" si="11"/>
        <v>0.041891891891891894</v>
      </c>
      <c r="F31" s="29">
        <v>40</v>
      </c>
      <c r="G31" s="29">
        <v>9</v>
      </c>
      <c r="H31" s="14">
        <f t="shared" si="10"/>
        <v>0.2903225806451613</v>
      </c>
      <c r="I31" s="29">
        <v>5</v>
      </c>
      <c r="J31" s="14">
        <f t="shared" si="3"/>
        <v>0.16129032258064516</v>
      </c>
      <c r="K31" s="29">
        <v>113</v>
      </c>
      <c r="L31" s="14">
        <f t="shared" si="4"/>
        <v>0.1527027027027027</v>
      </c>
      <c r="M31" s="29">
        <v>159</v>
      </c>
      <c r="N31" s="29">
        <v>30</v>
      </c>
      <c r="O31" s="14">
        <f t="shared" si="5"/>
        <v>0.26548672566371684</v>
      </c>
      <c r="P31" s="29">
        <v>28</v>
      </c>
      <c r="Q31" s="14">
        <f t="shared" si="6"/>
        <v>0.24778761061946902</v>
      </c>
      <c r="R31" s="28">
        <f t="shared" si="7"/>
        <v>144</v>
      </c>
      <c r="S31" s="28">
        <f t="shared" si="8"/>
        <v>33</v>
      </c>
      <c r="T31" s="15">
        <f t="shared" si="9"/>
        <v>0.22916666666666666</v>
      </c>
    </row>
    <row r="32" spans="1:20" ht="13.5">
      <c r="A32" s="2">
        <v>280321</v>
      </c>
      <c r="B32" s="16" t="s">
        <v>21</v>
      </c>
      <c r="C32" s="18">
        <v>767</v>
      </c>
      <c r="D32" s="29">
        <v>33</v>
      </c>
      <c r="E32" s="14">
        <f t="shared" si="11"/>
        <v>0.04302477183833116</v>
      </c>
      <c r="F32" s="29">
        <v>24</v>
      </c>
      <c r="G32" s="29">
        <v>9</v>
      </c>
      <c r="H32" s="14">
        <f t="shared" si="10"/>
        <v>0.2727272727272727</v>
      </c>
      <c r="I32" s="29">
        <v>0</v>
      </c>
      <c r="J32" s="14">
        <f t="shared" si="3"/>
        <v>0</v>
      </c>
      <c r="K32" s="29">
        <v>110</v>
      </c>
      <c r="L32" s="14">
        <f t="shared" si="4"/>
        <v>0.14341590612777053</v>
      </c>
      <c r="M32" s="29">
        <v>170</v>
      </c>
      <c r="N32" s="29">
        <v>44</v>
      </c>
      <c r="O32" s="14">
        <f t="shared" si="5"/>
        <v>0.4</v>
      </c>
      <c r="P32" s="29">
        <v>33</v>
      </c>
      <c r="Q32" s="14">
        <f t="shared" si="6"/>
        <v>0.3</v>
      </c>
      <c r="R32" s="28">
        <f t="shared" si="7"/>
        <v>143</v>
      </c>
      <c r="S32" s="28">
        <f t="shared" si="8"/>
        <v>33</v>
      </c>
      <c r="T32" s="15">
        <f t="shared" si="9"/>
        <v>0.23076923076923078</v>
      </c>
    </row>
    <row r="33" spans="1:20" ht="13.5">
      <c r="A33" s="2">
        <v>280370</v>
      </c>
      <c r="B33" s="16" t="s">
        <v>22</v>
      </c>
      <c r="C33" s="18">
        <v>502</v>
      </c>
      <c r="D33" s="29">
        <v>35</v>
      </c>
      <c r="E33" s="14">
        <f t="shared" si="11"/>
        <v>0.0697211155378486</v>
      </c>
      <c r="F33" s="29">
        <v>21</v>
      </c>
      <c r="G33" s="29">
        <v>15</v>
      </c>
      <c r="H33" s="14">
        <f t="shared" si="10"/>
        <v>0.42857142857142855</v>
      </c>
      <c r="I33" s="29">
        <v>12</v>
      </c>
      <c r="J33" s="14">
        <f t="shared" si="3"/>
        <v>0.34285714285714286</v>
      </c>
      <c r="K33" s="29">
        <v>67</v>
      </c>
      <c r="L33" s="14">
        <f t="shared" si="4"/>
        <v>0.13346613545816732</v>
      </c>
      <c r="M33" s="29">
        <v>91</v>
      </c>
      <c r="N33" s="29">
        <v>37</v>
      </c>
      <c r="O33" s="14">
        <f t="shared" si="5"/>
        <v>0.5522388059701493</v>
      </c>
      <c r="P33" s="29">
        <v>22</v>
      </c>
      <c r="Q33" s="14">
        <f t="shared" si="6"/>
        <v>0.3283582089552239</v>
      </c>
      <c r="R33" s="28">
        <f t="shared" si="7"/>
        <v>102</v>
      </c>
      <c r="S33" s="28">
        <f t="shared" si="8"/>
        <v>34</v>
      </c>
      <c r="T33" s="15">
        <f t="shared" si="9"/>
        <v>0.3333333333333333</v>
      </c>
    </row>
    <row r="34" spans="1:20" ht="13.5">
      <c r="A34" s="2">
        <v>280396</v>
      </c>
      <c r="B34" s="16" t="s">
        <v>23</v>
      </c>
      <c r="C34" s="18">
        <v>488</v>
      </c>
      <c r="D34" s="29">
        <v>19</v>
      </c>
      <c r="E34" s="14">
        <f t="shared" si="11"/>
        <v>0.0389344262295082</v>
      </c>
      <c r="F34" s="29">
        <v>16</v>
      </c>
      <c r="G34" s="29">
        <v>3</v>
      </c>
      <c r="H34" s="14">
        <f t="shared" si="10"/>
        <v>0.15789473684210525</v>
      </c>
      <c r="I34" s="29">
        <v>3</v>
      </c>
      <c r="J34" s="14">
        <f t="shared" si="3"/>
        <v>0.15789473684210525</v>
      </c>
      <c r="K34" s="29">
        <v>63</v>
      </c>
      <c r="L34" s="14">
        <f t="shared" si="4"/>
        <v>0.1290983606557377</v>
      </c>
      <c r="M34" s="29">
        <v>77</v>
      </c>
      <c r="N34" s="29">
        <v>11</v>
      </c>
      <c r="O34" s="14">
        <f t="shared" si="5"/>
        <v>0.1746031746031746</v>
      </c>
      <c r="P34" s="29">
        <v>11</v>
      </c>
      <c r="Q34" s="14">
        <f t="shared" si="6"/>
        <v>0.1746031746031746</v>
      </c>
      <c r="R34" s="28">
        <f t="shared" si="7"/>
        <v>82</v>
      </c>
      <c r="S34" s="28">
        <f t="shared" si="8"/>
        <v>14</v>
      </c>
      <c r="T34" s="15">
        <f t="shared" si="9"/>
        <v>0.17073170731707318</v>
      </c>
    </row>
    <row r="35" spans="1:20" ht="13.5">
      <c r="A35" s="2">
        <v>280404</v>
      </c>
      <c r="B35" s="16" t="s">
        <v>24</v>
      </c>
      <c r="C35" s="18">
        <v>392</v>
      </c>
      <c r="D35" s="29">
        <v>34</v>
      </c>
      <c r="E35" s="14">
        <f t="shared" si="11"/>
        <v>0.08673469387755102</v>
      </c>
      <c r="F35" s="29">
        <v>21</v>
      </c>
      <c r="G35" s="29">
        <v>6</v>
      </c>
      <c r="H35" s="14">
        <f t="shared" si="10"/>
        <v>0.17647058823529413</v>
      </c>
      <c r="I35" s="29">
        <v>4</v>
      </c>
      <c r="J35" s="14">
        <f t="shared" si="3"/>
        <v>0.11764705882352941</v>
      </c>
      <c r="K35" s="29">
        <v>58</v>
      </c>
      <c r="L35" s="14">
        <f t="shared" si="4"/>
        <v>0.14795918367346939</v>
      </c>
      <c r="M35" s="29">
        <v>73</v>
      </c>
      <c r="N35" s="29">
        <v>22</v>
      </c>
      <c r="O35" s="14">
        <f t="shared" si="5"/>
        <v>0.3793103448275862</v>
      </c>
      <c r="P35" s="29">
        <v>22</v>
      </c>
      <c r="Q35" s="14">
        <f t="shared" si="6"/>
        <v>0.3793103448275862</v>
      </c>
      <c r="R35" s="28">
        <f t="shared" si="7"/>
        <v>92</v>
      </c>
      <c r="S35" s="28">
        <f t="shared" si="8"/>
        <v>26</v>
      </c>
      <c r="T35" s="15">
        <f t="shared" si="9"/>
        <v>0.2826086956521739</v>
      </c>
    </row>
    <row r="36" spans="1:20" ht="13.5">
      <c r="A36" s="2">
        <v>280420</v>
      </c>
      <c r="B36" s="16" t="s">
        <v>25</v>
      </c>
      <c r="C36" s="18">
        <v>562</v>
      </c>
      <c r="D36" s="29">
        <v>46</v>
      </c>
      <c r="E36" s="14">
        <f t="shared" si="11"/>
        <v>0.08185053380782918</v>
      </c>
      <c r="F36" s="29">
        <v>26</v>
      </c>
      <c r="G36" s="29">
        <v>20</v>
      </c>
      <c r="H36" s="14">
        <f t="shared" si="10"/>
        <v>0.43478260869565216</v>
      </c>
      <c r="I36" s="29">
        <v>18</v>
      </c>
      <c r="J36" s="14">
        <f t="shared" si="3"/>
        <v>0.391304347826087</v>
      </c>
      <c r="K36" s="29">
        <v>74</v>
      </c>
      <c r="L36" s="14">
        <f t="shared" si="4"/>
        <v>0.13167259786476868</v>
      </c>
      <c r="M36" s="29">
        <v>74</v>
      </c>
      <c r="N36" s="29">
        <v>51</v>
      </c>
      <c r="O36" s="14">
        <f t="shared" si="5"/>
        <v>0.6891891891891891</v>
      </c>
      <c r="P36" s="29">
        <v>49</v>
      </c>
      <c r="Q36" s="14">
        <f t="shared" si="6"/>
        <v>0.6621621621621622</v>
      </c>
      <c r="R36" s="28">
        <f t="shared" si="7"/>
        <v>120</v>
      </c>
      <c r="S36" s="28">
        <f t="shared" si="8"/>
        <v>67</v>
      </c>
      <c r="T36" s="15">
        <f t="shared" si="9"/>
        <v>0.5583333333333333</v>
      </c>
    </row>
    <row r="37" spans="1:20" ht="13.5">
      <c r="A37" s="2">
        <v>280438</v>
      </c>
      <c r="B37" s="16" t="s">
        <v>26</v>
      </c>
      <c r="C37" s="34">
        <v>1817</v>
      </c>
      <c r="D37" s="29">
        <v>114</v>
      </c>
      <c r="E37" s="14">
        <f t="shared" si="11"/>
        <v>0.06274078150798018</v>
      </c>
      <c r="F37" s="29">
        <v>109</v>
      </c>
      <c r="G37" s="29">
        <v>24</v>
      </c>
      <c r="H37" s="14">
        <f t="shared" si="10"/>
        <v>0.21052631578947367</v>
      </c>
      <c r="I37" s="29">
        <v>10</v>
      </c>
      <c r="J37" s="14">
        <f t="shared" si="3"/>
        <v>0.08771929824561403</v>
      </c>
      <c r="K37" s="29">
        <v>249</v>
      </c>
      <c r="L37" s="14">
        <f t="shared" si="4"/>
        <v>0.13703907539900936</v>
      </c>
      <c r="M37" s="29">
        <v>340</v>
      </c>
      <c r="N37" s="29">
        <v>63</v>
      </c>
      <c r="O37" s="14">
        <f t="shared" si="5"/>
        <v>0.25301204819277107</v>
      </c>
      <c r="P37" s="29">
        <v>58</v>
      </c>
      <c r="Q37" s="14">
        <f t="shared" si="6"/>
        <v>0.23293172690763053</v>
      </c>
      <c r="R37" s="28">
        <f t="shared" si="7"/>
        <v>363</v>
      </c>
      <c r="S37" s="28">
        <f t="shared" si="8"/>
        <v>68</v>
      </c>
      <c r="T37" s="15">
        <f t="shared" si="9"/>
        <v>0.18732782369146006</v>
      </c>
    </row>
    <row r="38" spans="1:20" ht="13.5">
      <c r="A38" s="2">
        <v>280453</v>
      </c>
      <c r="B38" s="16" t="s">
        <v>27</v>
      </c>
      <c r="C38" s="18">
        <v>619</v>
      </c>
      <c r="D38" s="29">
        <v>38</v>
      </c>
      <c r="E38" s="14">
        <f t="shared" si="11"/>
        <v>0.061389337641357025</v>
      </c>
      <c r="F38" s="29">
        <v>50</v>
      </c>
      <c r="G38" s="29">
        <v>11</v>
      </c>
      <c r="H38" s="14">
        <f t="shared" si="10"/>
        <v>0.2894736842105263</v>
      </c>
      <c r="I38" s="29">
        <v>5</v>
      </c>
      <c r="J38" s="14">
        <f t="shared" si="3"/>
        <v>0.13157894736842105</v>
      </c>
      <c r="K38" s="29">
        <v>82</v>
      </c>
      <c r="L38" s="14">
        <f t="shared" si="4"/>
        <v>0.13247172859450726</v>
      </c>
      <c r="M38" s="29">
        <v>103</v>
      </c>
      <c r="N38" s="29">
        <v>51</v>
      </c>
      <c r="O38" s="14">
        <f t="shared" si="5"/>
        <v>0.6219512195121951</v>
      </c>
      <c r="P38" s="29">
        <v>36</v>
      </c>
      <c r="Q38" s="14">
        <f t="shared" si="6"/>
        <v>0.43902439024390244</v>
      </c>
      <c r="R38" s="28">
        <f t="shared" si="7"/>
        <v>120</v>
      </c>
      <c r="S38" s="28">
        <f t="shared" si="8"/>
        <v>41</v>
      </c>
      <c r="T38" s="15">
        <f t="shared" si="9"/>
        <v>0.3416666666666667</v>
      </c>
    </row>
    <row r="39" spans="1:20" ht="13.5">
      <c r="A39" s="2">
        <v>280461</v>
      </c>
      <c r="B39" s="16" t="s">
        <v>28</v>
      </c>
      <c r="C39" s="18">
        <v>408</v>
      </c>
      <c r="D39" s="29">
        <v>27</v>
      </c>
      <c r="E39" s="14">
        <f t="shared" si="11"/>
        <v>0.0661764705882353</v>
      </c>
      <c r="F39" s="29">
        <v>21</v>
      </c>
      <c r="G39" s="29">
        <v>6</v>
      </c>
      <c r="H39" s="14">
        <f t="shared" si="10"/>
        <v>0.2222222222222222</v>
      </c>
      <c r="I39" s="29">
        <v>6</v>
      </c>
      <c r="J39" s="14">
        <f t="shared" si="3"/>
        <v>0.2222222222222222</v>
      </c>
      <c r="K39" s="29">
        <v>46</v>
      </c>
      <c r="L39" s="14">
        <f t="shared" si="4"/>
        <v>0.11274509803921569</v>
      </c>
      <c r="M39" s="29">
        <v>66</v>
      </c>
      <c r="N39" s="29">
        <v>17</v>
      </c>
      <c r="O39" s="14">
        <f t="shared" si="5"/>
        <v>0.3695652173913043</v>
      </c>
      <c r="P39" s="29">
        <v>17</v>
      </c>
      <c r="Q39" s="14">
        <f t="shared" si="6"/>
        <v>0.3695652173913043</v>
      </c>
      <c r="R39" s="28">
        <f t="shared" si="7"/>
        <v>73</v>
      </c>
      <c r="S39" s="28">
        <f t="shared" si="8"/>
        <v>23</v>
      </c>
      <c r="T39" s="15">
        <f t="shared" si="9"/>
        <v>0.3150684931506849</v>
      </c>
    </row>
    <row r="40" spans="1:20" ht="13.5">
      <c r="A40" s="2">
        <v>280503</v>
      </c>
      <c r="B40" s="16" t="s">
        <v>65</v>
      </c>
      <c r="C40" s="34">
        <v>1259</v>
      </c>
      <c r="D40" s="29">
        <v>107</v>
      </c>
      <c r="E40" s="14">
        <f t="shared" si="11"/>
        <v>0.08498808578236695</v>
      </c>
      <c r="F40" s="29">
        <v>88</v>
      </c>
      <c r="G40" s="29">
        <v>66</v>
      </c>
      <c r="H40" s="14">
        <f t="shared" si="10"/>
        <v>0.616822429906542</v>
      </c>
      <c r="I40" s="29">
        <v>22</v>
      </c>
      <c r="J40" s="14">
        <f t="shared" si="3"/>
        <v>0.205607476635514</v>
      </c>
      <c r="K40" s="29">
        <v>131</v>
      </c>
      <c r="L40" s="14">
        <f t="shared" si="4"/>
        <v>0.10405083399523431</v>
      </c>
      <c r="M40" s="29">
        <v>195</v>
      </c>
      <c r="N40" s="29">
        <v>101</v>
      </c>
      <c r="O40" s="14">
        <f t="shared" si="5"/>
        <v>0.7709923664122137</v>
      </c>
      <c r="P40" s="29">
        <v>100</v>
      </c>
      <c r="Q40" s="14">
        <f t="shared" si="6"/>
        <v>0.7633587786259542</v>
      </c>
      <c r="R40" s="28">
        <f t="shared" si="7"/>
        <v>238</v>
      </c>
      <c r="S40" s="28">
        <f t="shared" si="8"/>
        <v>122</v>
      </c>
      <c r="T40" s="15">
        <f t="shared" si="9"/>
        <v>0.5126050420168067</v>
      </c>
    </row>
    <row r="41" spans="1:20" ht="13.5">
      <c r="A41" s="2">
        <v>280578</v>
      </c>
      <c r="B41" s="16" t="s">
        <v>29</v>
      </c>
      <c r="C41" s="18">
        <v>679</v>
      </c>
      <c r="D41" s="29">
        <v>63</v>
      </c>
      <c r="E41" s="14">
        <f t="shared" si="11"/>
        <v>0.09278350515463918</v>
      </c>
      <c r="F41" s="29">
        <v>47</v>
      </c>
      <c r="G41" s="29">
        <v>21</v>
      </c>
      <c r="H41" s="14">
        <f t="shared" si="10"/>
        <v>0.3333333333333333</v>
      </c>
      <c r="I41" s="29">
        <v>17</v>
      </c>
      <c r="J41" s="14">
        <f t="shared" si="3"/>
        <v>0.2698412698412698</v>
      </c>
      <c r="K41" s="29">
        <v>90</v>
      </c>
      <c r="L41" s="14">
        <f t="shared" si="4"/>
        <v>0.1325478645066274</v>
      </c>
      <c r="M41" s="29">
        <v>118</v>
      </c>
      <c r="N41" s="29">
        <v>40</v>
      </c>
      <c r="O41" s="14">
        <f t="shared" si="5"/>
        <v>0.4444444444444444</v>
      </c>
      <c r="P41" s="29">
        <v>39</v>
      </c>
      <c r="Q41" s="14">
        <f t="shared" si="6"/>
        <v>0.43333333333333335</v>
      </c>
      <c r="R41" s="28">
        <f t="shared" si="7"/>
        <v>153</v>
      </c>
      <c r="S41" s="28">
        <f t="shared" si="8"/>
        <v>56</v>
      </c>
      <c r="T41" s="15">
        <f t="shared" si="9"/>
        <v>0.3660130718954248</v>
      </c>
    </row>
    <row r="42" spans="1:20" ht="13.5">
      <c r="A42" s="2">
        <v>280628</v>
      </c>
      <c r="B42" s="16" t="s">
        <v>30</v>
      </c>
      <c r="C42" s="18">
        <v>533</v>
      </c>
      <c r="D42" s="29">
        <v>37</v>
      </c>
      <c r="E42" s="14">
        <f t="shared" si="11"/>
        <v>0.06941838649155722</v>
      </c>
      <c r="F42" s="29">
        <v>44</v>
      </c>
      <c r="G42" s="29">
        <v>5</v>
      </c>
      <c r="H42" s="14">
        <f t="shared" si="10"/>
        <v>0.13513513513513514</v>
      </c>
      <c r="I42" s="29">
        <v>4</v>
      </c>
      <c r="J42" s="14">
        <f t="shared" si="3"/>
        <v>0.10810810810810811</v>
      </c>
      <c r="K42" s="29">
        <v>65</v>
      </c>
      <c r="L42" s="14">
        <f t="shared" si="4"/>
        <v>0.12195121951219512</v>
      </c>
      <c r="M42" s="29">
        <v>92</v>
      </c>
      <c r="N42" s="29">
        <v>11</v>
      </c>
      <c r="O42" s="14">
        <f t="shared" si="5"/>
        <v>0.16923076923076924</v>
      </c>
      <c r="P42" s="29">
        <v>10</v>
      </c>
      <c r="Q42" s="14">
        <f t="shared" si="6"/>
        <v>0.15384615384615385</v>
      </c>
      <c r="R42" s="28">
        <f t="shared" si="7"/>
        <v>102</v>
      </c>
      <c r="S42" s="28">
        <f t="shared" si="8"/>
        <v>14</v>
      </c>
      <c r="T42" s="15">
        <f t="shared" si="9"/>
        <v>0.13725490196078433</v>
      </c>
    </row>
    <row r="43" spans="1:20" ht="13.5">
      <c r="A43" s="2">
        <v>280651</v>
      </c>
      <c r="B43" s="16" t="s">
        <v>31</v>
      </c>
      <c r="C43" s="18">
        <v>875</v>
      </c>
      <c r="D43" s="29">
        <v>57</v>
      </c>
      <c r="E43" s="14">
        <f t="shared" si="11"/>
        <v>0.06514285714285714</v>
      </c>
      <c r="F43" s="29">
        <v>51</v>
      </c>
      <c r="G43" s="29">
        <v>26</v>
      </c>
      <c r="H43" s="14">
        <f t="shared" si="10"/>
        <v>0.45614035087719296</v>
      </c>
      <c r="I43" s="29">
        <v>7</v>
      </c>
      <c r="J43" s="14">
        <f t="shared" si="3"/>
        <v>0.12280701754385964</v>
      </c>
      <c r="K43" s="29">
        <v>121</v>
      </c>
      <c r="L43" s="14">
        <f t="shared" si="4"/>
        <v>0.1382857142857143</v>
      </c>
      <c r="M43" s="29">
        <v>150</v>
      </c>
      <c r="N43" s="29">
        <v>75</v>
      </c>
      <c r="O43" s="14">
        <f t="shared" si="5"/>
        <v>0.6198347107438017</v>
      </c>
      <c r="P43" s="29">
        <v>59</v>
      </c>
      <c r="Q43" s="14">
        <f t="shared" si="6"/>
        <v>0.48760330578512395</v>
      </c>
      <c r="R43" s="28">
        <f t="shared" si="7"/>
        <v>178</v>
      </c>
      <c r="S43" s="28">
        <f t="shared" si="8"/>
        <v>66</v>
      </c>
      <c r="T43" s="15">
        <f t="shared" si="9"/>
        <v>0.3707865168539326</v>
      </c>
    </row>
    <row r="44" spans="1:20" ht="13.5">
      <c r="A44" s="2">
        <v>280701</v>
      </c>
      <c r="B44" s="16" t="s">
        <v>32</v>
      </c>
      <c r="C44" s="18">
        <v>642</v>
      </c>
      <c r="D44" s="29">
        <v>41</v>
      </c>
      <c r="E44" s="14">
        <f t="shared" si="11"/>
        <v>0.06386292834890965</v>
      </c>
      <c r="F44" s="29">
        <v>28</v>
      </c>
      <c r="G44" s="29">
        <v>4</v>
      </c>
      <c r="H44" s="14">
        <f t="shared" si="10"/>
        <v>0.0975609756097561</v>
      </c>
      <c r="I44" s="29">
        <v>4</v>
      </c>
      <c r="J44" s="14">
        <f t="shared" si="3"/>
        <v>0.0975609756097561</v>
      </c>
      <c r="K44" s="29">
        <v>93</v>
      </c>
      <c r="L44" s="14">
        <f t="shared" si="4"/>
        <v>0.14485981308411214</v>
      </c>
      <c r="M44" s="29">
        <v>97</v>
      </c>
      <c r="N44" s="29">
        <v>9</v>
      </c>
      <c r="O44" s="14">
        <f t="shared" si="5"/>
        <v>0.0967741935483871</v>
      </c>
      <c r="P44" s="29">
        <v>6</v>
      </c>
      <c r="Q44" s="14">
        <f t="shared" si="6"/>
        <v>0.06451612903225806</v>
      </c>
      <c r="R44" s="28">
        <f t="shared" si="7"/>
        <v>134</v>
      </c>
      <c r="S44" s="28">
        <f t="shared" si="8"/>
        <v>10</v>
      </c>
      <c r="T44" s="15">
        <f t="shared" si="9"/>
        <v>0.07462686567164178</v>
      </c>
    </row>
    <row r="45" spans="1:20" ht="13.5">
      <c r="A45" s="2">
        <v>280735</v>
      </c>
      <c r="B45" s="16" t="s">
        <v>33</v>
      </c>
      <c r="C45" s="34">
        <v>2152</v>
      </c>
      <c r="D45" s="29">
        <v>152</v>
      </c>
      <c r="E45" s="14">
        <f t="shared" si="11"/>
        <v>0.07063197026022305</v>
      </c>
      <c r="F45" s="29">
        <v>132</v>
      </c>
      <c r="G45" s="29">
        <v>50</v>
      </c>
      <c r="H45" s="14">
        <f t="shared" si="10"/>
        <v>0.32894736842105265</v>
      </c>
      <c r="I45" s="29">
        <v>35</v>
      </c>
      <c r="J45" s="14">
        <f t="shared" si="3"/>
        <v>0.23026315789473684</v>
      </c>
      <c r="K45" s="29">
        <v>280</v>
      </c>
      <c r="L45" s="14">
        <f t="shared" si="4"/>
        <v>0.13011152416356878</v>
      </c>
      <c r="M45" s="29">
        <v>354</v>
      </c>
      <c r="N45" s="29">
        <v>147</v>
      </c>
      <c r="O45" s="14">
        <f t="shared" si="5"/>
        <v>0.525</v>
      </c>
      <c r="P45" s="29">
        <v>134</v>
      </c>
      <c r="Q45" s="14">
        <f t="shared" si="6"/>
        <v>0.4785714285714286</v>
      </c>
      <c r="R45" s="28">
        <f t="shared" si="7"/>
        <v>432</v>
      </c>
      <c r="S45" s="28">
        <f t="shared" si="8"/>
        <v>169</v>
      </c>
      <c r="T45" s="15">
        <f t="shared" si="9"/>
        <v>0.3912037037037037</v>
      </c>
    </row>
    <row r="46" spans="1:20" ht="13.5">
      <c r="A46" s="2">
        <v>280792</v>
      </c>
      <c r="B46" s="16" t="s">
        <v>34</v>
      </c>
      <c r="C46" s="34">
        <v>1257</v>
      </c>
      <c r="D46" s="29">
        <v>110</v>
      </c>
      <c r="E46" s="14">
        <f t="shared" si="11"/>
        <v>0.08750994431185362</v>
      </c>
      <c r="F46" s="29">
        <v>102</v>
      </c>
      <c r="G46" s="29">
        <v>8</v>
      </c>
      <c r="H46" s="14">
        <f t="shared" si="10"/>
        <v>0.07272727272727272</v>
      </c>
      <c r="I46" s="29">
        <v>6</v>
      </c>
      <c r="J46" s="14">
        <f t="shared" si="3"/>
        <v>0.05454545454545454</v>
      </c>
      <c r="K46" s="29">
        <v>120</v>
      </c>
      <c r="L46" s="14">
        <f t="shared" si="4"/>
        <v>0.0954653937947494</v>
      </c>
      <c r="M46" s="29">
        <v>239</v>
      </c>
      <c r="N46" s="29">
        <v>15</v>
      </c>
      <c r="O46" s="14">
        <f t="shared" si="5"/>
        <v>0.125</v>
      </c>
      <c r="P46" s="29">
        <v>6</v>
      </c>
      <c r="Q46" s="14">
        <f t="shared" si="6"/>
        <v>0.05</v>
      </c>
      <c r="R46" s="28">
        <f t="shared" si="7"/>
        <v>230</v>
      </c>
      <c r="S46" s="28">
        <f t="shared" si="8"/>
        <v>12</v>
      </c>
      <c r="T46" s="15">
        <f t="shared" si="9"/>
        <v>0.05217391304347826</v>
      </c>
    </row>
    <row r="47" spans="1:20" ht="13.5">
      <c r="A47" s="2">
        <v>280867</v>
      </c>
      <c r="B47" s="16" t="s">
        <v>35</v>
      </c>
      <c r="C47" s="34">
        <v>1429</v>
      </c>
      <c r="D47" s="29">
        <v>108</v>
      </c>
      <c r="E47" s="14">
        <f t="shared" si="11"/>
        <v>0.07557732680195942</v>
      </c>
      <c r="F47" s="29">
        <v>93</v>
      </c>
      <c r="G47" s="29">
        <v>56</v>
      </c>
      <c r="H47" s="14">
        <f t="shared" si="10"/>
        <v>0.5185185185185185</v>
      </c>
      <c r="I47" s="29">
        <v>2</v>
      </c>
      <c r="J47" s="14">
        <f t="shared" si="3"/>
        <v>0.018518518518518517</v>
      </c>
      <c r="K47" s="29">
        <v>156</v>
      </c>
      <c r="L47" s="14">
        <f t="shared" si="4"/>
        <v>0.10916724982505248</v>
      </c>
      <c r="M47" s="29">
        <v>205</v>
      </c>
      <c r="N47" s="29">
        <v>102</v>
      </c>
      <c r="O47" s="14">
        <f t="shared" si="5"/>
        <v>0.6538461538461539</v>
      </c>
      <c r="P47" s="29">
        <v>26</v>
      </c>
      <c r="Q47" s="14">
        <f t="shared" si="6"/>
        <v>0.16666666666666666</v>
      </c>
      <c r="R47" s="28">
        <f t="shared" si="7"/>
        <v>264</v>
      </c>
      <c r="S47" s="28">
        <f t="shared" si="8"/>
        <v>28</v>
      </c>
      <c r="T47" s="15">
        <f t="shared" si="9"/>
        <v>0.10606060606060606</v>
      </c>
    </row>
    <row r="48" spans="1:20" ht="13.5">
      <c r="A48" s="2">
        <v>280933</v>
      </c>
      <c r="B48" s="16" t="s">
        <v>36</v>
      </c>
      <c r="C48" s="34">
        <v>1741</v>
      </c>
      <c r="D48" s="29">
        <v>144</v>
      </c>
      <c r="E48" s="14">
        <f t="shared" si="11"/>
        <v>0.08271108558299828</v>
      </c>
      <c r="F48" s="29">
        <v>127</v>
      </c>
      <c r="G48" s="29">
        <v>1</v>
      </c>
      <c r="H48" s="14">
        <f t="shared" si="10"/>
        <v>0.006944444444444444</v>
      </c>
      <c r="I48" s="29">
        <v>0</v>
      </c>
      <c r="J48" s="14">
        <f t="shared" si="3"/>
        <v>0</v>
      </c>
      <c r="K48" s="29">
        <v>161</v>
      </c>
      <c r="L48" s="14">
        <f t="shared" si="4"/>
        <v>0.09247558874210224</v>
      </c>
      <c r="M48" s="29">
        <v>226</v>
      </c>
      <c r="N48" s="29">
        <v>75</v>
      </c>
      <c r="O48" s="14">
        <f t="shared" si="5"/>
        <v>0.4658385093167702</v>
      </c>
      <c r="P48" s="29">
        <v>20</v>
      </c>
      <c r="Q48" s="14">
        <f t="shared" si="6"/>
        <v>0.12422360248447205</v>
      </c>
      <c r="R48" s="28">
        <f t="shared" si="7"/>
        <v>305</v>
      </c>
      <c r="S48" s="28">
        <f t="shared" si="8"/>
        <v>20</v>
      </c>
      <c r="T48" s="15">
        <f t="shared" si="9"/>
        <v>0.06557377049180328</v>
      </c>
    </row>
    <row r="49" spans="1:20" ht="13.5">
      <c r="A49" s="2">
        <v>280958</v>
      </c>
      <c r="B49" s="16" t="s">
        <v>37</v>
      </c>
      <c r="C49" s="34">
        <v>2485</v>
      </c>
      <c r="D49" s="29">
        <v>137</v>
      </c>
      <c r="E49" s="14">
        <f t="shared" si="11"/>
        <v>0.055130784708249496</v>
      </c>
      <c r="F49" s="29">
        <v>115</v>
      </c>
      <c r="G49" s="29">
        <v>44</v>
      </c>
      <c r="H49" s="14">
        <f t="shared" si="10"/>
        <v>0.32116788321167883</v>
      </c>
      <c r="I49" s="29">
        <v>53</v>
      </c>
      <c r="J49" s="14">
        <f t="shared" si="3"/>
        <v>0.38686131386861317</v>
      </c>
      <c r="K49" s="29">
        <v>281</v>
      </c>
      <c r="L49" s="14">
        <f t="shared" si="4"/>
        <v>0.11307847082494969</v>
      </c>
      <c r="M49" s="29">
        <v>337</v>
      </c>
      <c r="N49" s="29">
        <v>141</v>
      </c>
      <c r="O49" s="14">
        <f t="shared" si="5"/>
        <v>0.501779359430605</v>
      </c>
      <c r="P49" s="29">
        <v>135</v>
      </c>
      <c r="Q49" s="14">
        <f t="shared" si="6"/>
        <v>0.4804270462633452</v>
      </c>
      <c r="R49" s="28">
        <f t="shared" si="7"/>
        <v>418</v>
      </c>
      <c r="S49" s="28">
        <f t="shared" si="8"/>
        <v>188</v>
      </c>
      <c r="T49" s="15">
        <f t="shared" si="9"/>
        <v>0.44976076555023925</v>
      </c>
    </row>
    <row r="50" spans="1:20" ht="13.5">
      <c r="A50" s="2">
        <v>283010</v>
      </c>
      <c r="B50" s="16" t="s">
        <v>38</v>
      </c>
      <c r="C50" s="18">
        <v>129</v>
      </c>
      <c r="D50" s="29">
        <v>20</v>
      </c>
      <c r="E50" s="14">
        <f t="shared" si="11"/>
        <v>0.15503875968992248</v>
      </c>
      <c r="F50" s="29">
        <v>9</v>
      </c>
      <c r="G50" s="29">
        <v>0</v>
      </c>
      <c r="H50" s="14">
        <f t="shared" si="10"/>
        <v>0</v>
      </c>
      <c r="I50" s="29">
        <v>0</v>
      </c>
      <c r="J50" s="14">
        <f t="shared" si="3"/>
        <v>0</v>
      </c>
      <c r="K50" s="29">
        <v>18</v>
      </c>
      <c r="L50" s="14">
        <f t="shared" si="4"/>
        <v>0.13953488372093023</v>
      </c>
      <c r="M50" s="29">
        <v>15</v>
      </c>
      <c r="N50" s="29">
        <v>0</v>
      </c>
      <c r="O50" s="14">
        <f t="shared" si="5"/>
        <v>0</v>
      </c>
      <c r="P50" s="29">
        <v>0</v>
      </c>
      <c r="Q50" s="14">
        <f t="shared" si="6"/>
        <v>0</v>
      </c>
      <c r="R50" s="28">
        <f t="shared" si="7"/>
        <v>38</v>
      </c>
      <c r="S50" s="28">
        <f t="shared" si="8"/>
        <v>0</v>
      </c>
      <c r="T50" s="15">
        <f t="shared" si="9"/>
        <v>0</v>
      </c>
    </row>
    <row r="51" spans="1:20" ht="13.5">
      <c r="A51" s="2">
        <v>283028</v>
      </c>
      <c r="B51" s="16" t="s">
        <v>39</v>
      </c>
      <c r="C51" s="18">
        <v>43</v>
      </c>
      <c r="D51" s="29">
        <v>13</v>
      </c>
      <c r="E51" s="14">
        <f t="shared" si="11"/>
        <v>0.3023255813953488</v>
      </c>
      <c r="F51" s="29">
        <v>3</v>
      </c>
      <c r="G51" s="29">
        <v>0</v>
      </c>
      <c r="H51" s="14">
        <f t="shared" si="10"/>
        <v>0</v>
      </c>
      <c r="I51" s="29">
        <v>0</v>
      </c>
      <c r="J51" s="14">
        <f t="shared" si="3"/>
        <v>0</v>
      </c>
      <c r="K51" s="29">
        <v>4</v>
      </c>
      <c r="L51" s="14">
        <f t="shared" si="4"/>
        <v>0.09302325581395349</v>
      </c>
      <c r="M51" s="29">
        <v>3</v>
      </c>
      <c r="N51" s="29">
        <v>0</v>
      </c>
      <c r="O51" s="14">
        <f t="shared" si="5"/>
        <v>0</v>
      </c>
      <c r="P51" s="29">
        <v>0</v>
      </c>
      <c r="Q51" s="14">
        <f t="shared" si="6"/>
        <v>0</v>
      </c>
      <c r="R51" s="28">
        <f t="shared" si="7"/>
        <v>17</v>
      </c>
      <c r="S51" s="28">
        <f t="shared" si="8"/>
        <v>0</v>
      </c>
      <c r="T51" s="15">
        <f t="shared" si="9"/>
        <v>0</v>
      </c>
    </row>
    <row r="52" spans="1:20" ht="13.5">
      <c r="A52" s="2">
        <v>283036</v>
      </c>
      <c r="B52" s="16" t="s">
        <v>40</v>
      </c>
      <c r="C52" s="18">
        <v>32</v>
      </c>
      <c r="D52" s="29">
        <v>4</v>
      </c>
      <c r="E52" s="14">
        <f t="shared" si="11"/>
        <v>0.125</v>
      </c>
      <c r="F52" s="29">
        <v>4</v>
      </c>
      <c r="G52" s="29">
        <v>0</v>
      </c>
      <c r="H52" s="14">
        <f t="shared" si="10"/>
        <v>0</v>
      </c>
      <c r="I52" s="29">
        <v>0</v>
      </c>
      <c r="J52" s="14">
        <f t="shared" si="3"/>
        <v>0</v>
      </c>
      <c r="K52" s="29">
        <v>4</v>
      </c>
      <c r="L52" s="14">
        <f t="shared" si="4"/>
        <v>0.125</v>
      </c>
      <c r="M52" s="29">
        <v>1</v>
      </c>
      <c r="N52" s="29">
        <v>0</v>
      </c>
      <c r="O52" s="14">
        <f t="shared" si="5"/>
        <v>0</v>
      </c>
      <c r="P52" s="29">
        <v>0</v>
      </c>
      <c r="Q52" s="14">
        <f t="shared" si="6"/>
        <v>0</v>
      </c>
      <c r="R52" s="28">
        <f t="shared" si="7"/>
        <v>8</v>
      </c>
      <c r="S52" s="28">
        <f t="shared" si="8"/>
        <v>0</v>
      </c>
      <c r="T52" s="15">
        <f t="shared" si="9"/>
        <v>0</v>
      </c>
    </row>
    <row r="53" spans="1:20" ht="13.5">
      <c r="A53" s="2">
        <v>283051</v>
      </c>
      <c r="B53" s="16" t="s">
        <v>41</v>
      </c>
      <c r="C53" s="18">
        <v>152</v>
      </c>
      <c r="D53" s="29">
        <v>24</v>
      </c>
      <c r="E53" s="14">
        <f t="shared" si="11"/>
        <v>0.15789473684210525</v>
      </c>
      <c r="F53" s="29">
        <v>18</v>
      </c>
      <c r="G53" s="29">
        <v>0</v>
      </c>
      <c r="H53" s="14">
        <f t="shared" si="10"/>
        <v>0</v>
      </c>
      <c r="I53" s="29">
        <v>1</v>
      </c>
      <c r="J53" s="14">
        <f t="shared" si="3"/>
        <v>0.041666666666666664</v>
      </c>
      <c r="K53" s="29">
        <v>16</v>
      </c>
      <c r="L53" s="14">
        <f t="shared" si="4"/>
        <v>0.10526315789473684</v>
      </c>
      <c r="M53" s="29">
        <v>13</v>
      </c>
      <c r="N53" s="29">
        <v>0</v>
      </c>
      <c r="O53" s="14">
        <f t="shared" si="5"/>
        <v>0</v>
      </c>
      <c r="P53" s="29">
        <v>0</v>
      </c>
      <c r="Q53" s="14">
        <f t="shared" si="6"/>
        <v>0</v>
      </c>
      <c r="R53" s="28">
        <f t="shared" si="7"/>
        <v>40</v>
      </c>
      <c r="S53" s="28">
        <f t="shared" si="8"/>
        <v>1</v>
      </c>
      <c r="T53" s="15">
        <f t="shared" si="9"/>
        <v>0.025</v>
      </c>
    </row>
    <row r="54" spans="1:20" ht="13.5">
      <c r="A54" s="2">
        <v>283069</v>
      </c>
      <c r="B54" s="16" t="s">
        <v>42</v>
      </c>
      <c r="C54" s="18">
        <v>600</v>
      </c>
      <c r="D54" s="29">
        <v>103</v>
      </c>
      <c r="E54" s="14">
        <f t="shared" si="11"/>
        <v>0.17166666666666666</v>
      </c>
      <c r="F54" s="29">
        <v>81</v>
      </c>
      <c r="G54" s="29">
        <v>0</v>
      </c>
      <c r="H54" s="14">
        <f t="shared" si="10"/>
        <v>0</v>
      </c>
      <c r="I54" s="29">
        <v>1</v>
      </c>
      <c r="J54" s="14">
        <f t="shared" si="3"/>
        <v>0.009708737864077669</v>
      </c>
      <c r="K54" s="29">
        <v>74</v>
      </c>
      <c r="L54" s="14">
        <f t="shared" si="4"/>
        <v>0.12333333333333334</v>
      </c>
      <c r="M54" s="29">
        <v>49</v>
      </c>
      <c r="N54" s="29">
        <v>0</v>
      </c>
      <c r="O54" s="14">
        <f t="shared" si="5"/>
        <v>0</v>
      </c>
      <c r="P54" s="29">
        <v>0</v>
      </c>
      <c r="Q54" s="14">
        <f t="shared" si="6"/>
        <v>0</v>
      </c>
      <c r="R54" s="28">
        <f t="shared" si="7"/>
        <v>177</v>
      </c>
      <c r="S54" s="28">
        <f t="shared" si="8"/>
        <v>1</v>
      </c>
      <c r="T54" s="15">
        <f t="shared" si="9"/>
        <v>0.005649717514124294</v>
      </c>
    </row>
    <row r="55" spans="1:20" ht="13.5">
      <c r="A55" s="2">
        <v>283077</v>
      </c>
      <c r="B55" s="16" t="s">
        <v>43</v>
      </c>
      <c r="C55" s="18">
        <v>145</v>
      </c>
      <c r="D55" s="29">
        <v>13</v>
      </c>
      <c r="E55" s="14">
        <f t="shared" si="11"/>
        <v>0.0896551724137931</v>
      </c>
      <c r="F55" s="29">
        <v>24</v>
      </c>
      <c r="G55" s="29">
        <v>0</v>
      </c>
      <c r="H55" s="14">
        <f t="shared" si="10"/>
        <v>0</v>
      </c>
      <c r="I55" s="29">
        <v>0</v>
      </c>
      <c r="J55" s="14">
        <f t="shared" si="3"/>
        <v>0</v>
      </c>
      <c r="K55" s="29">
        <v>22</v>
      </c>
      <c r="L55" s="14">
        <f t="shared" si="4"/>
        <v>0.15172413793103448</v>
      </c>
      <c r="M55" s="29">
        <v>24</v>
      </c>
      <c r="N55" s="29">
        <v>0</v>
      </c>
      <c r="O55" s="14">
        <f t="shared" si="5"/>
        <v>0</v>
      </c>
      <c r="P55" s="29">
        <v>0</v>
      </c>
      <c r="Q55" s="14">
        <f t="shared" si="6"/>
        <v>0</v>
      </c>
      <c r="R55" s="28">
        <f t="shared" si="7"/>
        <v>35</v>
      </c>
      <c r="S55" s="28">
        <f t="shared" si="8"/>
        <v>0</v>
      </c>
      <c r="T55" s="15">
        <f t="shared" si="9"/>
        <v>0</v>
      </c>
    </row>
    <row r="56" spans="1:20" ht="13.5">
      <c r="A56" s="2">
        <v>283085</v>
      </c>
      <c r="B56" s="16" t="s">
        <v>44</v>
      </c>
      <c r="C56" s="18">
        <v>143</v>
      </c>
      <c r="D56" s="29">
        <v>9</v>
      </c>
      <c r="E56" s="14">
        <f t="shared" si="11"/>
        <v>0.06293706293706294</v>
      </c>
      <c r="F56" s="29">
        <v>18</v>
      </c>
      <c r="G56" s="29">
        <v>0</v>
      </c>
      <c r="H56" s="14">
        <f t="shared" si="10"/>
        <v>0</v>
      </c>
      <c r="I56" s="29">
        <v>0</v>
      </c>
      <c r="J56" s="14">
        <f t="shared" si="3"/>
        <v>0</v>
      </c>
      <c r="K56" s="29">
        <v>14</v>
      </c>
      <c r="L56" s="14">
        <f t="shared" si="4"/>
        <v>0.0979020979020979</v>
      </c>
      <c r="M56" s="29">
        <v>20</v>
      </c>
      <c r="N56" s="29">
        <v>0</v>
      </c>
      <c r="O56" s="14">
        <f t="shared" si="5"/>
        <v>0</v>
      </c>
      <c r="P56" s="29">
        <v>1</v>
      </c>
      <c r="Q56" s="14">
        <f t="shared" si="6"/>
        <v>0.07142857142857142</v>
      </c>
      <c r="R56" s="28">
        <f t="shared" si="7"/>
        <v>23</v>
      </c>
      <c r="S56" s="28">
        <f t="shared" si="8"/>
        <v>1</v>
      </c>
      <c r="T56" s="15">
        <f t="shared" si="9"/>
        <v>0.043478260869565216</v>
      </c>
    </row>
    <row r="57" spans="1:20" ht="13.5">
      <c r="A57" s="2">
        <v>283093</v>
      </c>
      <c r="B57" s="16" t="s">
        <v>45</v>
      </c>
      <c r="C57" s="34">
        <v>7861</v>
      </c>
      <c r="D57" s="29">
        <v>1232</v>
      </c>
      <c r="E57" s="14">
        <f t="shared" si="11"/>
        <v>0.15672306322350846</v>
      </c>
      <c r="F57" s="29">
        <v>553</v>
      </c>
      <c r="G57" s="29">
        <v>63</v>
      </c>
      <c r="H57" s="14">
        <f t="shared" si="10"/>
        <v>0.05113636363636364</v>
      </c>
      <c r="I57" s="29">
        <v>51</v>
      </c>
      <c r="J57" s="14">
        <f t="shared" si="3"/>
        <v>0.041396103896103896</v>
      </c>
      <c r="K57" s="29">
        <v>873</v>
      </c>
      <c r="L57" s="14">
        <f t="shared" si="4"/>
        <v>0.11105457320951533</v>
      </c>
      <c r="M57" s="29">
        <v>473</v>
      </c>
      <c r="N57" s="29">
        <v>85</v>
      </c>
      <c r="O57" s="14">
        <f t="shared" si="5"/>
        <v>0.09736540664375716</v>
      </c>
      <c r="P57" s="29">
        <v>77</v>
      </c>
      <c r="Q57" s="14">
        <f t="shared" si="6"/>
        <v>0.0882016036655212</v>
      </c>
      <c r="R57" s="28">
        <f t="shared" si="7"/>
        <v>2105</v>
      </c>
      <c r="S57" s="28">
        <f t="shared" si="8"/>
        <v>128</v>
      </c>
      <c r="T57" s="15">
        <f t="shared" si="9"/>
        <v>0.060807600950118765</v>
      </c>
    </row>
    <row r="62" ht="13.5">
      <c r="D62" s="25" t="s">
        <v>69</v>
      </c>
    </row>
  </sheetData>
  <mergeCells count="16">
    <mergeCell ref="A1:B1"/>
    <mergeCell ref="A2:B7"/>
    <mergeCell ref="P4:Q6"/>
    <mergeCell ref="K4:L6"/>
    <mergeCell ref="N4:O6"/>
    <mergeCell ref="F4:F7"/>
    <mergeCell ref="I4:J6"/>
    <mergeCell ref="A8:B8"/>
    <mergeCell ref="C4:C7"/>
    <mergeCell ref="R4:R7"/>
    <mergeCell ref="S4:S7"/>
    <mergeCell ref="T4:T7"/>
    <mergeCell ref="C2:T2"/>
    <mergeCell ref="M4:M7"/>
    <mergeCell ref="G4:H6"/>
    <mergeCell ref="D4:E6"/>
  </mergeCells>
  <printOptions/>
  <pageMargins left="0.27" right="0.33" top="0.81" bottom="0.31" header="0.512" footer="0.24"/>
  <pageSetup horizontalDpi="600" verticalDpi="600" orientation="landscape" paperSize="9" scale="65" r:id="rId2"/>
  <headerFooter alignWithMargins="0">
    <oddHeader>&amp;LTKCA005
&amp;C&amp;14特定健診・特定保健指導実施結果集計表（県集計）
（平成22年度）&amp;R平成23年11月2日作成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8.50390625" style="6" customWidth="1"/>
    <col min="2" max="2" width="32.625" style="1" customWidth="1"/>
    <col min="3" max="3" width="10.875" style="3" hidden="1" customWidth="1"/>
    <col min="4" max="4" width="10.875" style="25" customWidth="1"/>
    <col min="5" max="5" width="10.875" style="4" customWidth="1"/>
    <col min="6" max="7" width="10.875" style="25" customWidth="1"/>
    <col min="8" max="8" width="10.875" style="4" customWidth="1"/>
    <col min="9" max="9" width="10.875" style="25" customWidth="1"/>
    <col min="10" max="10" width="10.875" style="4" customWidth="1"/>
    <col min="11" max="11" width="10.875" style="25" customWidth="1"/>
    <col min="12" max="12" width="10.875" style="4" customWidth="1"/>
    <col min="13" max="14" width="10.875" style="25" customWidth="1"/>
    <col min="15" max="15" width="10.875" style="4" customWidth="1"/>
    <col min="16" max="16" width="10.875" style="25" customWidth="1"/>
    <col min="17" max="17" width="10.875" style="4" customWidth="1"/>
    <col min="18" max="19" width="8.875" style="25" customWidth="1"/>
    <col min="20" max="20" width="8.875" style="1" customWidth="1"/>
  </cols>
  <sheetData>
    <row r="1" spans="1:20" ht="13.5">
      <c r="A1" s="51" t="s">
        <v>68</v>
      </c>
      <c r="B1" s="51"/>
      <c r="R1" s="32"/>
      <c r="S1" s="32"/>
      <c r="T1" s="5"/>
    </row>
    <row r="2" spans="1:20" ht="13.5">
      <c r="A2" s="56" t="s">
        <v>46</v>
      </c>
      <c r="B2" s="57"/>
      <c r="C2" s="36" t="s">
        <v>47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8"/>
      <c r="T2" s="39"/>
    </row>
    <row r="3" spans="1:20" s="9" customFormat="1" ht="13.5">
      <c r="A3" s="57"/>
      <c r="B3" s="57"/>
      <c r="C3" s="7">
        <v>1</v>
      </c>
      <c r="D3" s="26">
        <v>30</v>
      </c>
      <c r="E3" s="8">
        <v>31</v>
      </c>
      <c r="F3" s="26">
        <v>32</v>
      </c>
      <c r="G3" s="26">
        <v>33</v>
      </c>
      <c r="H3" s="8">
        <v>34</v>
      </c>
      <c r="I3" s="26">
        <v>35</v>
      </c>
      <c r="J3" s="8">
        <v>36</v>
      </c>
      <c r="K3" s="26">
        <v>37</v>
      </c>
      <c r="L3" s="8">
        <v>38</v>
      </c>
      <c r="M3" s="26">
        <v>39</v>
      </c>
      <c r="N3" s="26">
        <v>40</v>
      </c>
      <c r="O3" s="8">
        <v>41</v>
      </c>
      <c r="P3" s="26">
        <v>42</v>
      </c>
      <c r="Q3" s="8">
        <v>43</v>
      </c>
      <c r="R3" s="26">
        <v>44</v>
      </c>
      <c r="S3" s="26">
        <v>45</v>
      </c>
      <c r="T3" s="8">
        <v>46</v>
      </c>
    </row>
    <row r="4" spans="1:20" ht="13.5" customHeight="1">
      <c r="A4" s="57"/>
      <c r="B4" s="57"/>
      <c r="C4" s="53" t="s">
        <v>48</v>
      </c>
      <c r="D4" s="47" t="s">
        <v>57</v>
      </c>
      <c r="E4" s="48"/>
      <c r="F4" s="40" t="s">
        <v>49</v>
      </c>
      <c r="G4" s="43" t="s">
        <v>58</v>
      </c>
      <c r="H4" s="44"/>
      <c r="I4" s="43" t="s">
        <v>59</v>
      </c>
      <c r="J4" s="44"/>
      <c r="K4" s="43" t="s">
        <v>50</v>
      </c>
      <c r="L4" s="44"/>
      <c r="M4" s="40" t="s">
        <v>51</v>
      </c>
      <c r="N4" s="43" t="s">
        <v>52</v>
      </c>
      <c r="O4" s="44"/>
      <c r="P4" s="43" t="s">
        <v>53</v>
      </c>
      <c r="Q4" s="59"/>
      <c r="R4" s="55" t="s">
        <v>54</v>
      </c>
      <c r="S4" s="55" t="s">
        <v>55</v>
      </c>
      <c r="T4" s="35" t="s">
        <v>56</v>
      </c>
    </row>
    <row r="5" spans="1:20" ht="13.5" customHeight="1">
      <c r="A5" s="57"/>
      <c r="B5" s="57"/>
      <c r="C5" s="53"/>
      <c r="D5" s="49"/>
      <c r="E5" s="50"/>
      <c r="F5" s="41"/>
      <c r="G5" s="45"/>
      <c r="H5" s="46"/>
      <c r="I5" s="45"/>
      <c r="J5" s="46"/>
      <c r="K5" s="45"/>
      <c r="L5" s="46"/>
      <c r="M5" s="41"/>
      <c r="N5" s="45"/>
      <c r="O5" s="46"/>
      <c r="P5" s="45"/>
      <c r="Q5" s="60"/>
      <c r="R5" s="55"/>
      <c r="S5" s="55"/>
      <c r="T5" s="35"/>
    </row>
    <row r="6" spans="1:20" ht="13.5">
      <c r="A6" s="57"/>
      <c r="B6" s="57"/>
      <c r="C6" s="53"/>
      <c r="D6" s="49"/>
      <c r="E6" s="50"/>
      <c r="F6" s="41"/>
      <c r="G6" s="45"/>
      <c r="H6" s="46"/>
      <c r="I6" s="45"/>
      <c r="J6" s="46"/>
      <c r="K6" s="45"/>
      <c r="L6" s="46"/>
      <c r="M6" s="41"/>
      <c r="N6" s="45"/>
      <c r="O6" s="46"/>
      <c r="P6" s="45"/>
      <c r="Q6" s="60"/>
      <c r="R6" s="55"/>
      <c r="S6" s="55"/>
      <c r="T6" s="35"/>
    </row>
    <row r="7" spans="1:20" s="9" customFormat="1" ht="27">
      <c r="A7" s="58"/>
      <c r="B7" s="58"/>
      <c r="C7" s="54"/>
      <c r="D7" s="27"/>
      <c r="E7" s="10" t="s">
        <v>60</v>
      </c>
      <c r="F7" s="41"/>
      <c r="G7" s="31"/>
      <c r="H7" s="11" t="s">
        <v>61</v>
      </c>
      <c r="I7" s="31"/>
      <c r="J7" s="11" t="s">
        <v>61</v>
      </c>
      <c r="K7" s="31"/>
      <c r="L7" s="11" t="s">
        <v>61</v>
      </c>
      <c r="M7" s="42"/>
      <c r="N7" s="31"/>
      <c r="O7" s="11" t="s">
        <v>61</v>
      </c>
      <c r="P7" s="31"/>
      <c r="Q7" s="12" t="s">
        <v>61</v>
      </c>
      <c r="R7" s="55"/>
      <c r="S7" s="55"/>
      <c r="T7" s="35"/>
    </row>
    <row r="8" spans="1:20" ht="13.5">
      <c r="A8" s="51" t="s">
        <v>0</v>
      </c>
      <c r="B8" s="52"/>
      <c r="C8" s="28">
        <v>173824</v>
      </c>
      <c r="D8" s="28">
        <f>SUM(D9:D57)</f>
        <v>2037</v>
      </c>
      <c r="E8" s="14">
        <f>D8/C8</f>
        <v>0.01171875</v>
      </c>
      <c r="F8" s="28">
        <f aca="true" t="shared" si="0" ref="F8:S8">SUM(F9:F57)</f>
        <v>3842</v>
      </c>
      <c r="G8" s="28">
        <f t="shared" si="0"/>
        <v>407</v>
      </c>
      <c r="H8" s="14">
        <f>G8/D8</f>
        <v>0.19980363279332353</v>
      </c>
      <c r="I8" s="28">
        <f t="shared" si="0"/>
        <v>211</v>
      </c>
      <c r="J8" s="14">
        <f>I8/D8</f>
        <v>0.10358370152184586</v>
      </c>
      <c r="K8" s="28">
        <f t="shared" si="0"/>
        <v>10417</v>
      </c>
      <c r="L8" s="14">
        <f>K8/C8</f>
        <v>0.059928433357879236</v>
      </c>
      <c r="M8" s="28">
        <f t="shared" si="0"/>
        <v>18633</v>
      </c>
      <c r="N8" s="28">
        <f t="shared" si="0"/>
        <v>2686</v>
      </c>
      <c r="O8" s="14">
        <f>N8/K8</f>
        <v>0.2578477488720361</v>
      </c>
      <c r="P8" s="28">
        <f t="shared" si="0"/>
        <v>2183</v>
      </c>
      <c r="Q8" s="14">
        <f>P8/K8</f>
        <v>0.20956129403859078</v>
      </c>
      <c r="R8" s="28">
        <f t="shared" si="0"/>
        <v>12454</v>
      </c>
      <c r="S8" s="28">
        <f t="shared" si="0"/>
        <v>2394</v>
      </c>
      <c r="T8" s="15">
        <f>S8/R8</f>
        <v>0.1922273968202987</v>
      </c>
    </row>
    <row r="9" spans="1:20" ht="13.5">
      <c r="A9" s="2">
        <v>284000</v>
      </c>
      <c r="B9" s="16" t="s">
        <v>62</v>
      </c>
      <c r="C9" s="28">
        <v>43601</v>
      </c>
      <c r="D9" s="28">
        <v>534</v>
      </c>
      <c r="E9" s="14">
        <f>D9/C69</f>
        <v>0.012609506717986257</v>
      </c>
      <c r="F9" s="28">
        <v>832</v>
      </c>
      <c r="G9" s="28">
        <v>32</v>
      </c>
      <c r="H9" s="14">
        <f>G9/D9</f>
        <v>0.0599250936329588</v>
      </c>
      <c r="I9" s="28">
        <v>22</v>
      </c>
      <c r="J9" s="14">
        <f>I9/D9</f>
        <v>0.04119850187265917</v>
      </c>
      <c r="K9" s="28">
        <v>2619</v>
      </c>
      <c r="L9" s="14">
        <f>K9/C69</f>
        <v>0.06184325485843822</v>
      </c>
      <c r="M9" s="28">
        <v>4091</v>
      </c>
      <c r="N9" s="28">
        <v>299</v>
      </c>
      <c r="O9" s="14">
        <f>N9/K9</f>
        <v>0.11416571210385644</v>
      </c>
      <c r="P9" s="28">
        <v>301</v>
      </c>
      <c r="Q9" s="14">
        <f>P9/K9</f>
        <v>0.11492936235204276</v>
      </c>
      <c r="R9" s="28">
        <v>3153</v>
      </c>
      <c r="S9" s="28">
        <v>323</v>
      </c>
      <c r="T9" s="15">
        <f>S9/R9</f>
        <v>0.10244211861718998</v>
      </c>
    </row>
    <row r="10" spans="1:20" ht="13.5">
      <c r="A10" s="2">
        <v>280024</v>
      </c>
      <c r="B10" s="16" t="s">
        <v>1</v>
      </c>
      <c r="C10" s="34">
        <v>17386</v>
      </c>
      <c r="D10" s="29">
        <v>229</v>
      </c>
      <c r="E10" s="14">
        <f aca="true" t="shared" si="1" ref="E10:E57">D10/C10</f>
        <v>0.013171517312780398</v>
      </c>
      <c r="F10" s="29">
        <v>543</v>
      </c>
      <c r="G10" s="29">
        <v>25</v>
      </c>
      <c r="H10" s="14">
        <f aca="true" t="shared" si="2" ref="H10:H57">G10/D10</f>
        <v>0.1091703056768559</v>
      </c>
      <c r="I10" s="29">
        <v>24</v>
      </c>
      <c r="J10" s="14">
        <f aca="true" t="shared" si="3" ref="J10:J57">I10/D10</f>
        <v>0.10480349344978165</v>
      </c>
      <c r="K10" s="29">
        <v>1067</v>
      </c>
      <c r="L10" s="14">
        <f aca="true" t="shared" si="4" ref="L10:L57">K10/C10</f>
        <v>0.061371218221557576</v>
      </c>
      <c r="M10" s="29">
        <v>2456</v>
      </c>
      <c r="N10" s="29">
        <v>116</v>
      </c>
      <c r="O10" s="14">
        <f aca="true" t="shared" si="5" ref="O10:O57">N10/K10</f>
        <v>0.10871602624179943</v>
      </c>
      <c r="P10" s="29">
        <v>167</v>
      </c>
      <c r="Q10" s="14">
        <f aca="true" t="shared" si="6" ref="Q10:Q57">P10/K10</f>
        <v>0.15651358950328023</v>
      </c>
      <c r="R10" s="28">
        <f aca="true" t="shared" si="7" ref="R10:R57">D10+K10</f>
        <v>1296</v>
      </c>
      <c r="S10" s="28">
        <f aca="true" t="shared" si="8" ref="S10:S57">I10+P10</f>
        <v>191</v>
      </c>
      <c r="T10" s="15">
        <f aca="true" t="shared" si="9" ref="T10:T57">S10/R10</f>
        <v>0.14737654320987653</v>
      </c>
    </row>
    <row r="11" spans="1:20" s="23" customFormat="1" ht="13.5">
      <c r="A11" s="19">
        <v>280032</v>
      </c>
      <c r="B11" s="20" t="s">
        <v>63</v>
      </c>
      <c r="C11" s="34">
        <v>15903</v>
      </c>
      <c r="D11" s="30">
        <v>204</v>
      </c>
      <c r="E11" s="21">
        <f t="shared" si="1"/>
        <v>0.01282776834559517</v>
      </c>
      <c r="F11" s="30">
        <v>323</v>
      </c>
      <c r="G11" s="30">
        <v>99</v>
      </c>
      <c r="H11" s="21">
        <f t="shared" si="2"/>
        <v>0.4852941176470588</v>
      </c>
      <c r="I11" s="30">
        <v>28</v>
      </c>
      <c r="J11" s="21">
        <f t="shared" si="3"/>
        <v>0.13725490196078433</v>
      </c>
      <c r="K11" s="30">
        <v>1308</v>
      </c>
      <c r="L11" s="21">
        <f t="shared" si="4"/>
        <v>0.08224863233352198</v>
      </c>
      <c r="M11" s="30">
        <v>1782</v>
      </c>
      <c r="N11" s="30">
        <v>615</v>
      </c>
      <c r="O11" s="21">
        <f t="shared" si="5"/>
        <v>0.4701834862385321</v>
      </c>
      <c r="P11" s="30">
        <v>340</v>
      </c>
      <c r="Q11" s="21">
        <f t="shared" si="6"/>
        <v>0.2599388379204893</v>
      </c>
      <c r="R11" s="33">
        <f t="shared" si="7"/>
        <v>1512</v>
      </c>
      <c r="S11" s="33">
        <f t="shared" si="8"/>
        <v>368</v>
      </c>
      <c r="T11" s="22">
        <f t="shared" si="9"/>
        <v>0.24338624338624337</v>
      </c>
    </row>
    <row r="12" spans="1:20" s="23" customFormat="1" ht="13.5">
      <c r="A12" s="19">
        <v>280040</v>
      </c>
      <c r="B12" s="20" t="s">
        <v>2</v>
      </c>
      <c r="C12" s="34">
        <v>4758</v>
      </c>
      <c r="D12" s="30">
        <v>53</v>
      </c>
      <c r="E12" s="21">
        <f t="shared" si="1"/>
        <v>0.011139134089953762</v>
      </c>
      <c r="F12" s="30">
        <v>83</v>
      </c>
      <c r="G12" s="30">
        <v>12</v>
      </c>
      <c r="H12" s="21">
        <f t="shared" si="2"/>
        <v>0.22641509433962265</v>
      </c>
      <c r="I12" s="30">
        <v>5</v>
      </c>
      <c r="J12" s="21">
        <f t="shared" si="3"/>
        <v>0.09433962264150944</v>
      </c>
      <c r="K12" s="30">
        <v>310</v>
      </c>
      <c r="L12" s="21">
        <f t="shared" si="4"/>
        <v>0.06515342580916351</v>
      </c>
      <c r="M12" s="30">
        <v>476</v>
      </c>
      <c r="N12" s="30">
        <v>47</v>
      </c>
      <c r="O12" s="21">
        <f t="shared" si="5"/>
        <v>0.15161290322580645</v>
      </c>
      <c r="P12" s="30">
        <v>34</v>
      </c>
      <c r="Q12" s="21">
        <f t="shared" si="6"/>
        <v>0.10967741935483871</v>
      </c>
      <c r="R12" s="33">
        <f t="shared" si="7"/>
        <v>363</v>
      </c>
      <c r="S12" s="33">
        <f t="shared" si="8"/>
        <v>39</v>
      </c>
      <c r="T12" s="22">
        <f t="shared" si="9"/>
        <v>0.10743801652892562</v>
      </c>
    </row>
    <row r="13" spans="1:20" s="23" customFormat="1" ht="13.5">
      <c r="A13" s="19">
        <v>280057</v>
      </c>
      <c r="B13" s="20" t="s">
        <v>64</v>
      </c>
      <c r="C13" s="34">
        <v>12553</v>
      </c>
      <c r="D13" s="30">
        <v>90</v>
      </c>
      <c r="E13" s="21">
        <f t="shared" si="1"/>
        <v>0.007169600892217</v>
      </c>
      <c r="F13" s="30">
        <v>155</v>
      </c>
      <c r="G13" s="30">
        <v>18</v>
      </c>
      <c r="H13" s="21">
        <f t="shared" si="2"/>
        <v>0.2</v>
      </c>
      <c r="I13" s="30">
        <v>6</v>
      </c>
      <c r="J13" s="21">
        <f t="shared" si="3"/>
        <v>0.06666666666666667</v>
      </c>
      <c r="K13" s="30">
        <v>555</v>
      </c>
      <c r="L13" s="21">
        <f t="shared" si="4"/>
        <v>0.04421253883533817</v>
      </c>
      <c r="M13" s="30">
        <v>1221</v>
      </c>
      <c r="N13" s="30">
        <v>346</v>
      </c>
      <c r="O13" s="21">
        <f t="shared" si="5"/>
        <v>0.6234234234234234</v>
      </c>
      <c r="P13" s="30">
        <v>261</v>
      </c>
      <c r="Q13" s="21">
        <f t="shared" si="6"/>
        <v>0.4702702702702703</v>
      </c>
      <c r="R13" s="33">
        <f t="shared" si="7"/>
        <v>645</v>
      </c>
      <c r="S13" s="33">
        <f t="shared" si="8"/>
        <v>267</v>
      </c>
      <c r="T13" s="22">
        <f t="shared" si="9"/>
        <v>0.413953488372093</v>
      </c>
    </row>
    <row r="14" spans="1:20" ht="13.5">
      <c r="A14" s="2">
        <v>280065</v>
      </c>
      <c r="B14" s="16" t="s">
        <v>3</v>
      </c>
      <c r="C14" s="34">
        <v>1386</v>
      </c>
      <c r="D14" s="29">
        <v>19</v>
      </c>
      <c r="E14" s="14">
        <f t="shared" si="1"/>
        <v>0.013708513708513708</v>
      </c>
      <c r="F14" s="29">
        <v>36</v>
      </c>
      <c r="G14" s="29">
        <v>2</v>
      </c>
      <c r="H14" s="14">
        <f t="shared" si="2"/>
        <v>0.10526315789473684</v>
      </c>
      <c r="I14" s="29">
        <v>1</v>
      </c>
      <c r="J14" s="14">
        <f t="shared" si="3"/>
        <v>0.05263157894736842</v>
      </c>
      <c r="K14" s="29">
        <v>70</v>
      </c>
      <c r="L14" s="14">
        <f t="shared" si="4"/>
        <v>0.050505050505050504</v>
      </c>
      <c r="M14" s="29">
        <v>111</v>
      </c>
      <c r="N14" s="29">
        <v>14</v>
      </c>
      <c r="O14" s="14">
        <f t="shared" si="5"/>
        <v>0.2</v>
      </c>
      <c r="P14" s="29">
        <v>10</v>
      </c>
      <c r="Q14" s="14">
        <f t="shared" si="6"/>
        <v>0.14285714285714285</v>
      </c>
      <c r="R14" s="28">
        <f t="shared" si="7"/>
        <v>89</v>
      </c>
      <c r="S14" s="28">
        <f t="shared" si="8"/>
        <v>11</v>
      </c>
      <c r="T14" s="15">
        <f t="shared" si="9"/>
        <v>0.12359550561797752</v>
      </c>
    </row>
    <row r="15" spans="1:20" ht="13.5">
      <c r="A15" s="2">
        <v>280073</v>
      </c>
      <c r="B15" s="16" t="s">
        <v>4</v>
      </c>
      <c r="C15" s="34">
        <v>3411</v>
      </c>
      <c r="D15" s="29">
        <v>35</v>
      </c>
      <c r="E15" s="14">
        <f t="shared" si="1"/>
        <v>0.010260920551158018</v>
      </c>
      <c r="F15" s="29">
        <v>32</v>
      </c>
      <c r="G15" s="29">
        <v>6</v>
      </c>
      <c r="H15" s="14">
        <f t="shared" si="2"/>
        <v>0.17142857142857143</v>
      </c>
      <c r="I15" s="29">
        <v>0</v>
      </c>
      <c r="J15" s="14">
        <f t="shared" si="3"/>
        <v>0</v>
      </c>
      <c r="K15" s="29">
        <v>170</v>
      </c>
      <c r="L15" s="14">
        <f t="shared" si="4"/>
        <v>0.049838756962767516</v>
      </c>
      <c r="M15" s="29">
        <v>310</v>
      </c>
      <c r="N15" s="29">
        <v>30</v>
      </c>
      <c r="O15" s="14">
        <f t="shared" si="5"/>
        <v>0.17647058823529413</v>
      </c>
      <c r="P15" s="29">
        <v>18</v>
      </c>
      <c r="Q15" s="14">
        <f t="shared" si="6"/>
        <v>0.10588235294117647</v>
      </c>
      <c r="R15" s="28">
        <f t="shared" si="7"/>
        <v>205</v>
      </c>
      <c r="S15" s="28">
        <f t="shared" si="8"/>
        <v>18</v>
      </c>
      <c r="T15" s="15">
        <f t="shared" si="9"/>
        <v>0.08780487804878048</v>
      </c>
    </row>
    <row r="16" spans="1:20" ht="13.5">
      <c r="A16" s="2">
        <v>280081</v>
      </c>
      <c r="B16" s="16" t="s">
        <v>5</v>
      </c>
      <c r="C16" s="34">
        <v>5442</v>
      </c>
      <c r="D16" s="29">
        <v>56</v>
      </c>
      <c r="E16" s="14">
        <f t="shared" si="1"/>
        <v>0.010290334435869165</v>
      </c>
      <c r="F16" s="29">
        <v>145</v>
      </c>
      <c r="G16" s="29">
        <v>8</v>
      </c>
      <c r="H16" s="14">
        <f t="shared" si="2"/>
        <v>0.14285714285714285</v>
      </c>
      <c r="I16" s="29">
        <v>1</v>
      </c>
      <c r="J16" s="14">
        <f t="shared" si="3"/>
        <v>0.017857142857142856</v>
      </c>
      <c r="K16" s="29">
        <v>317</v>
      </c>
      <c r="L16" s="14">
        <f t="shared" si="4"/>
        <v>0.05825064314590224</v>
      </c>
      <c r="M16" s="29">
        <v>773</v>
      </c>
      <c r="N16" s="29">
        <v>43</v>
      </c>
      <c r="O16" s="14">
        <f t="shared" si="5"/>
        <v>0.13564668769716087</v>
      </c>
      <c r="P16" s="29">
        <v>49</v>
      </c>
      <c r="Q16" s="14">
        <f t="shared" si="6"/>
        <v>0.15457413249211358</v>
      </c>
      <c r="R16" s="28">
        <f t="shared" si="7"/>
        <v>373</v>
      </c>
      <c r="S16" s="28">
        <f t="shared" si="8"/>
        <v>50</v>
      </c>
      <c r="T16" s="15">
        <f t="shared" si="9"/>
        <v>0.13404825737265416</v>
      </c>
    </row>
    <row r="17" spans="1:20" ht="13.5">
      <c r="A17" s="2">
        <v>280099</v>
      </c>
      <c r="B17" s="16" t="s">
        <v>6</v>
      </c>
      <c r="C17" s="34">
        <v>1600</v>
      </c>
      <c r="D17" s="29">
        <v>26</v>
      </c>
      <c r="E17" s="14">
        <f t="shared" si="1"/>
        <v>0.01625</v>
      </c>
      <c r="F17" s="29">
        <v>43</v>
      </c>
      <c r="G17" s="29">
        <v>15</v>
      </c>
      <c r="H17" s="14">
        <f t="shared" si="2"/>
        <v>0.5769230769230769</v>
      </c>
      <c r="I17" s="29">
        <v>0</v>
      </c>
      <c r="J17" s="14">
        <f t="shared" si="3"/>
        <v>0</v>
      </c>
      <c r="K17" s="29">
        <v>128</v>
      </c>
      <c r="L17" s="14">
        <f t="shared" si="4"/>
        <v>0.08</v>
      </c>
      <c r="M17" s="29">
        <v>179</v>
      </c>
      <c r="N17" s="29">
        <v>62</v>
      </c>
      <c r="O17" s="14">
        <f t="shared" si="5"/>
        <v>0.484375</v>
      </c>
      <c r="P17" s="29">
        <v>50</v>
      </c>
      <c r="Q17" s="14">
        <f t="shared" si="6"/>
        <v>0.390625</v>
      </c>
      <c r="R17" s="28">
        <f t="shared" si="7"/>
        <v>154</v>
      </c>
      <c r="S17" s="28">
        <f t="shared" si="8"/>
        <v>50</v>
      </c>
      <c r="T17" s="15">
        <f t="shared" si="9"/>
        <v>0.3246753246753247</v>
      </c>
    </row>
    <row r="18" spans="1:20" ht="13.5">
      <c r="A18" s="2">
        <v>280115</v>
      </c>
      <c r="B18" s="16" t="s">
        <v>7</v>
      </c>
      <c r="C18" s="34">
        <v>9290</v>
      </c>
      <c r="D18" s="29">
        <v>78</v>
      </c>
      <c r="E18" s="14">
        <f t="shared" si="1"/>
        <v>0.008396124865446717</v>
      </c>
      <c r="F18" s="29">
        <v>238</v>
      </c>
      <c r="G18" s="29">
        <v>9</v>
      </c>
      <c r="H18" s="14">
        <f t="shared" si="2"/>
        <v>0.11538461538461539</v>
      </c>
      <c r="I18" s="29">
        <v>9</v>
      </c>
      <c r="J18" s="14">
        <f t="shared" si="3"/>
        <v>0.11538461538461539</v>
      </c>
      <c r="K18" s="29">
        <v>470</v>
      </c>
      <c r="L18" s="14">
        <f t="shared" si="4"/>
        <v>0.05059203444564048</v>
      </c>
      <c r="M18" s="29">
        <v>1409</v>
      </c>
      <c r="N18" s="29">
        <v>109</v>
      </c>
      <c r="O18" s="14">
        <f t="shared" si="5"/>
        <v>0.23191489361702128</v>
      </c>
      <c r="P18" s="29">
        <v>140</v>
      </c>
      <c r="Q18" s="14">
        <f t="shared" si="6"/>
        <v>0.2978723404255319</v>
      </c>
      <c r="R18" s="28">
        <f t="shared" si="7"/>
        <v>548</v>
      </c>
      <c r="S18" s="28">
        <f t="shared" si="8"/>
        <v>149</v>
      </c>
      <c r="T18" s="15">
        <f t="shared" si="9"/>
        <v>0.2718978102189781</v>
      </c>
    </row>
    <row r="19" spans="1:20" ht="13.5">
      <c r="A19" s="2">
        <v>280131</v>
      </c>
      <c r="B19" s="16" t="s">
        <v>8</v>
      </c>
      <c r="C19" s="34">
        <v>1730</v>
      </c>
      <c r="D19" s="29">
        <v>19</v>
      </c>
      <c r="E19" s="14">
        <f t="shared" si="1"/>
        <v>0.010982658959537572</v>
      </c>
      <c r="F19" s="29">
        <v>33</v>
      </c>
      <c r="G19" s="29">
        <v>4</v>
      </c>
      <c r="H19" s="14">
        <f t="shared" si="2"/>
        <v>0.21052631578947367</v>
      </c>
      <c r="I19" s="29">
        <v>4</v>
      </c>
      <c r="J19" s="14">
        <f t="shared" si="3"/>
        <v>0.21052631578947367</v>
      </c>
      <c r="K19" s="29">
        <v>100</v>
      </c>
      <c r="L19" s="14">
        <f t="shared" si="4"/>
        <v>0.057803468208092484</v>
      </c>
      <c r="M19" s="29">
        <v>215</v>
      </c>
      <c r="N19" s="29">
        <v>30</v>
      </c>
      <c r="O19" s="14">
        <f t="shared" si="5"/>
        <v>0.3</v>
      </c>
      <c r="P19" s="29">
        <v>30</v>
      </c>
      <c r="Q19" s="14">
        <f t="shared" si="6"/>
        <v>0.3</v>
      </c>
      <c r="R19" s="28">
        <f t="shared" si="7"/>
        <v>119</v>
      </c>
      <c r="S19" s="28">
        <f t="shared" si="8"/>
        <v>34</v>
      </c>
      <c r="T19" s="15">
        <f t="shared" si="9"/>
        <v>0.2857142857142857</v>
      </c>
    </row>
    <row r="20" spans="1:20" ht="13.5">
      <c r="A20" s="2">
        <v>280149</v>
      </c>
      <c r="B20" s="16" t="s">
        <v>9</v>
      </c>
      <c r="C20" s="34">
        <v>1568</v>
      </c>
      <c r="D20" s="29">
        <v>22</v>
      </c>
      <c r="E20" s="14">
        <f t="shared" si="1"/>
        <v>0.01403061224489796</v>
      </c>
      <c r="F20" s="29">
        <v>38</v>
      </c>
      <c r="G20" s="29">
        <v>3</v>
      </c>
      <c r="H20" s="14">
        <f t="shared" si="2"/>
        <v>0.13636363636363635</v>
      </c>
      <c r="I20" s="29">
        <v>0</v>
      </c>
      <c r="J20" s="14">
        <f t="shared" si="3"/>
        <v>0</v>
      </c>
      <c r="K20" s="29">
        <v>108</v>
      </c>
      <c r="L20" s="14">
        <f t="shared" si="4"/>
        <v>0.06887755102040816</v>
      </c>
      <c r="M20" s="29">
        <v>158</v>
      </c>
      <c r="N20" s="29">
        <v>23</v>
      </c>
      <c r="O20" s="14">
        <f t="shared" si="5"/>
        <v>0.21296296296296297</v>
      </c>
      <c r="P20" s="29">
        <v>23</v>
      </c>
      <c r="Q20" s="14">
        <f t="shared" si="6"/>
        <v>0.21296296296296297</v>
      </c>
      <c r="R20" s="28">
        <f t="shared" si="7"/>
        <v>130</v>
      </c>
      <c r="S20" s="28">
        <f t="shared" si="8"/>
        <v>23</v>
      </c>
      <c r="T20" s="15">
        <f t="shared" si="9"/>
        <v>0.17692307692307693</v>
      </c>
    </row>
    <row r="21" spans="1:20" ht="13.5">
      <c r="A21" s="2">
        <v>280156</v>
      </c>
      <c r="B21" s="16" t="s">
        <v>10</v>
      </c>
      <c r="C21" s="34">
        <v>7909</v>
      </c>
      <c r="D21" s="29">
        <v>63</v>
      </c>
      <c r="E21" s="14">
        <f t="shared" si="1"/>
        <v>0.007965608800101151</v>
      </c>
      <c r="F21" s="29">
        <v>163</v>
      </c>
      <c r="G21" s="29">
        <v>3</v>
      </c>
      <c r="H21" s="14">
        <f t="shared" si="2"/>
        <v>0.047619047619047616</v>
      </c>
      <c r="I21" s="29">
        <v>5</v>
      </c>
      <c r="J21" s="14">
        <f t="shared" si="3"/>
        <v>0.07936507936507936</v>
      </c>
      <c r="K21" s="29">
        <v>425</v>
      </c>
      <c r="L21" s="14">
        <f t="shared" si="4"/>
        <v>0.05373624984195221</v>
      </c>
      <c r="M21" s="29">
        <v>824</v>
      </c>
      <c r="N21" s="29">
        <v>41</v>
      </c>
      <c r="O21" s="14">
        <f t="shared" si="5"/>
        <v>0.09647058823529411</v>
      </c>
      <c r="P21" s="29">
        <v>35</v>
      </c>
      <c r="Q21" s="14">
        <f t="shared" si="6"/>
        <v>0.08235294117647059</v>
      </c>
      <c r="R21" s="28">
        <f t="shared" si="7"/>
        <v>488</v>
      </c>
      <c r="S21" s="28">
        <f t="shared" si="8"/>
        <v>40</v>
      </c>
      <c r="T21" s="15">
        <f t="shared" si="9"/>
        <v>0.08196721311475409</v>
      </c>
    </row>
    <row r="22" spans="1:20" ht="13.5">
      <c r="A22" s="2">
        <v>280164</v>
      </c>
      <c r="B22" s="16" t="s">
        <v>11</v>
      </c>
      <c r="C22" s="34">
        <v>1795</v>
      </c>
      <c r="D22" s="29">
        <v>24</v>
      </c>
      <c r="E22" s="14">
        <f t="shared" si="1"/>
        <v>0.013370473537604457</v>
      </c>
      <c r="F22" s="29">
        <v>46</v>
      </c>
      <c r="G22" s="29">
        <v>3</v>
      </c>
      <c r="H22" s="14">
        <f t="shared" si="2"/>
        <v>0.125</v>
      </c>
      <c r="I22" s="29">
        <v>2</v>
      </c>
      <c r="J22" s="14">
        <f t="shared" si="3"/>
        <v>0.08333333333333333</v>
      </c>
      <c r="K22" s="29">
        <v>118</v>
      </c>
      <c r="L22" s="14">
        <f t="shared" si="4"/>
        <v>0.06573816155988858</v>
      </c>
      <c r="M22" s="29">
        <v>168</v>
      </c>
      <c r="N22" s="29">
        <v>25</v>
      </c>
      <c r="O22" s="14">
        <f t="shared" si="5"/>
        <v>0.211864406779661</v>
      </c>
      <c r="P22" s="29">
        <v>18</v>
      </c>
      <c r="Q22" s="14">
        <f t="shared" si="6"/>
        <v>0.15254237288135594</v>
      </c>
      <c r="R22" s="28">
        <f t="shared" si="7"/>
        <v>142</v>
      </c>
      <c r="S22" s="28">
        <f t="shared" si="8"/>
        <v>20</v>
      </c>
      <c r="T22" s="15">
        <f t="shared" si="9"/>
        <v>0.14084507042253522</v>
      </c>
    </row>
    <row r="23" spans="1:20" ht="13.5">
      <c r="A23" s="2">
        <v>280172</v>
      </c>
      <c r="B23" s="16" t="s">
        <v>12</v>
      </c>
      <c r="C23" s="34">
        <v>1290</v>
      </c>
      <c r="D23" s="29">
        <v>9</v>
      </c>
      <c r="E23" s="14">
        <f t="shared" si="1"/>
        <v>0.0069767441860465115</v>
      </c>
      <c r="F23" s="29">
        <v>29</v>
      </c>
      <c r="G23" s="29">
        <v>3</v>
      </c>
      <c r="H23" s="14">
        <f t="shared" si="2"/>
        <v>0.3333333333333333</v>
      </c>
      <c r="I23" s="29">
        <v>1</v>
      </c>
      <c r="J23" s="14">
        <f t="shared" si="3"/>
        <v>0.1111111111111111</v>
      </c>
      <c r="K23" s="29">
        <v>91</v>
      </c>
      <c r="L23" s="14">
        <f t="shared" si="4"/>
        <v>0.07054263565891473</v>
      </c>
      <c r="M23" s="29">
        <v>115</v>
      </c>
      <c r="N23" s="29">
        <v>18</v>
      </c>
      <c r="O23" s="14">
        <f t="shared" si="5"/>
        <v>0.1978021978021978</v>
      </c>
      <c r="P23" s="29">
        <v>14</v>
      </c>
      <c r="Q23" s="14">
        <f t="shared" si="6"/>
        <v>0.15384615384615385</v>
      </c>
      <c r="R23" s="28">
        <f t="shared" si="7"/>
        <v>100</v>
      </c>
      <c r="S23" s="28">
        <f t="shared" si="8"/>
        <v>15</v>
      </c>
      <c r="T23" s="15">
        <f t="shared" si="9"/>
        <v>0.15</v>
      </c>
    </row>
    <row r="24" spans="1:20" ht="13.5">
      <c r="A24" s="2">
        <v>280180</v>
      </c>
      <c r="B24" s="16" t="s">
        <v>13</v>
      </c>
      <c r="C24" s="34">
        <v>5897</v>
      </c>
      <c r="D24" s="29">
        <v>61</v>
      </c>
      <c r="E24" s="14">
        <f t="shared" si="1"/>
        <v>0.010344242835340004</v>
      </c>
      <c r="F24" s="29">
        <v>125</v>
      </c>
      <c r="G24" s="29">
        <v>17</v>
      </c>
      <c r="H24" s="14">
        <f t="shared" si="2"/>
        <v>0.2786885245901639</v>
      </c>
      <c r="I24" s="29">
        <v>15</v>
      </c>
      <c r="J24" s="14">
        <f t="shared" si="3"/>
        <v>0.2459016393442623</v>
      </c>
      <c r="K24" s="29">
        <v>296</v>
      </c>
      <c r="L24" s="14">
        <f t="shared" si="4"/>
        <v>0.05019501441410887</v>
      </c>
      <c r="M24" s="29">
        <v>578</v>
      </c>
      <c r="N24" s="29">
        <v>73</v>
      </c>
      <c r="O24" s="14">
        <f t="shared" si="5"/>
        <v>0.24662162162162163</v>
      </c>
      <c r="P24" s="29">
        <v>83</v>
      </c>
      <c r="Q24" s="14">
        <f t="shared" si="6"/>
        <v>0.28040540540540543</v>
      </c>
      <c r="R24" s="28">
        <f t="shared" si="7"/>
        <v>357</v>
      </c>
      <c r="S24" s="28">
        <f t="shared" si="8"/>
        <v>98</v>
      </c>
      <c r="T24" s="15">
        <f t="shared" si="9"/>
        <v>0.27450980392156865</v>
      </c>
    </row>
    <row r="25" spans="1:20" ht="13.5">
      <c r="A25" s="2">
        <v>280198</v>
      </c>
      <c r="B25" s="16" t="s">
        <v>14</v>
      </c>
      <c r="C25" s="34">
        <v>1105</v>
      </c>
      <c r="D25" s="29">
        <v>21</v>
      </c>
      <c r="E25" s="14">
        <f t="shared" si="1"/>
        <v>0.019004524886877826</v>
      </c>
      <c r="F25" s="29">
        <v>27</v>
      </c>
      <c r="G25" s="29">
        <v>3</v>
      </c>
      <c r="H25" s="14">
        <f t="shared" si="2"/>
        <v>0.14285714285714285</v>
      </c>
      <c r="I25" s="29">
        <v>3</v>
      </c>
      <c r="J25" s="14">
        <f t="shared" si="3"/>
        <v>0.14285714285714285</v>
      </c>
      <c r="K25" s="29">
        <v>70</v>
      </c>
      <c r="L25" s="14">
        <f t="shared" si="4"/>
        <v>0.06334841628959276</v>
      </c>
      <c r="M25" s="29">
        <v>97</v>
      </c>
      <c r="N25" s="29">
        <v>9</v>
      </c>
      <c r="O25" s="14">
        <f t="shared" si="5"/>
        <v>0.12857142857142856</v>
      </c>
      <c r="P25" s="29">
        <v>2</v>
      </c>
      <c r="Q25" s="14">
        <f t="shared" si="6"/>
        <v>0.02857142857142857</v>
      </c>
      <c r="R25" s="28">
        <f t="shared" si="7"/>
        <v>91</v>
      </c>
      <c r="S25" s="28">
        <f t="shared" si="8"/>
        <v>5</v>
      </c>
      <c r="T25" s="15">
        <f t="shared" si="9"/>
        <v>0.054945054945054944</v>
      </c>
    </row>
    <row r="26" spans="1:20" ht="13.5">
      <c r="A26" s="2">
        <v>280206</v>
      </c>
      <c r="B26" s="16" t="s">
        <v>15</v>
      </c>
      <c r="C26" s="34">
        <v>2524</v>
      </c>
      <c r="D26" s="29">
        <v>22</v>
      </c>
      <c r="E26" s="14">
        <f t="shared" si="1"/>
        <v>0.008716323296354992</v>
      </c>
      <c r="F26" s="29">
        <v>67</v>
      </c>
      <c r="G26" s="29">
        <v>3</v>
      </c>
      <c r="H26" s="14">
        <f t="shared" si="2"/>
        <v>0.13636363636363635</v>
      </c>
      <c r="I26" s="29">
        <v>1</v>
      </c>
      <c r="J26" s="14">
        <f t="shared" si="3"/>
        <v>0.045454545454545456</v>
      </c>
      <c r="K26" s="29">
        <v>137</v>
      </c>
      <c r="L26" s="14">
        <f t="shared" si="4"/>
        <v>0.05427892234548336</v>
      </c>
      <c r="M26" s="29">
        <v>261</v>
      </c>
      <c r="N26" s="29">
        <v>25</v>
      </c>
      <c r="O26" s="14">
        <f t="shared" si="5"/>
        <v>0.18248175182481752</v>
      </c>
      <c r="P26" s="29">
        <v>12</v>
      </c>
      <c r="Q26" s="14">
        <f t="shared" si="6"/>
        <v>0.08759124087591241</v>
      </c>
      <c r="R26" s="28">
        <f t="shared" si="7"/>
        <v>159</v>
      </c>
      <c r="S26" s="28">
        <f t="shared" si="8"/>
        <v>13</v>
      </c>
      <c r="T26" s="15">
        <f t="shared" si="9"/>
        <v>0.08176100628930817</v>
      </c>
    </row>
    <row r="27" spans="1:20" ht="13.5">
      <c r="A27" s="2">
        <v>280214</v>
      </c>
      <c r="B27" s="16" t="s">
        <v>16</v>
      </c>
      <c r="C27" s="34">
        <v>1385</v>
      </c>
      <c r="D27" s="29">
        <v>24</v>
      </c>
      <c r="E27" s="14">
        <f t="shared" si="1"/>
        <v>0.017328519855595668</v>
      </c>
      <c r="F27" s="29">
        <v>40</v>
      </c>
      <c r="G27" s="29">
        <v>1</v>
      </c>
      <c r="H27" s="14">
        <f t="shared" si="2"/>
        <v>0.041666666666666664</v>
      </c>
      <c r="I27" s="29">
        <v>0</v>
      </c>
      <c r="J27" s="14">
        <f t="shared" si="3"/>
        <v>0</v>
      </c>
      <c r="K27" s="29">
        <v>85</v>
      </c>
      <c r="L27" s="14">
        <f t="shared" si="4"/>
        <v>0.061371841155234655</v>
      </c>
      <c r="M27" s="29">
        <v>175</v>
      </c>
      <c r="N27" s="29">
        <v>9</v>
      </c>
      <c r="O27" s="14">
        <f t="shared" si="5"/>
        <v>0.10588235294117647</v>
      </c>
      <c r="P27" s="29">
        <v>4</v>
      </c>
      <c r="Q27" s="14">
        <f t="shared" si="6"/>
        <v>0.047058823529411764</v>
      </c>
      <c r="R27" s="28">
        <f t="shared" si="7"/>
        <v>109</v>
      </c>
      <c r="S27" s="28">
        <f t="shared" si="8"/>
        <v>4</v>
      </c>
      <c r="T27" s="15">
        <f t="shared" si="9"/>
        <v>0.03669724770642202</v>
      </c>
    </row>
    <row r="28" spans="1:20" ht="13.5">
      <c r="A28" s="2">
        <v>280222</v>
      </c>
      <c r="B28" s="16" t="s">
        <v>17</v>
      </c>
      <c r="C28" s="34">
        <v>1061</v>
      </c>
      <c r="D28" s="29">
        <v>4</v>
      </c>
      <c r="E28" s="14">
        <f t="shared" si="1"/>
        <v>0.003770028275212064</v>
      </c>
      <c r="F28" s="29">
        <v>26</v>
      </c>
      <c r="G28" s="29">
        <v>0</v>
      </c>
      <c r="H28" s="14">
        <f t="shared" si="2"/>
        <v>0</v>
      </c>
      <c r="I28" s="29">
        <v>1</v>
      </c>
      <c r="J28" s="14">
        <f t="shared" si="3"/>
        <v>0.25</v>
      </c>
      <c r="K28" s="29">
        <v>73</v>
      </c>
      <c r="L28" s="14">
        <f t="shared" si="4"/>
        <v>0.06880301602262016</v>
      </c>
      <c r="M28" s="29">
        <v>110</v>
      </c>
      <c r="N28" s="29">
        <v>8</v>
      </c>
      <c r="O28" s="14">
        <f t="shared" si="5"/>
        <v>0.1095890410958904</v>
      </c>
      <c r="P28" s="29">
        <v>8</v>
      </c>
      <c r="Q28" s="14">
        <f t="shared" si="6"/>
        <v>0.1095890410958904</v>
      </c>
      <c r="R28" s="28">
        <f t="shared" si="7"/>
        <v>77</v>
      </c>
      <c r="S28" s="28">
        <f t="shared" si="8"/>
        <v>9</v>
      </c>
      <c r="T28" s="15">
        <f t="shared" si="9"/>
        <v>0.11688311688311688</v>
      </c>
    </row>
    <row r="29" spans="1:20" ht="13.5">
      <c r="A29" s="2">
        <v>280248</v>
      </c>
      <c r="B29" s="16" t="s">
        <v>18</v>
      </c>
      <c r="C29" s="34">
        <v>1082</v>
      </c>
      <c r="D29" s="29">
        <v>8</v>
      </c>
      <c r="E29" s="14">
        <f t="shared" si="1"/>
        <v>0.0073937153419593345</v>
      </c>
      <c r="F29" s="29">
        <v>30</v>
      </c>
      <c r="G29" s="29">
        <v>2</v>
      </c>
      <c r="H29" s="14">
        <f t="shared" si="2"/>
        <v>0.25</v>
      </c>
      <c r="I29" s="29">
        <v>1</v>
      </c>
      <c r="J29" s="14">
        <f t="shared" si="3"/>
        <v>0.125</v>
      </c>
      <c r="K29" s="29">
        <v>71</v>
      </c>
      <c r="L29" s="14">
        <f t="shared" si="4"/>
        <v>0.06561922365988909</v>
      </c>
      <c r="M29" s="29">
        <v>104</v>
      </c>
      <c r="N29" s="29">
        <v>34</v>
      </c>
      <c r="O29" s="14">
        <f t="shared" si="5"/>
        <v>0.4788732394366197</v>
      </c>
      <c r="P29" s="29">
        <v>33</v>
      </c>
      <c r="Q29" s="14">
        <f t="shared" si="6"/>
        <v>0.4647887323943662</v>
      </c>
      <c r="R29" s="28">
        <f t="shared" si="7"/>
        <v>79</v>
      </c>
      <c r="S29" s="28">
        <f t="shared" si="8"/>
        <v>34</v>
      </c>
      <c r="T29" s="15">
        <f t="shared" si="9"/>
        <v>0.43037974683544306</v>
      </c>
    </row>
    <row r="30" spans="1:20" ht="13.5">
      <c r="A30" s="2">
        <v>280271</v>
      </c>
      <c r="B30" s="16" t="s">
        <v>19</v>
      </c>
      <c r="C30" s="18">
        <v>756</v>
      </c>
      <c r="D30" s="29">
        <v>9</v>
      </c>
      <c r="E30" s="14">
        <f t="shared" si="1"/>
        <v>0.011904761904761904</v>
      </c>
      <c r="F30" s="29">
        <v>14</v>
      </c>
      <c r="G30" s="29">
        <v>5</v>
      </c>
      <c r="H30" s="14">
        <f t="shared" si="2"/>
        <v>0.5555555555555556</v>
      </c>
      <c r="I30" s="29">
        <v>4</v>
      </c>
      <c r="J30" s="14">
        <f t="shared" si="3"/>
        <v>0.4444444444444444</v>
      </c>
      <c r="K30" s="29">
        <v>47</v>
      </c>
      <c r="L30" s="14">
        <f t="shared" si="4"/>
        <v>0.062169312169312166</v>
      </c>
      <c r="M30" s="29">
        <v>69</v>
      </c>
      <c r="N30" s="29">
        <v>19</v>
      </c>
      <c r="O30" s="14">
        <f t="shared" si="5"/>
        <v>0.40425531914893614</v>
      </c>
      <c r="P30" s="29">
        <v>17</v>
      </c>
      <c r="Q30" s="14">
        <f t="shared" si="6"/>
        <v>0.3617021276595745</v>
      </c>
      <c r="R30" s="28">
        <f t="shared" si="7"/>
        <v>56</v>
      </c>
      <c r="S30" s="28">
        <f t="shared" si="8"/>
        <v>21</v>
      </c>
      <c r="T30" s="15">
        <f t="shared" si="9"/>
        <v>0.375</v>
      </c>
    </row>
    <row r="31" spans="1:20" ht="13.5">
      <c r="A31" s="2">
        <v>280313</v>
      </c>
      <c r="B31" s="16" t="s">
        <v>20</v>
      </c>
      <c r="C31" s="18">
        <v>967</v>
      </c>
      <c r="D31" s="29">
        <v>11</v>
      </c>
      <c r="E31" s="14">
        <f t="shared" si="1"/>
        <v>0.011375387797311272</v>
      </c>
      <c r="F31" s="29">
        <v>26</v>
      </c>
      <c r="G31" s="29">
        <v>7</v>
      </c>
      <c r="H31" s="14">
        <f t="shared" si="2"/>
        <v>0.6363636363636364</v>
      </c>
      <c r="I31" s="29">
        <v>6</v>
      </c>
      <c r="J31" s="14">
        <f t="shared" si="3"/>
        <v>0.5454545454545454</v>
      </c>
      <c r="K31" s="29">
        <v>60</v>
      </c>
      <c r="L31" s="14">
        <f t="shared" si="4"/>
        <v>0.06204756980351603</v>
      </c>
      <c r="M31" s="29">
        <v>129</v>
      </c>
      <c r="N31" s="29">
        <v>24</v>
      </c>
      <c r="O31" s="14">
        <f t="shared" si="5"/>
        <v>0.4</v>
      </c>
      <c r="P31" s="29">
        <v>23</v>
      </c>
      <c r="Q31" s="14">
        <f t="shared" si="6"/>
        <v>0.38333333333333336</v>
      </c>
      <c r="R31" s="28">
        <f t="shared" si="7"/>
        <v>71</v>
      </c>
      <c r="S31" s="28">
        <f t="shared" si="8"/>
        <v>29</v>
      </c>
      <c r="T31" s="15">
        <f t="shared" si="9"/>
        <v>0.4084507042253521</v>
      </c>
    </row>
    <row r="32" spans="1:20" ht="13.5">
      <c r="A32" s="2">
        <v>280321</v>
      </c>
      <c r="B32" s="16" t="s">
        <v>21</v>
      </c>
      <c r="C32" s="34">
        <v>1149</v>
      </c>
      <c r="D32" s="29">
        <v>11</v>
      </c>
      <c r="E32" s="14">
        <f t="shared" si="1"/>
        <v>0.009573542210617928</v>
      </c>
      <c r="F32" s="29">
        <v>27</v>
      </c>
      <c r="G32" s="29">
        <v>5</v>
      </c>
      <c r="H32" s="14">
        <f t="shared" si="2"/>
        <v>0.45454545454545453</v>
      </c>
      <c r="I32" s="29">
        <v>0</v>
      </c>
      <c r="J32" s="14">
        <f t="shared" si="3"/>
        <v>0</v>
      </c>
      <c r="K32" s="29">
        <v>60</v>
      </c>
      <c r="L32" s="14">
        <f t="shared" si="4"/>
        <v>0.05221932114882506</v>
      </c>
      <c r="M32" s="29">
        <v>139</v>
      </c>
      <c r="N32" s="29">
        <v>24</v>
      </c>
      <c r="O32" s="14">
        <f t="shared" si="5"/>
        <v>0.4</v>
      </c>
      <c r="P32" s="29">
        <v>20</v>
      </c>
      <c r="Q32" s="14">
        <f t="shared" si="6"/>
        <v>0.3333333333333333</v>
      </c>
      <c r="R32" s="28">
        <f t="shared" si="7"/>
        <v>71</v>
      </c>
      <c r="S32" s="28">
        <f t="shared" si="8"/>
        <v>20</v>
      </c>
      <c r="T32" s="15">
        <f t="shared" si="9"/>
        <v>0.28169014084507044</v>
      </c>
    </row>
    <row r="33" spans="1:20" ht="13.5">
      <c r="A33" s="2">
        <v>280370</v>
      </c>
      <c r="B33" s="16" t="s">
        <v>22</v>
      </c>
      <c r="C33" s="18">
        <v>596</v>
      </c>
      <c r="D33" s="29">
        <v>10</v>
      </c>
      <c r="E33" s="14">
        <f t="shared" si="1"/>
        <v>0.016778523489932886</v>
      </c>
      <c r="F33" s="29">
        <v>13</v>
      </c>
      <c r="G33" s="29">
        <v>5</v>
      </c>
      <c r="H33" s="14">
        <f t="shared" si="2"/>
        <v>0.5</v>
      </c>
      <c r="I33" s="29">
        <v>2</v>
      </c>
      <c r="J33" s="14">
        <f t="shared" si="3"/>
        <v>0.2</v>
      </c>
      <c r="K33" s="29">
        <v>48</v>
      </c>
      <c r="L33" s="14">
        <f t="shared" si="4"/>
        <v>0.08053691275167785</v>
      </c>
      <c r="M33" s="29">
        <v>77</v>
      </c>
      <c r="N33" s="29">
        <v>35</v>
      </c>
      <c r="O33" s="14">
        <f t="shared" si="5"/>
        <v>0.7291666666666666</v>
      </c>
      <c r="P33" s="29">
        <v>26</v>
      </c>
      <c r="Q33" s="14">
        <f t="shared" si="6"/>
        <v>0.5416666666666666</v>
      </c>
      <c r="R33" s="28">
        <f t="shared" si="7"/>
        <v>58</v>
      </c>
      <c r="S33" s="28">
        <f t="shared" si="8"/>
        <v>28</v>
      </c>
      <c r="T33" s="15">
        <f t="shared" si="9"/>
        <v>0.4827586206896552</v>
      </c>
    </row>
    <row r="34" spans="1:20" ht="13.5">
      <c r="A34" s="2">
        <v>280396</v>
      </c>
      <c r="B34" s="16" t="s">
        <v>23</v>
      </c>
      <c r="C34" s="18">
        <v>676</v>
      </c>
      <c r="D34" s="29">
        <v>9</v>
      </c>
      <c r="E34" s="14">
        <f t="shared" si="1"/>
        <v>0.013313609467455622</v>
      </c>
      <c r="F34" s="29">
        <v>17</v>
      </c>
      <c r="G34" s="29">
        <v>2</v>
      </c>
      <c r="H34" s="14">
        <f t="shared" si="2"/>
        <v>0.2222222222222222</v>
      </c>
      <c r="I34" s="29">
        <v>2</v>
      </c>
      <c r="J34" s="14">
        <f t="shared" si="3"/>
        <v>0.2222222222222222</v>
      </c>
      <c r="K34" s="29">
        <v>36</v>
      </c>
      <c r="L34" s="14">
        <f t="shared" si="4"/>
        <v>0.05325443786982249</v>
      </c>
      <c r="M34" s="29">
        <v>82</v>
      </c>
      <c r="N34" s="29">
        <v>7</v>
      </c>
      <c r="O34" s="14">
        <f t="shared" si="5"/>
        <v>0.19444444444444445</v>
      </c>
      <c r="P34" s="29">
        <v>7</v>
      </c>
      <c r="Q34" s="14">
        <f t="shared" si="6"/>
        <v>0.19444444444444445</v>
      </c>
      <c r="R34" s="28">
        <f t="shared" si="7"/>
        <v>45</v>
      </c>
      <c r="S34" s="28">
        <f t="shared" si="8"/>
        <v>9</v>
      </c>
      <c r="T34" s="15">
        <f t="shared" si="9"/>
        <v>0.2</v>
      </c>
    </row>
    <row r="35" spans="1:20" ht="13.5">
      <c r="A35" s="2">
        <v>280404</v>
      </c>
      <c r="B35" s="16" t="s">
        <v>24</v>
      </c>
      <c r="C35" s="18">
        <v>507</v>
      </c>
      <c r="D35" s="29">
        <v>7</v>
      </c>
      <c r="E35" s="14">
        <f t="shared" si="1"/>
        <v>0.013806706114398421</v>
      </c>
      <c r="F35" s="29">
        <v>18</v>
      </c>
      <c r="G35" s="29">
        <v>2</v>
      </c>
      <c r="H35" s="14">
        <f t="shared" si="2"/>
        <v>0.2857142857142857</v>
      </c>
      <c r="I35" s="29">
        <v>2</v>
      </c>
      <c r="J35" s="14">
        <f t="shared" si="3"/>
        <v>0.2857142857142857</v>
      </c>
      <c r="K35" s="29">
        <v>38</v>
      </c>
      <c r="L35" s="14">
        <f t="shared" si="4"/>
        <v>0.07495069033530571</v>
      </c>
      <c r="M35" s="29">
        <v>67</v>
      </c>
      <c r="N35" s="29">
        <v>21</v>
      </c>
      <c r="O35" s="14">
        <f t="shared" si="5"/>
        <v>0.5526315789473685</v>
      </c>
      <c r="P35" s="29">
        <v>21</v>
      </c>
      <c r="Q35" s="14">
        <f t="shared" si="6"/>
        <v>0.5526315789473685</v>
      </c>
      <c r="R35" s="28">
        <f t="shared" si="7"/>
        <v>45</v>
      </c>
      <c r="S35" s="28">
        <f t="shared" si="8"/>
        <v>23</v>
      </c>
      <c r="T35" s="15">
        <f t="shared" si="9"/>
        <v>0.5111111111111111</v>
      </c>
    </row>
    <row r="36" spans="1:20" ht="13.5">
      <c r="A36" s="2">
        <v>280420</v>
      </c>
      <c r="B36" s="16" t="s">
        <v>25</v>
      </c>
      <c r="C36" s="18">
        <v>788</v>
      </c>
      <c r="D36" s="29">
        <v>18</v>
      </c>
      <c r="E36" s="14">
        <f t="shared" si="1"/>
        <v>0.02284263959390863</v>
      </c>
      <c r="F36" s="29">
        <v>13</v>
      </c>
      <c r="G36" s="29">
        <v>14</v>
      </c>
      <c r="H36" s="14">
        <f t="shared" si="2"/>
        <v>0.7777777777777778</v>
      </c>
      <c r="I36" s="29">
        <v>10</v>
      </c>
      <c r="J36" s="14">
        <f t="shared" si="3"/>
        <v>0.5555555555555556</v>
      </c>
      <c r="K36" s="29">
        <v>48</v>
      </c>
      <c r="L36" s="14">
        <f t="shared" si="4"/>
        <v>0.06091370558375635</v>
      </c>
      <c r="M36" s="29">
        <v>58</v>
      </c>
      <c r="N36" s="29">
        <v>30</v>
      </c>
      <c r="O36" s="14">
        <f t="shared" si="5"/>
        <v>0.625</v>
      </c>
      <c r="P36" s="29">
        <v>29</v>
      </c>
      <c r="Q36" s="14">
        <f t="shared" si="6"/>
        <v>0.6041666666666666</v>
      </c>
      <c r="R36" s="28">
        <f t="shared" si="7"/>
        <v>66</v>
      </c>
      <c r="S36" s="28">
        <f t="shared" si="8"/>
        <v>39</v>
      </c>
      <c r="T36" s="15">
        <f t="shared" si="9"/>
        <v>0.5909090909090909</v>
      </c>
    </row>
    <row r="37" spans="1:20" ht="13.5">
      <c r="A37" s="2">
        <v>280438</v>
      </c>
      <c r="B37" s="16" t="s">
        <v>26</v>
      </c>
      <c r="C37" s="34">
        <v>2525</v>
      </c>
      <c r="D37" s="29">
        <v>36</v>
      </c>
      <c r="E37" s="14">
        <f t="shared" si="1"/>
        <v>0.014257425742574258</v>
      </c>
      <c r="F37" s="29">
        <v>71</v>
      </c>
      <c r="G37" s="29">
        <v>14</v>
      </c>
      <c r="H37" s="14">
        <f t="shared" si="2"/>
        <v>0.3888888888888889</v>
      </c>
      <c r="I37" s="29">
        <v>4</v>
      </c>
      <c r="J37" s="14">
        <f t="shared" si="3"/>
        <v>0.1111111111111111</v>
      </c>
      <c r="K37" s="29">
        <v>178</v>
      </c>
      <c r="L37" s="14">
        <f t="shared" si="4"/>
        <v>0.07049504950495049</v>
      </c>
      <c r="M37" s="29">
        <v>291</v>
      </c>
      <c r="N37" s="29">
        <v>55</v>
      </c>
      <c r="O37" s="14">
        <f t="shared" si="5"/>
        <v>0.3089887640449438</v>
      </c>
      <c r="P37" s="29">
        <v>48</v>
      </c>
      <c r="Q37" s="14">
        <f t="shared" si="6"/>
        <v>0.2696629213483146</v>
      </c>
      <c r="R37" s="28">
        <f t="shared" si="7"/>
        <v>214</v>
      </c>
      <c r="S37" s="28">
        <f t="shared" si="8"/>
        <v>52</v>
      </c>
      <c r="T37" s="15">
        <f t="shared" si="9"/>
        <v>0.24299065420560748</v>
      </c>
    </row>
    <row r="38" spans="1:20" ht="13.5">
      <c r="A38" s="2">
        <v>280453</v>
      </c>
      <c r="B38" s="16" t="s">
        <v>27</v>
      </c>
      <c r="C38" s="18">
        <v>858</v>
      </c>
      <c r="D38" s="29">
        <v>7</v>
      </c>
      <c r="E38" s="14">
        <f t="shared" si="1"/>
        <v>0.008158508158508158</v>
      </c>
      <c r="F38" s="29">
        <v>30</v>
      </c>
      <c r="G38" s="29">
        <v>4</v>
      </c>
      <c r="H38" s="14">
        <f t="shared" si="2"/>
        <v>0.5714285714285714</v>
      </c>
      <c r="I38" s="29">
        <v>2</v>
      </c>
      <c r="J38" s="14">
        <f t="shared" si="3"/>
        <v>0.2857142857142857</v>
      </c>
      <c r="K38" s="29">
        <v>43</v>
      </c>
      <c r="L38" s="14">
        <f t="shared" si="4"/>
        <v>0.05011655011655012</v>
      </c>
      <c r="M38" s="29">
        <v>124</v>
      </c>
      <c r="N38" s="29">
        <v>17</v>
      </c>
      <c r="O38" s="14">
        <f t="shared" si="5"/>
        <v>0.3953488372093023</v>
      </c>
      <c r="P38" s="29">
        <v>15</v>
      </c>
      <c r="Q38" s="14">
        <f t="shared" si="6"/>
        <v>0.3488372093023256</v>
      </c>
      <c r="R38" s="28">
        <f t="shared" si="7"/>
        <v>50</v>
      </c>
      <c r="S38" s="28">
        <f t="shared" si="8"/>
        <v>17</v>
      </c>
      <c r="T38" s="15">
        <f t="shared" si="9"/>
        <v>0.34</v>
      </c>
    </row>
    <row r="39" spans="1:20" ht="13.5">
      <c r="A39" s="2">
        <v>280461</v>
      </c>
      <c r="B39" s="16" t="s">
        <v>28</v>
      </c>
      <c r="C39" s="18">
        <v>552</v>
      </c>
      <c r="D39" s="29">
        <v>4</v>
      </c>
      <c r="E39" s="14">
        <f t="shared" si="1"/>
        <v>0.007246376811594203</v>
      </c>
      <c r="F39" s="29">
        <v>11</v>
      </c>
      <c r="G39" s="29">
        <v>2</v>
      </c>
      <c r="H39" s="14">
        <f t="shared" si="2"/>
        <v>0.5</v>
      </c>
      <c r="I39" s="29">
        <v>2</v>
      </c>
      <c r="J39" s="14">
        <f t="shared" si="3"/>
        <v>0.5</v>
      </c>
      <c r="K39" s="29">
        <v>31</v>
      </c>
      <c r="L39" s="14">
        <f t="shared" si="4"/>
        <v>0.05615942028985507</v>
      </c>
      <c r="M39" s="29">
        <v>75</v>
      </c>
      <c r="N39" s="29">
        <v>17</v>
      </c>
      <c r="O39" s="14">
        <f t="shared" si="5"/>
        <v>0.5483870967741935</v>
      </c>
      <c r="P39" s="29">
        <v>17</v>
      </c>
      <c r="Q39" s="14">
        <f t="shared" si="6"/>
        <v>0.5483870967741935</v>
      </c>
      <c r="R39" s="28">
        <f t="shared" si="7"/>
        <v>35</v>
      </c>
      <c r="S39" s="28">
        <f t="shared" si="8"/>
        <v>19</v>
      </c>
      <c r="T39" s="15">
        <f t="shared" si="9"/>
        <v>0.5428571428571428</v>
      </c>
    </row>
    <row r="40" spans="1:20" ht="13.5">
      <c r="A40" s="2">
        <v>280503</v>
      </c>
      <c r="B40" s="16" t="s">
        <v>65</v>
      </c>
      <c r="C40" s="34">
        <v>1768</v>
      </c>
      <c r="D40" s="29">
        <v>33</v>
      </c>
      <c r="E40" s="14">
        <f t="shared" si="1"/>
        <v>0.018665158371040724</v>
      </c>
      <c r="F40" s="29">
        <v>46</v>
      </c>
      <c r="G40" s="29">
        <v>23</v>
      </c>
      <c r="H40" s="14">
        <f t="shared" si="2"/>
        <v>0.696969696969697</v>
      </c>
      <c r="I40" s="29">
        <v>12</v>
      </c>
      <c r="J40" s="14">
        <f t="shared" si="3"/>
        <v>0.36363636363636365</v>
      </c>
      <c r="K40" s="29">
        <v>101</v>
      </c>
      <c r="L40" s="14">
        <f t="shared" si="4"/>
        <v>0.057126696832579184</v>
      </c>
      <c r="M40" s="29">
        <v>171</v>
      </c>
      <c r="N40" s="29">
        <v>77</v>
      </c>
      <c r="O40" s="14">
        <f t="shared" si="5"/>
        <v>0.7623762376237624</v>
      </c>
      <c r="P40" s="29">
        <v>77</v>
      </c>
      <c r="Q40" s="14">
        <f t="shared" si="6"/>
        <v>0.7623762376237624</v>
      </c>
      <c r="R40" s="28">
        <f t="shared" si="7"/>
        <v>134</v>
      </c>
      <c r="S40" s="28">
        <f t="shared" si="8"/>
        <v>89</v>
      </c>
      <c r="T40" s="15">
        <f t="shared" si="9"/>
        <v>0.664179104477612</v>
      </c>
    </row>
    <row r="41" spans="1:20" ht="13.5">
      <c r="A41" s="2">
        <v>280578</v>
      </c>
      <c r="B41" s="16" t="s">
        <v>29</v>
      </c>
      <c r="C41" s="18">
        <v>799</v>
      </c>
      <c r="D41" s="29">
        <v>9</v>
      </c>
      <c r="E41" s="14">
        <f t="shared" si="1"/>
        <v>0.011264080100125156</v>
      </c>
      <c r="F41" s="29">
        <v>23</v>
      </c>
      <c r="G41" s="29">
        <v>0</v>
      </c>
      <c r="H41" s="14">
        <f t="shared" si="2"/>
        <v>0</v>
      </c>
      <c r="I41" s="29">
        <v>0</v>
      </c>
      <c r="J41" s="14">
        <f t="shared" si="3"/>
        <v>0</v>
      </c>
      <c r="K41" s="29">
        <v>56</v>
      </c>
      <c r="L41" s="14">
        <f t="shared" si="4"/>
        <v>0.07008760951188986</v>
      </c>
      <c r="M41" s="29">
        <v>83</v>
      </c>
      <c r="N41" s="29">
        <v>21</v>
      </c>
      <c r="O41" s="14">
        <f t="shared" si="5"/>
        <v>0.375</v>
      </c>
      <c r="P41" s="29">
        <v>21</v>
      </c>
      <c r="Q41" s="14">
        <f t="shared" si="6"/>
        <v>0.375</v>
      </c>
      <c r="R41" s="28">
        <f t="shared" si="7"/>
        <v>65</v>
      </c>
      <c r="S41" s="28">
        <f t="shared" si="8"/>
        <v>21</v>
      </c>
      <c r="T41" s="15">
        <f t="shared" si="9"/>
        <v>0.3230769230769231</v>
      </c>
    </row>
    <row r="42" spans="1:20" ht="13.5">
      <c r="A42" s="2">
        <v>280628</v>
      </c>
      <c r="B42" s="16" t="s">
        <v>30</v>
      </c>
      <c r="C42" s="18">
        <v>692</v>
      </c>
      <c r="D42" s="29">
        <v>13</v>
      </c>
      <c r="E42" s="14">
        <f t="shared" si="1"/>
        <v>0.01878612716763006</v>
      </c>
      <c r="F42" s="29">
        <v>24</v>
      </c>
      <c r="G42" s="29">
        <v>1</v>
      </c>
      <c r="H42" s="14">
        <f t="shared" si="2"/>
        <v>0.07692307692307693</v>
      </c>
      <c r="I42" s="29">
        <v>1</v>
      </c>
      <c r="J42" s="14">
        <f t="shared" si="3"/>
        <v>0.07692307692307693</v>
      </c>
      <c r="K42" s="29">
        <v>51</v>
      </c>
      <c r="L42" s="14">
        <f t="shared" si="4"/>
        <v>0.07369942196531792</v>
      </c>
      <c r="M42" s="29">
        <v>84</v>
      </c>
      <c r="N42" s="29">
        <v>6</v>
      </c>
      <c r="O42" s="14">
        <f t="shared" si="5"/>
        <v>0.11764705882352941</v>
      </c>
      <c r="P42" s="29">
        <v>6</v>
      </c>
      <c r="Q42" s="14">
        <f t="shared" si="6"/>
        <v>0.11764705882352941</v>
      </c>
      <c r="R42" s="28">
        <f t="shared" si="7"/>
        <v>64</v>
      </c>
      <c r="S42" s="28">
        <f t="shared" si="8"/>
        <v>7</v>
      </c>
      <c r="T42" s="15">
        <f t="shared" si="9"/>
        <v>0.109375</v>
      </c>
    </row>
    <row r="43" spans="1:20" ht="13.5">
      <c r="A43" s="2">
        <v>280651</v>
      </c>
      <c r="B43" s="16" t="s">
        <v>31</v>
      </c>
      <c r="C43" s="18">
        <v>989</v>
      </c>
      <c r="D43" s="29">
        <v>14</v>
      </c>
      <c r="E43" s="14">
        <f t="shared" si="1"/>
        <v>0.014155712841253791</v>
      </c>
      <c r="F43" s="29">
        <v>23</v>
      </c>
      <c r="G43" s="29">
        <v>5</v>
      </c>
      <c r="H43" s="14">
        <f t="shared" si="2"/>
        <v>0.35714285714285715</v>
      </c>
      <c r="I43" s="29">
        <v>1</v>
      </c>
      <c r="J43" s="14">
        <f t="shared" si="3"/>
        <v>0.07142857142857142</v>
      </c>
      <c r="K43" s="29">
        <v>72</v>
      </c>
      <c r="L43" s="14">
        <f t="shared" si="4"/>
        <v>0.07280080889787664</v>
      </c>
      <c r="M43" s="29">
        <v>96</v>
      </c>
      <c r="N43" s="29">
        <v>37</v>
      </c>
      <c r="O43" s="14">
        <f t="shared" si="5"/>
        <v>0.5138888888888888</v>
      </c>
      <c r="P43" s="29">
        <v>32</v>
      </c>
      <c r="Q43" s="14">
        <f t="shared" si="6"/>
        <v>0.4444444444444444</v>
      </c>
      <c r="R43" s="28">
        <f t="shared" si="7"/>
        <v>86</v>
      </c>
      <c r="S43" s="28">
        <f t="shared" si="8"/>
        <v>33</v>
      </c>
      <c r="T43" s="15">
        <f t="shared" si="9"/>
        <v>0.38372093023255816</v>
      </c>
    </row>
    <row r="44" spans="1:20" ht="13.5">
      <c r="A44" s="2">
        <v>280701</v>
      </c>
      <c r="B44" s="16" t="s">
        <v>32</v>
      </c>
      <c r="C44" s="18">
        <v>810</v>
      </c>
      <c r="D44" s="29">
        <v>12</v>
      </c>
      <c r="E44" s="14">
        <f t="shared" si="1"/>
        <v>0.014814814814814815</v>
      </c>
      <c r="F44" s="29">
        <v>18</v>
      </c>
      <c r="G44" s="29">
        <v>6</v>
      </c>
      <c r="H44" s="14">
        <f t="shared" si="2"/>
        <v>0.5</v>
      </c>
      <c r="I44" s="29">
        <v>5</v>
      </c>
      <c r="J44" s="14">
        <f t="shared" si="3"/>
        <v>0.4166666666666667</v>
      </c>
      <c r="K44" s="29">
        <v>39</v>
      </c>
      <c r="L44" s="14">
        <f t="shared" si="4"/>
        <v>0.04814814814814815</v>
      </c>
      <c r="M44" s="29">
        <v>70</v>
      </c>
      <c r="N44" s="29">
        <v>9</v>
      </c>
      <c r="O44" s="14">
        <f t="shared" si="5"/>
        <v>0.23076923076923078</v>
      </c>
      <c r="P44" s="29">
        <v>4</v>
      </c>
      <c r="Q44" s="14">
        <f t="shared" si="6"/>
        <v>0.10256410256410256</v>
      </c>
      <c r="R44" s="28">
        <f t="shared" si="7"/>
        <v>51</v>
      </c>
      <c r="S44" s="28">
        <f t="shared" si="8"/>
        <v>9</v>
      </c>
      <c r="T44" s="15">
        <f t="shared" si="9"/>
        <v>0.17647058823529413</v>
      </c>
    </row>
    <row r="45" spans="1:20" ht="13.5">
      <c r="A45" s="2">
        <v>280735</v>
      </c>
      <c r="B45" s="16" t="s">
        <v>33</v>
      </c>
      <c r="C45" s="34">
        <v>2517</v>
      </c>
      <c r="D45" s="29">
        <v>29</v>
      </c>
      <c r="E45" s="14">
        <f t="shared" si="1"/>
        <v>0.011521652761223678</v>
      </c>
      <c r="F45" s="29">
        <v>52</v>
      </c>
      <c r="G45" s="29">
        <v>18</v>
      </c>
      <c r="H45" s="14">
        <f t="shared" si="2"/>
        <v>0.6206896551724138</v>
      </c>
      <c r="I45" s="29">
        <v>15</v>
      </c>
      <c r="J45" s="14">
        <f t="shared" si="3"/>
        <v>0.5172413793103449</v>
      </c>
      <c r="K45" s="29">
        <v>148</v>
      </c>
      <c r="L45" s="14">
        <f t="shared" si="4"/>
        <v>0.05880015891934843</v>
      </c>
      <c r="M45" s="29">
        <v>227</v>
      </c>
      <c r="N45" s="29">
        <v>81</v>
      </c>
      <c r="O45" s="14">
        <f t="shared" si="5"/>
        <v>0.5472972972972973</v>
      </c>
      <c r="P45" s="29">
        <v>73</v>
      </c>
      <c r="Q45" s="14">
        <f t="shared" si="6"/>
        <v>0.49324324324324326</v>
      </c>
      <c r="R45" s="28">
        <f t="shared" si="7"/>
        <v>177</v>
      </c>
      <c r="S45" s="28">
        <f t="shared" si="8"/>
        <v>88</v>
      </c>
      <c r="T45" s="15">
        <f t="shared" si="9"/>
        <v>0.4971751412429379</v>
      </c>
    </row>
    <row r="46" spans="1:20" ht="13.5">
      <c r="A46" s="2">
        <v>280792</v>
      </c>
      <c r="B46" s="16" t="s">
        <v>34</v>
      </c>
      <c r="C46" s="34">
        <v>1655</v>
      </c>
      <c r="D46" s="29">
        <v>21</v>
      </c>
      <c r="E46" s="14">
        <f t="shared" si="1"/>
        <v>0.012688821752265862</v>
      </c>
      <c r="F46" s="29">
        <v>52</v>
      </c>
      <c r="G46" s="29">
        <v>2</v>
      </c>
      <c r="H46" s="14">
        <f t="shared" si="2"/>
        <v>0.09523809523809523</v>
      </c>
      <c r="I46" s="29">
        <v>4</v>
      </c>
      <c r="J46" s="14">
        <f t="shared" si="3"/>
        <v>0.19047619047619047</v>
      </c>
      <c r="K46" s="29">
        <v>87</v>
      </c>
      <c r="L46" s="14">
        <f t="shared" si="4"/>
        <v>0.05256797583081571</v>
      </c>
      <c r="M46" s="29">
        <v>213</v>
      </c>
      <c r="N46" s="29">
        <v>18</v>
      </c>
      <c r="O46" s="14">
        <f t="shared" si="5"/>
        <v>0.20689655172413793</v>
      </c>
      <c r="P46" s="29">
        <v>10</v>
      </c>
      <c r="Q46" s="14">
        <f t="shared" si="6"/>
        <v>0.11494252873563218</v>
      </c>
      <c r="R46" s="28">
        <f t="shared" si="7"/>
        <v>108</v>
      </c>
      <c r="S46" s="28">
        <f t="shared" si="8"/>
        <v>14</v>
      </c>
      <c r="T46" s="15">
        <f t="shared" si="9"/>
        <v>0.12962962962962962</v>
      </c>
    </row>
    <row r="47" spans="1:20" ht="13.5">
      <c r="A47" s="2">
        <v>280867</v>
      </c>
      <c r="B47" s="16" t="s">
        <v>35</v>
      </c>
      <c r="C47" s="34">
        <v>1698</v>
      </c>
      <c r="D47" s="29">
        <v>22</v>
      </c>
      <c r="E47" s="14">
        <f t="shared" si="1"/>
        <v>0.012956419316843345</v>
      </c>
      <c r="F47" s="29">
        <v>44</v>
      </c>
      <c r="G47" s="29">
        <v>12</v>
      </c>
      <c r="H47" s="14">
        <f t="shared" si="2"/>
        <v>0.5454545454545454</v>
      </c>
      <c r="I47" s="29">
        <v>0</v>
      </c>
      <c r="J47" s="14">
        <f t="shared" si="3"/>
        <v>0</v>
      </c>
      <c r="K47" s="29">
        <v>113</v>
      </c>
      <c r="L47" s="14">
        <f>K47/C47</f>
        <v>0.06654888103651355</v>
      </c>
      <c r="M47" s="29">
        <v>179</v>
      </c>
      <c r="N47" s="29">
        <v>78</v>
      </c>
      <c r="O47" s="14">
        <f t="shared" si="5"/>
        <v>0.6902654867256637</v>
      </c>
      <c r="P47" s="29">
        <v>24</v>
      </c>
      <c r="Q47" s="14">
        <f t="shared" si="6"/>
        <v>0.21238938053097345</v>
      </c>
      <c r="R47" s="28">
        <f t="shared" si="7"/>
        <v>135</v>
      </c>
      <c r="S47" s="28">
        <f t="shared" si="8"/>
        <v>24</v>
      </c>
      <c r="T47" s="15">
        <f t="shared" si="9"/>
        <v>0.17777777777777778</v>
      </c>
    </row>
    <row r="48" spans="1:20" ht="13.5">
      <c r="A48" s="2">
        <v>280933</v>
      </c>
      <c r="B48" s="16" t="s">
        <v>36</v>
      </c>
      <c r="C48" s="34">
        <v>2248</v>
      </c>
      <c r="D48" s="29">
        <v>27</v>
      </c>
      <c r="E48" s="14">
        <f t="shared" si="1"/>
        <v>0.01201067615658363</v>
      </c>
      <c r="F48" s="29">
        <v>69</v>
      </c>
      <c r="G48" s="29">
        <v>0</v>
      </c>
      <c r="H48" s="14">
        <f t="shared" si="2"/>
        <v>0</v>
      </c>
      <c r="I48" s="29">
        <v>0</v>
      </c>
      <c r="J48" s="14">
        <f t="shared" si="3"/>
        <v>0</v>
      </c>
      <c r="K48" s="29">
        <v>116</v>
      </c>
      <c r="L48" s="14">
        <f t="shared" si="4"/>
        <v>0.051601423487544484</v>
      </c>
      <c r="M48" s="29">
        <v>215</v>
      </c>
      <c r="N48" s="29">
        <v>43</v>
      </c>
      <c r="O48" s="14">
        <f t="shared" si="5"/>
        <v>0.3706896551724138</v>
      </c>
      <c r="P48" s="29">
        <v>6</v>
      </c>
      <c r="Q48" s="14">
        <f t="shared" si="6"/>
        <v>0.05172413793103448</v>
      </c>
      <c r="R48" s="28">
        <f t="shared" si="7"/>
        <v>143</v>
      </c>
      <c r="S48" s="28">
        <f t="shared" si="8"/>
        <v>6</v>
      </c>
      <c r="T48" s="15">
        <f t="shared" si="9"/>
        <v>0.04195804195804196</v>
      </c>
    </row>
    <row r="49" spans="1:20" ht="13.5">
      <c r="A49" s="2">
        <v>280958</v>
      </c>
      <c r="B49" s="16" t="s">
        <v>37</v>
      </c>
      <c r="C49" s="34">
        <v>3216</v>
      </c>
      <c r="D49" s="29">
        <v>28</v>
      </c>
      <c r="E49" s="14">
        <f t="shared" si="1"/>
        <v>0.008706467661691543</v>
      </c>
      <c r="F49" s="29">
        <v>58</v>
      </c>
      <c r="G49" s="29">
        <v>10</v>
      </c>
      <c r="H49" s="14">
        <f t="shared" si="2"/>
        <v>0.35714285714285715</v>
      </c>
      <c r="I49" s="29">
        <v>9</v>
      </c>
      <c r="J49" s="14">
        <f t="shared" si="3"/>
        <v>0.32142857142857145</v>
      </c>
      <c r="K49" s="29">
        <v>146</v>
      </c>
      <c r="L49" s="14">
        <f t="shared" si="4"/>
        <v>0.04539800995024876</v>
      </c>
      <c r="M49" s="29">
        <v>317</v>
      </c>
      <c r="N49" s="29">
        <v>76</v>
      </c>
      <c r="O49" s="14">
        <f t="shared" si="5"/>
        <v>0.5205479452054794</v>
      </c>
      <c r="P49" s="29">
        <v>61</v>
      </c>
      <c r="Q49" s="14">
        <f t="shared" si="6"/>
        <v>0.4178082191780822</v>
      </c>
      <c r="R49" s="28">
        <f t="shared" si="7"/>
        <v>174</v>
      </c>
      <c r="S49" s="28">
        <f t="shared" si="8"/>
        <v>70</v>
      </c>
      <c r="T49" s="15">
        <f t="shared" si="9"/>
        <v>0.40229885057471265</v>
      </c>
    </row>
    <row r="50" spans="1:20" ht="13.5">
      <c r="A50" s="2">
        <v>283010</v>
      </c>
      <c r="B50" s="16" t="s">
        <v>38</v>
      </c>
      <c r="C50" s="18">
        <v>138</v>
      </c>
      <c r="D50" s="29">
        <v>4</v>
      </c>
      <c r="E50" s="14">
        <f t="shared" si="1"/>
        <v>0.028985507246376812</v>
      </c>
      <c r="F50" s="29">
        <v>5</v>
      </c>
      <c r="G50" s="29">
        <v>0</v>
      </c>
      <c r="H50" s="14">
        <v>0</v>
      </c>
      <c r="I50" s="29">
        <v>0</v>
      </c>
      <c r="J50" s="14">
        <v>0</v>
      </c>
      <c r="K50" s="29">
        <v>13</v>
      </c>
      <c r="L50" s="14">
        <f t="shared" si="4"/>
        <v>0.09420289855072464</v>
      </c>
      <c r="M50" s="29">
        <v>12</v>
      </c>
      <c r="N50" s="29">
        <v>0</v>
      </c>
      <c r="O50" s="14">
        <f t="shared" si="5"/>
        <v>0</v>
      </c>
      <c r="P50" s="29">
        <v>0</v>
      </c>
      <c r="Q50" s="14">
        <f t="shared" si="6"/>
        <v>0</v>
      </c>
      <c r="R50" s="28">
        <f t="shared" si="7"/>
        <v>17</v>
      </c>
      <c r="S50" s="28">
        <f t="shared" si="8"/>
        <v>0</v>
      </c>
      <c r="T50" s="15">
        <f t="shared" si="9"/>
        <v>0</v>
      </c>
    </row>
    <row r="51" spans="1:20" ht="13.5">
      <c r="A51" s="2">
        <v>283028</v>
      </c>
      <c r="B51" s="16" t="s">
        <v>39</v>
      </c>
      <c r="C51" s="18">
        <v>32</v>
      </c>
      <c r="D51" s="29">
        <v>4</v>
      </c>
      <c r="E51" s="14">
        <f t="shared" si="1"/>
        <v>0.125</v>
      </c>
      <c r="F51" s="29">
        <v>0</v>
      </c>
      <c r="G51" s="29">
        <v>0</v>
      </c>
      <c r="H51" s="14">
        <v>0</v>
      </c>
      <c r="I51" s="29">
        <v>0</v>
      </c>
      <c r="J51" s="14">
        <v>0</v>
      </c>
      <c r="K51" s="29">
        <v>3</v>
      </c>
      <c r="L51" s="14">
        <f t="shared" si="4"/>
        <v>0.09375</v>
      </c>
      <c r="M51" s="29">
        <v>0</v>
      </c>
      <c r="N51" s="29">
        <v>0</v>
      </c>
      <c r="O51" s="14">
        <f t="shared" si="5"/>
        <v>0</v>
      </c>
      <c r="P51" s="29">
        <v>0</v>
      </c>
      <c r="Q51" s="14">
        <f t="shared" si="6"/>
        <v>0</v>
      </c>
      <c r="R51" s="28">
        <f t="shared" si="7"/>
        <v>7</v>
      </c>
      <c r="S51" s="28">
        <f t="shared" si="8"/>
        <v>0</v>
      </c>
      <c r="T51" s="15">
        <f t="shared" si="9"/>
        <v>0</v>
      </c>
    </row>
    <row r="52" spans="1:20" ht="13.5">
      <c r="A52" s="2">
        <v>283036</v>
      </c>
      <c r="B52" s="16" t="s">
        <v>40</v>
      </c>
      <c r="C52" s="18">
        <v>19</v>
      </c>
      <c r="D52" s="29">
        <v>0</v>
      </c>
      <c r="E52" s="14">
        <f t="shared" si="1"/>
        <v>0</v>
      </c>
      <c r="F52" s="29">
        <v>2</v>
      </c>
      <c r="G52" s="29">
        <v>0</v>
      </c>
      <c r="H52" s="14">
        <v>0</v>
      </c>
      <c r="I52" s="29">
        <v>0</v>
      </c>
      <c r="J52" s="14">
        <v>0</v>
      </c>
      <c r="K52" s="29">
        <v>0</v>
      </c>
      <c r="L52" s="14">
        <f t="shared" si="4"/>
        <v>0</v>
      </c>
      <c r="M52" s="29">
        <v>2</v>
      </c>
      <c r="N52" s="29">
        <v>0</v>
      </c>
      <c r="O52" s="14">
        <v>0</v>
      </c>
      <c r="P52" s="29">
        <v>0</v>
      </c>
      <c r="Q52" s="14">
        <v>0</v>
      </c>
      <c r="R52" s="28">
        <f t="shared" si="7"/>
        <v>0</v>
      </c>
      <c r="S52" s="28">
        <f t="shared" si="8"/>
        <v>0</v>
      </c>
      <c r="T52" s="15">
        <v>0</v>
      </c>
    </row>
    <row r="53" spans="1:20" ht="13.5">
      <c r="A53" s="2">
        <v>283051</v>
      </c>
      <c r="B53" s="16" t="s">
        <v>41</v>
      </c>
      <c r="C53" s="18">
        <v>155</v>
      </c>
      <c r="D53" s="29">
        <v>1</v>
      </c>
      <c r="E53" s="14">
        <f t="shared" si="1"/>
        <v>0.0064516129032258064</v>
      </c>
      <c r="F53" s="29">
        <v>3</v>
      </c>
      <c r="G53" s="29">
        <v>0</v>
      </c>
      <c r="H53" s="14">
        <f t="shared" si="2"/>
        <v>0</v>
      </c>
      <c r="I53" s="29">
        <v>0</v>
      </c>
      <c r="J53" s="14">
        <f t="shared" si="3"/>
        <v>0</v>
      </c>
      <c r="K53" s="29">
        <v>14</v>
      </c>
      <c r="L53" s="14">
        <f t="shared" si="4"/>
        <v>0.09032258064516129</v>
      </c>
      <c r="M53" s="29">
        <v>12</v>
      </c>
      <c r="N53" s="29">
        <v>2</v>
      </c>
      <c r="O53" s="14">
        <f t="shared" si="5"/>
        <v>0.14285714285714285</v>
      </c>
      <c r="P53" s="29">
        <v>1</v>
      </c>
      <c r="Q53" s="14">
        <f t="shared" si="6"/>
        <v>0.07142857142857142</v>
      </c>
      <c r="R53" s="28">
        <f t="shared" si="7"/>
        <v>15</v>
      </c>
      <c r="S53" s="28">
        <f t="shared" si="8"/>
        <v>1</v>
      </c>
      <c r="T53" s="15">
        <f t="shared" si="9"/>
        <v>0.06666666666666667</v>
      </c>
    </row>
    <row r="54" spans="1:20" ht="13.5">
      <c r="A54" s="2">
        <v>283069</v>
      </c>
      <c r="B54" s="16" t="s">
        <v>42</v>
      </c>
      <c r="C54" s="18">
        <v>665</v>
      </c>
      <c r="D54" s="29">
        <v>5</v>
      </c>
      <c r="E54" s="14">
        <f t="shared" si="1"/>
        <v>0.007518796992481203</v>
      </c>
      <c r="F54" s="29">
        <v>9</v>
      </c>
      <c r="G54" s="29">
        <v>0</v>
      </c>
      <c r="H54" s="14">
        <f t="shared" si="2"/>
        <v>0</v>
      </c>
      <c r="I54" s="29">
        <v>0</v>
      </c>
      <c r="J54" s="14">
        <f t="shared" si="3"/>
        <v>0</v>
      </c>
      <c r="K54" s="29">
        <v>29</v>
      </c>
      <c r="L54" s="14">
        <f t="shared" si="4"/>
        <v>0.04360902255639098</v>
      </c>
      <c r="M54" s="29">
        <v>9</v>
      </c>
      <c r="N54" s="29">
        <v>0</v>
      </c>
      <c r="O54" s="14">
        <f t="shared" si="5"/>
        <v>0</v>
      </c>
      <c r="P54" s="29">
        <v>1</v>
      </c>
      <c r="Q54" s="14">
        <f t="shared" si="6"/>
        <v>0.034482758620689655</v>
      </c>
      <c r="R54" s="28">
        <f t="shared" si="7"/>
        <v>34</v>
      </c>
      <c r="S54" s="28">
        <f t="shared" si="8"/>
        <v>1</v>
      </c>
      <c r="T54" s="15">
        <f t="shared" si="9"/>
        <v>0.029411764705882353</v>
      </c>
    </row>
    <row r="55" spans="1:20" ht="13.5">
      <c r="A55" s="2">
        <v>283077</v>
      </c>
      <c r="B55" s="16" t="s">
        <v>43</v>
      </c>
      <c r="C55" s="18">
        <v>588</v>
      </c>
      <c r="D55" s="29">
        <v>5</v>
      </c>
      <c r="E55" s="14">
        <f t="shared" si="1"/>
        <v>0.008503401360544218</v>
      </c>
      <c r="F55" s="29">
        <v>8</v>
      </c>
      <c r="G55" s="29">
        <v>0</v>
      </c>
      <c r="H55" s="14">
        <f t="shared" si="2"/>
        <v>0</v>
      </c>
      <c r="I55" s="29">
        <v>0</v>
      </c>
      <c r="J55" s="14">
        <f t="shared" si="3"/>
        <v>0</v>
      </c>
      <c r="K55" s="29">
        <v>23</v>
      </c>
      <c r="L55" s="14">
        <f t="shared" si="4"/>
        <v>0.0391156462585034</v>
      </c>
      <c r="M55" s="29">
        <v>20</v>
      </c>
      <c r="N55" s="29">
        <v>1</v>
      </c>
      <c r="O55" s="14">
        <f t="shared" si="5"/>
        <v>0.043478260869565216</v>
      </c>
      <c r="P55" s="29">
        <v>0</v>
      </c>
      <c r="Q55" s="14">
        <f t="shared" si="6"/>
        <v>0</v>
      </c>
      <c r="R55" s="28">
        <f t="shared" si="7"/>
        <v>28</v>
      </c>
      <c r="S55" s="28">
        <f t="shared" si="8"/>
        <v>0</v>
      </c>
      <c r="T55" s="15">
        <f t="shared" si="9"/>
        <v>0</v>
      </c>
    </row>
    <row r="56" spans="1:20" ht="13.5">
      <c r="A56" s="2">
        <v>283085</v>
      </c>
      <c r="B56" s="16" t="s">
        <v>44</v>
      </c>
      <c r="C56" s="18">
        <v>478</v>
      </c>
      <c r="D56" s="29">
        <v>7</v>
      </c>
      <c r="E56" s="14">
        <f t="shared" si="1"/>
        <v>0.014644351464435146</v>
      </c>
      <c r="F56" s="29">
        <v>10</v>
      </c>
      <c r="G56" s="29">
        <v>0</v>
      </c>
      <c r="H56" s="14">
        <f t="shared" si="2"/>
        <v>0</v>
      </c>
      <c r="I56" s="29">
        <v>0</v>
      </c>
      <c r="J56" s="14">
        <f t="shared" si="3"/>
        <v>0</v>
      </c>
      <c r="K56" s="29">
        <v>21</v>
      </c>
      <c r="L56" s="14">
        <f t="shared" si="4"/>
        <v>0.043933054393305436</v>
      </c>
      <c r="M56" s="29">
        <v>17</v>
      </c>
      <c r="N56" s="29">
        <v>1</v>
      </c>
      <c r="O56" s="14">
        <f t="shared" si="5"/>
        <v>0.047619047619047616</v>
      </c>
      <c r="P56" s="29">
        <v>1</v>
      </c>
      <c r="Q56" s="14">
        <f t="shared" si="6"/>
        <v>0.047619047619047616</v>
      </c>
      <c r="R56" s="28">
        <f t="shared" si="7"/>
        <v>28</v>
      </c>
      <c r="S56" s="28">
        <f t="shared" si="8"/>
        <v>1</v>
      </c>
      <c r="T56" s="15">
        <f t="shared" si="9"/>
        <v>0.03571428571428571</v>
      </c>
    </row>
    <row r="57" spans="1:20" ht="13.5">
      <c r="A57" s="2">
        <v>283093</v>
      </c>
      <c r="B57" s="16" t="s">
        <v>45</v>
      </c>
      <c r="C57" s="34">
        <v>3307</v>
      </c>
      <c r="D57" s="29">
        <v>80</v>
      </c>
      <c r="E57" s="14">
        <f t="shared" si="1"/>
        <v>0.02419110976716057</v>
      </c>
      <c r="F57" s="29">
        <v>102</v>
      </c>
      <c r="G57" s="29">
        <v>2</v>
      </c>
      <c r="H57" s="14">
        <f t="shared" si="2"/>
        <v>0.025</v>
      </c>
      <c r="I57" s="29">
        <v>1</v>
      </c>
      <c r="J57" s="14">
        <f t="shared" si="3"/>
        <v>0.0125</v>
      </c>
      <c r="K57" s="29">
        <v>208</v>
      </c>
      <c r="L57" s="14">
        <f t="shared" si="4"/>
        <v>0.06289688539461748</v>
      </c>
      <c r="M57" s="29">
        <v>182</v>
      </c>
      <c r="N57" s="29">
        <v>11</v>
      </c>
      <c r="O57" s="14">
        <f t="shared" si="5"/>
        <v>0.052884615384615384</v>
      </c>
      <c r="P57" s="29">
        <v>11</v>
      </c>
      <c r="Q57" s="14">
        <f t="shared" si="6"/>
        <v>0.052884615384615384</v>
      </c>
      <c r="R57" s="28">
        <f t="shared" si="7"/>
        <v>288</v>
      </c>
      <c r="S57" s="28">
        <f t="shared" si="8"/>
        <v>12</v>
      </c>
      <c r="T57" s="15">
        <f t="shared" si="9"/>
        <v>0.041666666666666664</v>
      </c>
    </row>
    <row r="58" ht="13.5">
      <c r="C58" s="13"/>
    </row>
    <row r="69" ht="13.5">
      <c r="C69" s="17">
        <v>42349</v>
      </c>
    </row>
  </sheetData>
  <mergeCells count="16">
    <mergeCell ref="T4:T7"/>
    <mergeCell ref="C2:T2"/>
    <mergeCell ref="M4:M7"/>
    <mergeCell ref="G4:H6"/>
    <mergeCell ref="D4:E6"/>
    <mergeCell ref="A8:B8"/>
    <mergeCell ref="C4:C7"/>
    <mergeCell ref="R4:R7"/>
    <mergeCell ref="S4:S7"/>
    <mergeCell ref="A1:B1"/>
    <mergeCell ref="A2:B7"/>
    <mergeCell ref="P4:Q6"/>
    <mergeCell ref="K4:L6"/>
    <mergeCell ref="N4:O6"/>
    <mergeCell ref="F4:F7"/>
    <mergeCell ref="I4:J6"/>
  </mergeCells>
  <printOptions/>
  <pageMargins left="0.33" right="0.33" top="0.75" bottom="0.31" header="0.39" footer="0.24"/>
  <pageSetup horizontalDpi="600" verticalDpi="600" orientation="landscape" paperSize="9" scale="65" r:id="rId2"/>
  <headerFooter alignWithMargins="0">
    <oddHeader>&amp;LTKCA005
&amp;C&amp;14特定健診・特定保健指導実施結果集計表（県集計）
（平成22年度）&amp;R平成23年11月2日作成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yamakawa</cp:lastModifiedBy>
  <cp:lastPrinted>2011-11-22T02:14:25Z</cp:lastPrinted>
  <dcterms:created xsi:type="dcterms:W3CDTF">2010-01-19T04:10:45Z</dcterms:created>
  <dcterms:modified xsi:type="dcterms:W3CDTF">2011-11-24T04:57:31Z</dcterms:modified>
  <cp:category/>
  <cp:version/>
  <cp:contentType/>
  <cp:contentStatus/>
</cp:coreProperties>
</file>